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Oeffentlichkeit-Presse\Booky\Webexport\"/>
    </mc:Choice>
  </mc:AlternateContent>
  <bookViews>
    <workbookView xWindow="-120" yWindow="-120" windowWidth="29040" windowHeight="17520"/>
  </bookViews>
  <sheets>
    <sheet name="Impressum" sheetId="27" r:id="rId1"/>
    <sheet name="Zeichenerklärung" sheetId="26" r:id="rId2"/>
    <sheet name="Inhaltverzeichnis" sheetId="25" r:id="rId3"/>
    <sheet name="Vorbemerkung" sheetId="24" r:id="rId4"/>
    <sheet name="Graf1" sheetId="23" r:id="rId5"/>
    <sheet name="T1" sheetId="1" r:id="rId6"/>
    <sheet name="T2" sheetId="2" r:id="rId7"/>
    <sheet name="T3" sheetId="3" r:id="rId8"/>
    <sheet name="T4" sheetId="4" r:id="rId9"/>
    <sheet name="T5" sheetId="7" r:id="rId10"/>
    <sheet name="T6" sheetId="8" r:id="rId11"/>
    <sheet name="T7" sheetId="9" r:id="rId12"/>
    <sheet name="T8" sheetId="10" r:id="rId13"/>
    <sheet name="T9" sheetId="11" r:id="rId14"/>
    <sheet name="T10" sheetId="12" r:id="rId15"/>
    <sheet name="T11" sheetId="13" r:id="rId16"/>
    <sheet name="T12" sheetId="14" r:id="rId17"/>
    <sheet name="T13" sheetId="15" r:id="rId18"/>
    <sheet name="T14" sheetId="16" r:id="rId19"/>
    <sheet name="T15" sheetId="17" r:id="rId20"/>
    <sheet name="T16" sheetId="18" r:id="rId21"/>
    <sheet name="T17" sheetId="19" r:id="rId22"/>
    <sheet name="T18" sheetId="20" r:id="rId23"/>
    <sheet name="T19" sheetId="21" r:id="rId24"/>
    <sheet name="T20" sheetId="22" r:id="rId25"/>
  </sheets>
  <externalReferences>
    <externalReference r:id="rId26"/>
  </externalReferences>
  <definedNames>
    <definedName name="_GKL1" localSheetId="14">#REF!</definedName>
    <definedName name="_GKL1" localSheetId="15">#REF!</definedName>
    <definedName name="_GKL1" localSheetId="16">#REF!</definedName>
    <definedName name="_GKL1" localSheetId="17">#REF!</definedName>
    <definedName name="_GKL1" localSheetId="18">#REF!</definedName>
    <definedName name="_GKL1" localSheetId="19">#REF!</definedName>
    <definedName name="_GKL1" localSheetId="20">#REF!</definedName>
    <definedName name="_GKL1" localSheetId="21">#REF!</definedName>
    <definedName name="_GKL1" localSheetId="22">#REF!</definedName>
    <definedName name="_GKL1" localSheetId="23">#REF!</definedName>
    <definedName name="_GKL1" localSheetId="24">#REF!</definedName>
    <definedName name="_GKL1" localSheetId="11">#REF!</definedName>
    <definedName name="_GKL1" localSheetId="12">#REF!</definedName>
    <definedName name="_GKL1" localSheetId="13">#REF!</definedName>
    <definedName name="_GKL1">#REF!</definedName>
    <definedName name="_GKL2" localSheetId="14">#REF!</definedName>
    <definedName name="_GKL2" localSheetId="15">#REF!</definedName>
    <definedName name="_GKL2" localSheetId="16">#REF!</definedName>
    <definedName name="_GKL2" localSheetId="17">#REF!</definedName>
    <definedName name="_GKL2" localSheetId="18">#REF!</definedName>
    <definedName name="_GKL2" localSheetId="19">#REF!</definedName>
    <definedName name="_GKL2" localSheetId="20">#REF!</definedName>
    <definedName name="_GKL2" localSheetId="21">#REF!</definedName>
    <definedName name="_GKL2" localSheetId="22">#REF!</definedName>
    <definedName name="_GKL2" localSheetId="23">#REF!</definedName>
    <definedName name="_GKL2" localSheetId="24">#REF!</definedName>
    <definedName name="_GKL2" localSheetId="11">#REF!</definedName>
    <definedName name="_GKL2" localSheetId="12">#REF!</definedName>
    <definedName name="_GKL2" localSheetId="13">#REF!</definedName>
    <definedName name="_GKL2">#REF!</definedName>
    <definedName name="_GKL3" localSheetId="14">#REF!</definedName>
    <definedName name="_GKL3" localSheetId="15">#REF!</definedName>
    <definedName name="_GKL3" localSheetId="16">#REF!</definedName>
    <definedName name="_GKL3" localSheetId="17">#REF!</definedName>
    <definedName name="_GKL3" localSheetId="18">#REF!</definedName>
    <definedName name="_GKL3" localSheetId="19">#REF!</definedName>
    <definedName name="_GKL3" localSheetId="20">#REF!</definedName>
    <definedName name="_GKL3" localSheetId="21">#REF!</definedName>
    <definedName name="_GKL3" localSheetId="22">#REF!</definedName>
    <definedName name="_GKL3" localSheetId="23">#REF!</definedName>
    <definedName name="_GKL3" localSheetId="24">#REF!</definedName>
    <definedName name="_GKL3" localSheetId="11">#REF!</definedName>
    <definedName name="_GKL3" localSheetId="12">#REF!</definedName>
    <definedName name="_GKL3" localSheetId="13">#REF!</definedName>
    <definedName name="_GKL3">#REF!</definedName>
    <definedName name="_GKL4" localSheetId="14">#REF!</definedName>
    <definedName name="_GKL4" localSheetId="15">#REF!</definedName>
    <definedName name="_GKL4" localSheetId="16">#REF!</definedName>
    <definedName name="_GKL4" localSheetId="17">#REF!</definedName>
    <definedName name="_GKL4" localSheetId="18">#REF!</definedName>
    <definedName name="_GKL4" localSheetId="19">#REF!</definedName>
    <definedName name="_GKL4" localSheetId="20">#REF!</definedName>
    <definedName name="_GKL4" localSheetId="21">#REF!</definedName>
    <definedName name="_GKL4" localSheetId="22">#REF!</definedName>
    <definedName name="_GKL4" localSheetId="23">#REF!</definedName>
    <definedName name="_GKL4" localSheetId="24">#REF!</definedName>
    <definedName name="_GKL4" localSheetId="11">#REF!</definedName>
    <definedName name="_GKL4" localSheetId="12">#REF!</definedName>
    <definedName name="_GKL4" localSheetId="13">#REF!</definedName>
    <definedName name="_GKL4">#REF!</definedName>
    <definedName name="_LEG1" localSheetId="14">#REF!</definedName>
    <definedName name="_LEG1" localSheetId="15">#REF!</definedName>
    <definedName name="_LEG1" localSheetId="16">#REF!</definedName>
    <definedName name="_LEG1" localSheetId="17">#REF!</definedName>
    <definedName name="_LEG1" localSheetId="18">#REF!</definedName>
    <definedName name="_LEG1" localSheetId="19">#REF!</definedName>
    <definedName name="_LEG1" localSheetId="20">#REF!</definedName>
    <definedName name="_LEG1" localSheetId="21">#REF!</definedName>
    <definedName name="_LEG1" localSheetId="22">#REF!</definedName>
    <definedName name="_LEG1" localSheetId="23">#REF!</definedName>
    <definedName name="_LEG1" localSheetId="24">#REF!</definedName>
    <definedName name="_LEG1" localSheetId="11">#REF!</definedName>
    <definedName name="_LEG1" localSheetId="12">#REF!</definedName>
    <definedName name="_LEG1" localSheetId="13">#REF!</definedName>
    <definedName name="_LEG1">#REF!</definedName>
    <definedName name="_LEG2" localSheetId="14">#REF!</definedName>
    <definedName name="_LEG2" localSheetId="15">#REF!</definedName>
    <definedName name="_LEG2" localSheetId="16">#REF!</definedName>
    <definedName name="_LEG2" localSheetId="17">#REF!</definedName>
    <definedName name="_LEG2" localSheetId="18">#REF!</definedName>
    <definedName name="_LEG2" localSheetId="19">#REF!</definedName>
    <definedName name="_LEG2" localSheetId="20">#REF!</definedName>
    <definedName name="_LEG2" localSheetId="21">#REF!</definedName>
    <definedName name="_LEG2" localSheetId="22">#REF!</definedName>
    <definedName name="_LEG2" localSheetId="23">#REF!</definedName>
    <definedName name="_LEG2" localSheetId="24">#REF!</definedName>
    <definedName name="_LEG2" localSheetId="11">#REF!</definedName>
    <definedName name="_LEG2" localSheetId="12">#REF!</definedName>
    <definedName name="_LEG2" localSheetId="13">#REF!</definedName>
    <definedName name="_LEG2">#REF!</definedName>
    <definedName name="_LEG3" localSheetId="14">#REF!</definedName>
    <definedName name="_LEG3" localSheetId="15">#REF!</definedName>
    <definedName name="_LEG3" localSheetId="16">#REF!</definedName>
    <definedName name="_LEG3" localSheetId="17">#REF!</definedName>
    <definedName name="_LEG3" localSheetId="18">#REF!</definedName>
    <definedName name="_LEG3" localSheetId="19">#REF!</definedName>
    <definedName name="_LEG3" localSheetId="20">#REF!</definedName>
    <definedName name="_LEG3" localSheetId="21">#REF!</definedName>
    <definedName name="_LEG3" localSheetId="22">#REF!</definedName>
    <definedName name="_LEG3" localSheetId="23">#REF!</definedName>
    <definedName name="_LEG3" localSheetId="24">#REF!</definedName>
    <definedName name="_LEG3" localSheetId="11">#REF!</definedName>
    <definedName name="_LEG3" localSheetId="12">#REF!</definedName>
    <definedName name="_LEG3" localSheetId="13">#REF!</definedName>
    <definedName name="_LEG3">#REF!</definedName>
    <definedName name="_LEG4" localSheetId="14">#REF!</definedName>
    <definedName name="_LEG4" localSheetId="15">#REF!</definedName>
    <definedName name="_LEG4" localSheetId="16">#REF!</definedName>
    <definedName name="_LEG4" localSheetId="17">#REF!</definedName>
    <definedName name="_LEG4" localSheetId="18">#REF!</definedName>
    <definedName name="_LEG4" localSheetId="19">#REF!</definedName>
    <definedName name="_LEG4" localSheetId="20">#REF!</definedName>
    <definedName name="_LEG4" localSheetId="21">#REF!</definedName>
    <definedName name="_LEG4" localSheetId="22">#REF!</definedName>
    <definedName name="_LEG4" localSheetId="23">#REF!</definedName>
    <definedName name="_LEG4" localSheetId="24">#REF!</definedName>
    <definedName name="_LEG4" localSheetId="11">#REF!</definedName>
    <definedName name="_LEG4" localSheetId="12">#REF!</definedName>
    <definedName name="_LEG4" localSheetId="13">#REF!</definedName>
    <definedName name="_LEG4">#REF!</definedName>
    <definedName name="ALLEKREISE" localSheetId="14">#REF!</definedName>
    <definedName name="ALLEKREISE" localSheetId="15">#REF!</definedName>
    <definedName name="ALLEKREISE" localSheetId="16">#REF!</definedName>
    <definedName name="ALLEKREISE" localSheetId="17">#REF!</definedName>
    <definedName name="ALLEKREISE" localSheetId="18">#REF!</definedName>
    <definedName name="ALLEKREISE" localSheetId="19">#REF!</definedName>
    <definedName name="ALLEKREISE" localSheetId="20">#REF!</definedName>
    <definedName name="ALLEKREISE" localSheetId="21">#REF!</definedName>
    <definedName name="ALLEKREISE" localSheetId="22">#REF!</definedName>
    <definedName name="ALLEKREISE" localSheetId="23">#REF!</definedName>
    <definedName name="ALLEKREISE" localSheetId="24">#REF!</definedName>
    <definedName name="ALLEKREISE" localSheetId="11">#REF!</definedName>
    <definedName name="ALLEKREISE" localSheetId="12">#REF!</definedName>
    <definedName name="ALLEKREISE" localSheetId="13">#REF!</definedName>
    <definedName name="ALLEKREISE">#REF!</definedName>
    <definedName name="ALT" localSheetId="14">#REF!</definedName>
    <definedName name="ALT" localSheetId="15">#REF!</definedName>
    <definedName name="ALT" localSheetId="16">#REF!</definedName>
    <definedName name="ALT" localSheetId="17">#REF!</definedName>
    <definedName name="ALT" localSheetId="18">#REF!</definedName>
    <definedName name="ALT" localSheetId="19">#REF!</definedName>
    <definedName name="ALT" localSheetId="20">#REF!</definedName>
    <definedName name="ALT" localSheetId="21">#REF!</definedName>
    <definedName name="ALT" localSheetId="22">#REF!</definedName>
    <definedName name="ALT" localSheetId="23">#REF!</definedName>
    <definedName name="ALT" localSheetId="24">#REF!</definedName>
    <definedName name="ALT" localSheetId="11">#REF!</definedName>
    <definedName name="ALT" localSheetId="12">#REF!</definedName>
    <definedName name="ALT" localSheetId="13">#REF!</definedName>
    <definedName name="ALT">#REF!</definedName>
    <definedName name="DREI" localSheetId="14">#REF!</definedName>
    <definedName name="DREI" localSheetId="15">#REF!</definedName>
    <definedName name="DREI" localSheetId="16">#REF!</definedName>
    <definedName name="DREI" localSheetId="17">#REF!</definedName>
    <definedName name="DREI" localSheetId="18">#REF!</definedName>
    <definedName name="DREI" localSheetId="19">#REF!</definedName>
    <definedName name="DREI" localSheetId="20">#REF!</definedName>
    <definedName name="DREI" localSheetId="21">#REF!</definedName>
    <definedName name="DREI" localSheetId="22">#REF!</definedName>
    <definedName name="DREI" localSheetId="23">#REF!</definedName>
    <definedName name="DREI" localSheetId="24">#REF!</definedName>
    <definedName name="DREI" localSheetId="11">#REF!</definedName>
    <definedName name="DREI" localSheetId="12">#REF!</definedName>
    <definedName name="DREI" localSheetId="13">#REF!</definedName>
    <definedName name="DREI">#REF!</definedName>
    <definedName name="_xlnm.Print_Area" localSheetId="20">'T16'!$A$1:$K$55</definedName>
    <definedName name="_xlnm.Print_Area" localSheetId="8">'T4'!$A$1:$J$58</definedName>
    <definedName name="EIC" localSheetId="14">#REF!</definedName>
    <definedName name="EIC" localSheetId="15">#REF!</definedName>
    <definedName name="EIC" localSheetId="16">#REF!</definedName>
    <definedName name="EIC" localSheetId="17">#REF!</definedName>
    <definedName name="EIC" localSheetId="18">#REF!</definedName>
    <definedName name="EIC" localSheetId="19">#REF!</definedName>
    <definedName name="EIC" localSheetId="20">#REF!</definedName>
    <definedName name="EIC" localSheetId="21">#REF!</definedName>
    <definedName name="EIC" localSheetId="22">#REF!</definedName>
    <definedName name="EIC" localSheetId="23">#REF!</definedName>
    <definedName name="EIC" localSheetId="24">#REF!</definedName>
    <definedName name="EIC" localSheetId="11">#REF!</definedName>
    <definedName name="EIC" localSheetId="12">#REF!</definedName>
    <definedName name="EIC" localSheetId="13">#REF!</definedName>
    <definedName name="EIC">#REF!</definedName>
    <definedName name="EIS" localSheetId="14">#REF!</definedName>
    <definedName name="EIS" localSheetId="15">#REF!</definedName>
    <definedName name="EIS" localSheetId="16">#REF!</definedName>
    <definedName name="EIS" localSheetId="17">#REF!</definedName>
    <definedName name="EIS" localSheetId="18">#REF!</definedName>
    <definedName name="EIS" localSheetId="19">#REF!</definedName>
    <definedName name="EIS" localSheetId="20">#REF!</definedName>
    <definedName name="EIS" localSheetId="21">#REF!</definedName>
    <definedName name="EIS" localSheetId="22">#REF!</definedName>
    <definedName name="EIS" localSheetId="23">#REF!</definedName>
    <definedName name="EIS" localSheetId="24">#REF!</definedName>
    <definedName name="EIS" localSheetId="11">#REF!</definedName>
    <definedName name="EIS" localSheetId="12">#REF!</definedName>
    <definedName name="EIS" localSheetId="13">#REF!</definedName>
    <definedName name="EIS">#REF!</definedName>
    <definedName name="ERF" localSheetId="14">#REF!</definedName>
    <definedName name="ERF" localSheetId="15">#REF!</definedName>
    <definedName name="ERF" localSheetId="16">#REF!</definedName>
    <definedName name="ERF" localSheetId="17">#REF!</definedName>
    <definedName name="ERF" localSheetId="18">#REF!</definedName>
    <definedName name="ERF" localSheetId="19">#REF!</definedName>
    <definedName name="ERF" localSheetId="20">#REF!</definedName>
    <definedName name="ERF" localSheetId="21">#REF!</definedName>
    <definedName name="ERF" localSheetId="22">#REF!</definedName>
    <definedName name="ERF" localSheetId="23">#REF!</definedName>
    <definedName name="ERF" localSheetId="24">#REF!</definedName>
    <definedName name="ERF" localSheetId="11">#REF!</definedName>
    <definedName name="ERF" localSheetId="12">#REF!</definedName>
    <definedName name="ERF" localSheetId="13">#REF!</definedName>
    <definedName name="ERF">#REF!</definedName>
    <definedName name="FÜNF" localSheetId="14">#REF!</definedName>
    <definedName name="FÜNF" localSheetId="15">#REF!</definedName>
    <definedName name="FÜNF" localSheetId="16">#REF!</definedName>
    <definedName name="FÜNF" localSheetId="17">#REF!</definedName>
    <definedName name="FÜNF" localSheetId="18">#REF!</definedName>
    <definedName name="FÜNF" localSheetId="19">#REF!</definedName>
    <definedName name="FÜNF" localSheetId="20">#REF!</definedName>
    <definedName name="FÜNF" localSheetId="21">#REF!</definedName>
    <definedName name="FÜNF" localSheetId="22">#REF!</definedName>
    <definedName name="FÜNF" localSheetId="23">#REF!</definedName>
    <definedName name="FÜNF" localSheetId="24">#REF!</definedName>
    <definedName name="FÜNF" localSheetId="11">#REF!</definedName>
    <definedName name="FÜNF" localSheetId="12">#REF!</definedName>
    <definedName name="FÜNF" localSheetId="13">#REF!</definedName>
    <definedName name="FÜNF">#REF!</definedName>
    <definedName name="GER" localSheetId="14">#REF!</definedName>
    <definedName name="GER" localSheetId="15">#REF!</definedName>
    <definedName name="GER" localSheetId="16">#REF!</definedName>
    <definedName name="GER" localSheetId="17">#REF!</definedName>
    <definedName name="GER" localSheetId="18">#REF!</definedName>
    <definedName name="GER" localSheetId="19">#REF!</definedName>
    <definedName name="GER" localSheetId="20">#REF!</definedName>
    <definedName name="GER" localSheetId="21">#REF!</definedName>
    <definedName name="GER" localSheetId="22">#REF!</definedName>
    <definedName name="GER" localSheetId="23">#REF!</definedName>
    <definedName name="GER" localSheetId="24">#REF!</definedName>
    <definedName name="GER" localSheetId="11">#REF!</definedName>
    <definedName name="GER" localSheetId="12">#REF!</definedName>
    <definedName name="GER" localSheetId="13">#REF!</definedName>
    <definedName name="GER">#REF!</definedName>
    <definedName name="GOT" localSheetId="14">#REF!</definedName>
    <definedName name="GOT" localSheetId="15">#REF!</definedName>
    <definedName name="GOT" localSheetId="16">#REF!</definedName>
    <definedName name="GOT" localSheetId="17">#REF!</definedName>
    <definedName name="GOT" localSheetId="18">#REF!</definedName>
    <definedName name="GOT" localSheetId="19">#REF!</definedName>
    <definedName name="GOT" localSheetId="20">#REF!</definedName>
    <definedName name="GOT" localSheetId="21">#REF!</definedName>
    <definedName name="GOT" localSheetId="22">#REF!</definedName>
    <definedName name="GOT" localSheetId="23">#REF!</definedName>
    <definedName name="GOT" localSheetId="24">#REF!</definedName>
    <definedName name="GOT" localSheetId="11">#REF!</definedName>
    <definedName name="GOT" localSheetId="12">#REF!</definedName>
    <definedName name="GOT" localSheetId="13">#REF!</definedName>
    <definedName name="GOT">#REF!</definedName>
    <definedName name="GRE" localSheetId="14">#REF!</definedName>
    <definedName name="GRE" localSheetId="15">#REF!</definedName>
    <definedName name="GRE" localSheetId="16">#REF!</definedName>
    <definedName name="GRE" localSheetId="17">#REF!</definedName>
    <definedName name="GRE" localSheetId="18">#REF!</definedName>
    <definedName name="GRE" localSheetId="19">#REF!</definedName>
    <definedName name="GRE" localSheetId="20">#REF!</definedName>
    <definedName name="GRE" localSheetId="21">#REF!</definedName>
    <definedName name="GRE" localSheetId="22">#REF!</definedName>
    <definedName name="GRE" localSheetId="23">#REF!</definedName>
    <definedName name="GRE" localSheetId="24">#REF!</definedName>
    <definedName name="GRE" localSheetId="11">#REF!</definedName>
    <definedName name="GRE" localSheetId="12">#REF!</definedName>
    <definedName name="GRE" localSheetId="13">#REF!</definedName>
    <definedName name="GRE">#REF!</definedName>
    <definedName name="HIL" localSheetId="14">#REF!</definedName>
    <definedName name="HIL" localSheetId="15">#REF!</definedName>
    <definedName name="HIL" localSheetId="16">#REF!</definedName>
    <definedName name="HIL" localSheetId="17">#REF!</definedName>
    <definedName name="HIL" localSheetId="18">#REF!</definedName>
    <definedName name="HIL" localSheetId="19">#REF!</definedName>
    <definedName name="HIL" localSheetId="20">#REF!</definedName>
    <definedName name="HIL" localSheetId="21">#REF!</definedName>
    <definedName name="HIL" localSheetId="22">#REF!</definedName>
    <definedName name="HIL" localSheetId="23">#REF!</definedName>
    <definedName name="HIL" localSheetId="24">#REF!</definedName>
    <definedName name="HIL" localSheetId="11">#REF!</definedName>
    <definedName name="HIL" localSheetId="12">#REF!</definedName>
    <definedName name="HIL" localSheetId="13">#REF!</definedName>
    <definedName name="HIL">#REF!</definedName>
    <definedName name="ILM" localSheetId="14">#REF!</definedName>
    <definedName name="ILM" localSheetId="15">#REF!</definedName>
    <definedName name="ILM" localSheetId="16">#REF!</definedName>
    <definedName name="ILM" localSheetId="17">#REF!</definedName>
    <definedName name="ILM" localSheetId="18">#REF!</definedName>
    <definedName name="ILM" localSheetId="19">#REF!</definedName>
    <definedName name="ILM" localSheetId="20">#REF!</definedName>
    <definedName name="ILM" localSheetId="21">#REF!</definedName>
    <definedName name="ILM" localSheetId="22">#REF!</definedName>
    <definedName name="ILM" localSheetId="23">#REF!</definedName>
    <definedName name="ILM" localSheetId="24">#REF!</definedName>
    <definedName name="ILM" localSheetId="11">#REF!</definedName>
    <definedName name="ILM" localSheetId="12">#REF!</definedName>
    <definedName name="ILM" localSheetId="13">#REF!</definedName>
    <definedName name="ILM">#REF!</definedName>
    <definedName name="JEN" localSheetId="14">#REF!</definedName>
    <definedName name="JEN" localSheetId="15">#REF!</definedName>
    <definedName name="JEN" localSheetId="16">#REF!</definedName>
    <definedName name="JEN" localSheetId="17">#REF!</definedName>
    <definedName name="JEN" localSheetId="18">#REF!</definedName>
    <definedName name="JEN" localSheetId="19">#REF!</definedName>
    <definedName name="JEN" localSheetId="20">#REF!</definedName>
    <definedName name="JEN" localSheetId="21">#REF!</definedName>
    <definedName name="JEN" localSheetId="22">#REF!</definedName>
    <definedName name="JEN" localSheetId="23">#REF!</definedName>
    <definedName name="JEN" localSheetId="24">#REF!</definedName>
    <definedName name="JEN" localSheetId="11">#REF!</definedName>
    <definedName name="JEN" localSheetId="12">#REF!</definedName>
    <definedName name="JEN" localSheetId="13">#REF!</definedName>
    <definedName name="JEN">#REF!</definedName>
    <definedName name="KYF" localSheetId="14">#REF!</definedName>
    <definedName name="KYF" localSheetId="15">#REF!</definedName>
    <definedName name="KYF" localSheetId="16">#REF!</definedName>
    <definedName name="KYF" localSheetId="17">#REF!</definedName>
    <definedName name="KYF" localSheetId="18">#REF!</definedName>
    <definedName name="KYF" localSheetId="19">#REF!</definedName>
    <definedName name="KYF" localSheetId="20">#REF!</definedName>
    <definedName name="KYF" localSheetId="21">#REF!</definedName>
    <definedName name="KYF" localSheetId="22">#REF!</definedName>
    <definedName name="KYF" localSheetId="23">#REF!</definedName>
    <definedName name="KYF" localSheetId="24">#REF!</definedName>
    <definedName name="KYF" localSheetId="11">#REF!</definedName>
    <definedName name="KYF" localSheetId="12">#REF!</definedName>
    <definedName name="KYF" localSheetId="13">#REF!</definedName>
    <definedName name="KYF">#REF!</definedName>
    <definedName name="MAXI" localSheetId="14">#REF!</definedName>
    <definedName name="MAXI" localSheetId="15">#REF!</definedName>
    <definedName name="MAXI" localSheetId="16">#REF!</definedName>
    <definedName name="MAXI" localSheetId="17">#REF!</definedName>
    <definedName name="MAXI" localSheetId="18">#REF!</definedName>
    <definedName name="MAXI" localSheetId="19">#REF!</definedName>
    <definedName name="MAXI" localSheetId="20">#REF!</definedName>
    <definedName name="MAXI" localSheetId="21">#REF!</definedName>
    <definedName name="MAXI" localSheetId="22">#REF!</definedName>
    <definedName name="MAXI" localSheetId="23">#REF!</definedName>
    <definedName name="MAXI" localSheetId="24">#REF!</definedName>
    <definedName name="MAXI" localSheetId="11">#REF!</definedName>
    <definedName name="MAXI" localSheetId="12">#REF!</definedName>
    <definedName name="MAXI" localSheetId="13">#REF!</definedName>
    <definedName name="MAXI">#REF!</definedName>
    <definedName name="MINI" localSheetId="14">#REF!</definedName>
    <definedName name="MINI" localSheetId="15">#REF!</definedName>
    <definedName name="MINI" localSheetId="16">#REF!</definedName>
    <definedName name="MINI" localSheetId="17">#REF!</definedName>
    <definedName name="MINI" localSheetId="18">#REF!</definedName>
    <definedName name="MINI" localSheetId="19">#REF!</definedName>
    <definedName name="MINI" localSheetId="20">#REF!</definedName>
    <definedName name="MINI" localSheetId="21">#REF!</definedName>
    <definedName name="MINI" localSheetId="22">#REF!</definedName>
    <definedName name="MINI" localSheetId="23">#REF!</definedName>
    <definedName name="MINI" localSheetId="24">#REF!</definedName>
    <definedName name="MINI" localSheetId="11">#REF!</definedName>
    <definedName name="MINI" localSheetId="12">#REF!</definedName>
    <definedName name="MINI" localSheetId="13">#REF!</definedName>
    <definedName name="MINI">#REF!</definedName>
    <definedName name="NOR" localSheetId="14">#REF!</definedName>
    <definedName name="NOR" localSheetId="15">#REF!</definedName>
    <definedName name="NOR" localSheetId="16">#REF!</definedName>
    <definedName name="NOR" localSheetId="17">#REF!</definedName>
    <definedName name="NOR" localSheetId="18">#REF!</definedName>
    <definedName name="NOR" localSheetId="19">#REF!</definedName>
    <definedName name="NOR" localSheetId="20">#REF!</definedName>
    <definedName name="NOR" localSheetId="21">#REF!</definedName>
    <definedName name="NOR" localSheetId="22">#REF!</definedName>
    <definedName name="NOR" localSheetId="23">#REF!</definedName>
    <definedName name="NOR" localSheetId="24">#REF!</definedName>
    <definedName name="NOR" localSheetId="11">#REF!</definedName>
    <definedName name="NOR" localSheetId="12">#REF!</definedName>
    <definedName name="NOR" localSheetId="13">#REF!</definedName>
    <definedName name="NOR">#REF!</definedName>
    <definedName name="SCH" localSheetId="14">#REF!</definedName>
    <definedName name="SCH" localSheetId="15">#REF!</definedName>
    <definedName name="SCH" localSheetId="16">#REF!</definedName>
    <definedName name="SCH" localSheetId="17">#REF!</definedName>
    <definedName name="SCH" localSheetId="18">#REF!</definedName>
    <definedName name="SCH" localSheetId="19">#REF!</definedName>
    <definedName name="SCH" localSheetId="20">#REF!</definedName>
    <definedName name="SCH" localSheetId="21">#REF!</definedName>
    <definedName name="SCH" localSheetId="22">#REF!</definedName>
    <definedName name="SCH" localSheetId="23">#REF!</definedName>
    <definedName name="SCH" localSheetId="24">#REF!</definedName>
    <definedName name="SCH" localSheetId="11">#REF!</definedName>
    <definedName name="SCH" localSheetId="12">#REF!</definedName>
    <definedName name="SCH" localSheetId="13">#REF!</definedName>
    <definedName name="SCH">#REF!</definedName>
    <definedName name="SHO" localSheetId="14">#REF!</definedName>
    <definedName name="SHO" localSheetId="15">#REF!</definedName>
    <definedName name="SHO" localSheetId="16">#REF!</definedName>
    <definedName name="SHO" localSheetId="17">#REF!</definedName>
    <definedName name="SHO" localSheetId="18">#REF!</definedName>
    <definedName name="SHO" localSheetId="19">#REF!</definedName>
    <definedName name="SHO" localSheetId="20">#REF!</definedName>
    <definedName name="SHO" localSheetId="21">#REF!</definedName>
    <definedName name="SHO" localSheetId="22">#REF!</definedName>
    <definedName name="SHO" localSheetId="23">#REF!</definedName>
    <definedName name="SHO" localSheetId="24">#REF!</definedName>
    <definedName name="SHO" localSheetId="11">#REF!</definedName>
    <definedName name="SHO" localSheetId="12">#REF!</definedName>
    <definedName name="SHO" localSheetId="13">#REF!</definedName>
    <definedName name="SHO">#REF!</definedName>
    <definedName name="SOE" localSheetId="14">#REF!</definedName>
    <definedName name="SOE" localSheetId="15">#REF!</definedName>
    <definedName name="SOE" localSheetId="16">#REF!</definedName>
    <definedName name="SOE" localSheetId="17">#REF!</definedName>
    <definedName name="SOE" localSheetId="18">#REF!</definedName>
    <definedName name="SOE" localSheetId="19">#REF!</definedName>
    <definedName name="SOE" localSheetId="20">#REF!</definedName>
    <definedName name="SOE" localSheetId="21">#REF!</definedName>
    <definedName name="SOE" localSheetId="22">#REF!</definedName>
    <definedName name="SOE" localSheetId="23">#REF!</definedName>
    <definedName name="SOE" localSheetId="24">#REF!</definedName>
    <definedName name="SOE" localSheetId="11">#REF!</definedName>
    <definedName name="SOE" localSheetId="12">#REF!</definedName>
    <definedName name="SOE" localSheetId="13">#REF!</definedName>
    <definedName name="SOE">#REF!</definedName>
    <definedName name="SON" localSheetId="14">#REF!</definedName>
    <definedName name="SON" localSheetId="15">#REF!</definedName>
    <definedName name="SON" localSheetId="16">#REF!</definedName>
    <definedName name="SON" localSheetId="17">#REF!</definedName>
    <definedName name="SON" localSheetId="18">#REF!</definedName>
    <definedName name="SON" localSheetId="19">#REF!</definedName>
    <definedName name="SON" localSheetId="20">#REF!</definedName>
    <definedName name="SON" localSheetId="21">#REF!</definedName>
    <definedName name="SON" localSheetId="22">#REF!</definedName>
    <definedName name="SON" localSheetId="23">#REF!</definedName>
    <definedName name="SON" localSheetId="24">#REF!</definedName>
    <definedName name="SON" localSheetId="11">#REF!</definedName>
    <definedName name="SON" localSheetId="12">#REF!</definedName>
    <definedName name="SON" localSheetId="13">#REF!</definedName>
    <definedName name="SON">#REF!</definedName>
    <definedName name="SOR" localSheetId="14">#REF!</definedName>
    <definedName name="SOR" localSheetId="15">#REF!</definedName>
    <definedName name="SOR" localSheetId="16">#REF!</definedName>
    <definedName name="SOR" localSheetId="17">#REF!</definedName>
    <definedName name="SOR" localSheetId="18">#REF!</definedName>
    <definedName name="SOR" localSheetId="19">#REF!</definedName>
    <definedName name="SOR" localSheetId="20">#REF!</definedName>
    <definedName name="SOR" localSheetId="21">#REF!</definedName>
    <definedName name="SOR" localSheetId="22">#REF!</definedName>
    <definedName name="SOR" localSheetId="23">#REF!</definedName>
    <definedName name="SOR" localSheetId="24">#REF!</definedName>
    <definedName name="SOR" localSheetId="11">#REF!</definedName>
    <definedName name="SOR" localSheetId="12">#REF!</definedName>
    <definedName name="SOR" localSheetId="13">#REF!</definedName>
    <definedName name="SOR">#REF!</definedName>
    <definedName name="SRU" localSheetId="14">#REF!</definedName>
    <definedName name="SRU" localSheetId="15">#REF!</definedName>
    <definedName name="SRU" localSheetId="16">#REF!</definedName>
    <definedName name="SRU" localSheetId="17">#REF!</definedName>
    <definedName name="SRU" localSheetId="18">#REF!</definedName>
    <definedName name="SRU" localSheetId="19">#REF!</definedName>
    <definedName name="SRU" localSheetId="20">#REF!</definedName>
    <definedName name="SRU" localSheetId="21">#REF!</definedName>
    <definedName name="SRU" localSheetId="22">#REF!</definedName>
    <definedName name="SRU" localSheetId="23">#REF!</definedName>
    <definedName name="SRU" localSheetId="24">#REF!</definedName>
    <definedName name="SRU" localSheetId="11">#REF!</definedName>
    <definedName name="SRU" localSheetId="12">#REF!</definedName>
    <definedName name="SRU" localSheetId="13">#REF!</definedName>
    <definedName name="SRU">#REF!</definedName>
    <definedName name="SUH" localSheetId="14">#REF!</definedName>
    <definedName name="SUH" localSheetId="15">#REF!</definedName>
    <definedName name="SUH" localSheetId="16">#REF!</definedName>
    <definedName name="SUH" localSheetId="17">#REF!</definedName>
    <definedName name="SUH" localSheetId="18">#REF!</definedName>
    <definedName name="SUH" localSheetId="19">#REF!</definedName>
    <definedName name="SUH" localSheetId="20">#REF!</definedName>
    <definedName name="SUH" localSheetId="21">#REF!</definedName>
    <definedName name="SUH" localSheetId="22">#REF!</definedName>
    <definedName name="SUH" localSheetId="23">#REF!</definedName>
    <definedName name="SUH" localSheetId="24">#REF!</definedName>
    <definedName name="SUH" localSheetId="11">#REF!</definedName>
    <definedName name="SUH" localSheetId="12">#REF!</definedName>
    <definedName name="SUH" localSheetId="13">#REF!</definedName>
    <definedName name="SUH">#REF!</definedName>
    <definedName name="UEBER" localSheetId="14">#REF!</definedName>
    <definedName name="UEBER" localSheetId="15">#REF!</definedName>
    <definedName name="UEBER" localSheetId="16">#REF!</definedName>
    <definedName name="UEBER" localSheetId="17">#REF!</definedName>
    <definedName name="UEBER" localSheetId="18">#REF!</definedName>
    <definedName name="UEBER" localSheetId="19">#REF!</definedName>
    <definedName name="UEBER" localSheetId="20">#REF!</definedName>
    <definedName name="UEBER" localSheetId="21">#REF!</definedName>
    <definedName name="UEBER" localSheetId="22">#REF!</definedName>
    <definedName name="UEBER" localSheetId="23">#REF!</definedName>
    <definedName name="UEBER" localSheetId="24">#REF!</definedName>
    <definedName name="UEBER" localSheetId="11">#REF!</definedName>
    <definedName name="UEBER" localSheetId="12">#REF!</definedName>
    <definedName name="UEBER" localSheetId="13">#REF!</definedName>
    <definedName name="UEBER">#REF!</definedName>
    <definedName name="UEBER2" localSheetId="14">#REF!</definedName>
    <definedName name="UEBER2" localSheetId="15">#REF!</definedName>
    <definedName name="UEBER2" localSheetId="16">#REF!</definedName>
    <definedName name="UEBER2" localSheetId="17">#REF!</definedName>
    <definedName name="UEBER2" localSheetId="18">#REF!</definedName>
    <definedName name="UEBER2" localSheetId="19">#REF!</definedName>
    <definedName name="UEBER2" localSheetId="20">#REF!</definedName>
    <definedName name="UEBER2" localSheetId="21">#REF!</definedName>
    <definedName name="UEBER2" localSheetId="22">#REF!</definedName>
    <definedName name="UEBER2" localSheetId="23">#REF!</definedName>
    <definedName name="UEBER2" localSheetId="24">#REF!</definedName>
    <definedName name="UEBER2" localSheetId="11">#REF!</definedName>
    <definedName name="UEBER2" localSheetId="12">#REF!</definedName>
    <definedName name="UEBER2" localSheetId="13">#REF!</definedName>
    <definedName name="UEBER2">#REF!</definedName>
    <definedName name="UEBER3" localSheetId="14">#REF!</definedName>
    <definedName name="UEBER3" localSheetId="15">#REF!</definedName>
    <definedName name="UEBER3" localSheetId="16">#REF!</definedName>
    <definedName name="UEBER3" localSheetId="17">#REF!</definedName>
    <definedName name="UEBER3" localSheetId="18">#REF!</definedName>
    <definedName name="UEBER3" localSheetId="19">#REF!</definedName>
    <definedName name="UEBER3" localSheetId="20">#REF!</definedName>
    <definedName name="UEBER3" localSheetId="21">#REF!</definedName>
    <definedName name="UEBER3" localSheetId="22">#REF!</definedName>
    <definedName name="UEBER3" localSheetId="23">#REF!</definedName>
    <definedName name="UEBER3" localSheetId="24">#REF!</definedName>
    <definedName name="UEBER3" localSheetId="11">#REF!</definedName>
    <definedName name="UEBER3" localSheetId="12">#REF!</definedName>
    <definedName name="UEBER3" localSheetId="13">#REF!</definedName>
    <definedName name="UEBER3">#REF!</definedName>
    <definedName name="UNS" localSheetId="14">#REF!</definedName>
    <definedName name="UNS" localSheetId="15">#REF!</definedName>
    <definedName name="UNS" localSheetId="16">#REF!</definedName>
    <definedName name="UNS" localSheetId="17">#REF!</definedName>
    <definedName name="UNS" localSheetId="18">#REF!</definedName>
    <definedName name="UNS" localSheetId="19">#REF!</definedName>
    <definedName name="UNS" localSheetId="20">#REF!</definedName>
    <definedName name="UNS" localSheetId="21">#REF!</definedName>
    <definedName name="UNS" localSheetId="22">#REF!</definedName>
    <definedName name="UNS" localSheetId="23">#REF!</definedName>
    <definedName name="UNS" localSheetId="24">#REF!</definedName>
    <definedName name="UNS" localSheetId="11">#REF!</definedName>
    <definedName name="UNS" localSheetId="12">#REF!</definedName>
    <definedName name="UNS" localSheetId="13">#REF!</definedName>
    <definedName name="UNS">#REF!</definedName>
    <definedName name="VIER" localSheetId="14">#REF!</definedName>
    <definedName name="VIER" localSheetId="15">#REF!</definedName>
    <definedName name="VIER" localSheetId="16">#REF!</definedName>
    <definedName name="VIER" localSheetId="17">#REF!</definedName>
    <definedName name="VIER" localSheetId="18">#REF!</definedName>
    <definedName name="VIER" localSheetId="19">#REF!</definedName>
    <definedName name="VIER" localSheetId="20">#REF!</definedName>
    <definedName name="VIER" localSheetId="21">#REF!</definedName>
    <definedName name="VIER" localSheetId="22">#REF!</definedName>
    <definedName name="VIER" localSheetId="23">#REF!</definedName>
    <definedName name="VIER" localSheetId="24">#REF!</definedName>
    <definedName name="VIER" localSheetId="11">#REF!</definedName>
    <definedName name="VIER" localSheetId="12">#REF!</definedName>
    <definedName name="VIER" localSheetId="13">#REF!</definedName>
    <definedName name="VIER">#REF!</definedName>
    <definedName name="WAR" localSheetId="14">#REF!</definedName>
    <definedName name="WAR" localSheetId="15">#REF!</definedName>
    <definedName name="WAR" localSheetId="16">#REF!</definedName>
    <definedName name="WAR" localSheetId="17">#REF!</definedName>
    <definedName name="WAR" localSheetId="18">#REF!</definedName>
    <definedName name="WAR" localSheetId="19">#REF!</definedName>
    <definedName name="WAR" localSheetId="20">#REF!</definedName>
    <definedName name="WAR" localSheetId="21">#REF!</definedName>
    <definedName name="WAR" localSheetId="22">#REF!</definedName>
    <definedName name="WAR" localSheetId="23">#REF!</definedName>
    <definedName name="WAR" localSheetId="24">#REF!</definedName>
    <definedName name="WAR" localSheetId="11">#REF!</definedName>
    <definedName name="WAR" localSheetId="12">#REF!</definedName>
    <definedName name="WAR" localSheetId="13">#REF!</definedName>
    <definedName name="WAR">#REF!</definedName>
    <definedName name="WEI" localSheetId="14">#REF!</definedName>
    <definedName name="WEI" localSheetId="15">#REF!</definedName>
    <definedName name="WEI" localSheetId="16">#REF!</definedName>
    <definedName name="WEI" localSheetId="17">#REF!</definedName>
    <definedName name="WEI" localSheetId="18">#REF!</definedName>
    <definedName name="WEI" localSheetId="19">#REF!</definedName>
    <definedName name="WEI" localSheetId="20">#REF!</definedName>
    <definedName name="WEI" localSheetId="21">#REF!</definedName>
    <definedName name="WEI" localSheetId="22">#REF!</definedName>
    <definedName name="WEI" localSheetId="23">#REF!</definedName>
    <definedName name="WEI" localSheetId="24">#REF!</definedName>
    <definedName name="WEI" localSheetId="11">#REF!</definedName>
    <definedName name="WEI" localSheetId="12">#REF!</definedName>
    <definedName name="WEI" localSheetId="13">#REF!</definedName>
    <definedName name="WEI">#REF!</definedName>
    <definedName name="WEL" localSheetId="14">#REF!</definedName>
    <definedName name="WEL" localSheetId="15">#REF!</definedName>
    <definedName name="WEL" localSheetId="16">#REF!</definedName>
    <definedName name="WEL" localSheetId="17">#REF!</definedName>
    <definedName name="WEL" localSheetId="18">#REF!</definedName>
    <definedName name="WEL" localSheetId="19">#REF!</definedName>
    <definedName name="WEL" localSheetId="20">#REF!</definedName>
    <definedName name="WEL" localSheetId="21">#REF!</definedName>
    <definedName name="WEL" localSheetId="22">#REF!</definedName>
    <definedName name="WEL" localSheetId="23">#REF!</definedName>
    <definedName name="WEL" localSheetId="24">#REF!</definedName>
    <definedName name="WEL" localSheetId="11">#REF!</definedName>
    <definedName name="WEL" localSheetId="12">#REF!</definedName>
    <definedName name="WEL" localSheetId="13">#REF!</definedName>
    <definedName name="WE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2" i="22" l="1"/>
  <c r="H62" i="22"/>
  <c r="E62" i="22"/>
  <c r="D62" i="22"/>
  <c r="I61" i="22"/>
  <c r="H61" i="22"/>
  <c r="F61" i="22"/>
  <c r="E61" i="22"/>
  <c r="D61" i="22"/>
  <c r="I60" i="22"/>
  <c r="H60" i="22"/>
  <c r="F60" i="22"/>
  <c r="E60" i="22"/>
  <c r="D60" i="22"/>
  <c r="I59" i="22"/>
  <c r="H59" i="22"/>
  <c r="G59" i="22"/>
  <c r="F59" i="22"/>
  <c r="E59" i="22"/>
  <c r="D59" i="22"/>
  <c r="K18" i="15" l="1"/>
  <c r="J18" i="15"/>
  <c r="I18" i="15"/>
  <c r="H18" i="15"/>
  <c r="G18" i="15"/>
  <c r="F18" i="15"/>
  <c r="G14" i="12" l="1"/>
  <c r="G13" i="12"/>
  <c r="I35" i="11"/>
  <c r="H35" i="11"/>
  <c r="G35" i="11"/>
  <c r="F35" i="11"/>
  <c r="E35" i="11"/>
  <c r="H14" i="8" l="1"/>
</calcChain>
</file>

<file path=xl/sharedStrings.xml><?xml version="1.0" encoding="utf-8"?>
<sst xmlns="http://schemas.openxmlformats.org/spreadsheetml/2006/main" count="1556" uniqueCount="430">
  <si>
    <t xml:space="preserve">1. Wassergewinnung durch öffentliche Wasserversorgungsunternehmen (WVU) nach </t>
  </si>
  <si>
    <r>
      <t xml:space="preserve">Größenklassen in 1 000 m³ </t>
    </r>
    <r>
      <rPr>
        <b/>
        <vertAlign val="superscript"/>
        <sz val="11"/>
        <rFont val="Arial"/>
        <family val="2"/>
      </rPr>
      <t>*)</t>
    </r>
  </si>
  <si>
    <r>
      <t xml:space="preserve">Jahr
Wassergewinnung
von … bis unter … m³
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
</t>
    </r>
  </si>
  <si>
    <t xml:space="preserve">Wasser-
gewinnung
insgesamt
</t>
  </si>
  <si>
    <t>Davon</t>
  </si>
  <si>
    <t>Grund-
wasser</t>
  </si>
  <si>
    <t>Quell-
wasser</t>
  </si>
  <si>
    <t>See- und Talsperren-wasser</t>
  </si>
  <si>
    <t>Fluss-
wasser</t>
  </si>
  <si>
    <t>Uferfiltrat
und
angereichertes
Grundwasser</t>
  </si>
  <si>
    <t>Quell-</t>
  </si>
  <si>
    <t>wasser</t>
  </si>
  <si>
    <t>1)</t>
  </si>
  <si>
    <t>-</t>
  </si>
  <si>
    <t>Größenklassen</t>
  </si>
  <si>
    <t>unter 10 000</t>
  </si>
  <si>
    <t>1 Mill.</t>
  </si>
  <si>
    <t xml:space="preserve">    1 Mill. oder mehr</t>
  </si>
  <si>
    <t xml:space="preserve">*) Die regionale Zuordnung erfolgt nach dem Sitz des Wasserversorgungsunternehmens. </t>
  </si>
  <si>
    <t>1) teilweise Wasser zur Wasserkrafterzeugung</t>
  </si>
  <si>
    <t>2. Wassergewinnung durch öffentliche Wasserversorgungsunternehmen (WVU)</t>
  </si>
  <si>
    <r>
      <t xml:space="preserve">nach Flussgebietseinheiten in 1 000 m³ </t>
    </r>
    <r>
      <rPr>
        <b/>
        <vertAlign val="superscript"/>
        <sz val="11"/>
        <rFont val="Arial"/>
        <family val="2"/>
      </rPr>
      <t>*)</t>
    </r>
  </si>
  <si>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Flussgebietseinheit </t>
    </r>
  </si>
  <si>
    <t xml:space="preserve">2000 2400 OM_PE02   </t>
  </si>
  <si>
    <t xml:space="preserve">Roter und Weißer Main/ </t>
  </si>
  <si>
    <t>Rodach/ Steinach</t>
  </si>
  <si>
    <t xml:space="preserve">2000 2400           </t>
  </si>
  <si>
    <t>Main</t>
  </si>
  <si>
    <t xml:space="preserve">2000                </t>
  </si>
  <si>
    <t>Rhein</t>
  </si>
  <si>
    <t xml:space="preserve">4000 4100 WER_PE01  </t>
  </si>
  <si>
    <t>Untere Werra</t>
  </si>
  <si>
    <t xml:space="preserve">4000 4100 WER_PE02  </t>
  </si>
  <si>
    <t>Hörsel</t>
  </si>
  <si>
    <t xml:space="preserve">4000 4100 WER_PE03  </t>
  </si>
  <si>
    <t>Obere Werra</t>
  </si>
  <si>
    <t xml:space="preserve">4000 4100           </t>
  </si>
  <si>
    <t>Werra</t>
  </si>
  <si>
    <t xml:space="preserve">4000 4880 LEI_PE03  </t>
  </si>
  <si>
    <t>Leine / Ilme</t>
  </si>
  <si>
    <t xml:space="preserve">4000 4880 LEI_PE04  </t>
  </si>
  <si>
    <t>Rhume</t>
  </si>
  <si>
    <t xml:space="preserve">4000 4880           </t>
  </si>
  <si>
    <t xml:space="preserve">Leine  </t>
  </si>
  <si>
    <t xml:space="preserve">4000                </t>
  </si>
  <si>
    <t>Weser</t>
  </si>
  <si>
    <t xml:space="preserve">5000 5600 SAL_GER   </t>
  </si>
  <si>
    <t>Gera</t>
  </si>
  <si>
    <t xml:space="preserve">5000 5600 SAL_HEL   </t>
  </si>
  <si>
    <t>Helme</t>
  </si>
  <si>
    <t xml:space="preserve">5000 5600 SAL_ILM   </t>
  </si>
  <si>
    <t>Ilm</t>
  </si>
  <si>
    <t xml:space="preserve">5000 5600 SAL_MSA   </t>
  </si>
  <si>
    <t>Mittlere Saale</t>
  </si>
  <si>
    <t xml:space="preserve">5000 5600 SAL_OUN   </t>
  </si>
  <si>
    <t>Obere Unstrut</t>
  </si>
  <si>
    <t xml:space="preserve">5000 5600 SAL_OWE   </t>
  </si>
  <si>
    <t xml:space="preserve">Obere Weiße Elster/ </t>
  </si>
  <si>
    <t>Eger</t>
  </si>
  <si>
    <t xml:space="preserve">5000 5600 SAL_SAL   </t>
  </si>
  <si>
    <t xml:space="preserve">Saale/ </t>
  </si>
  <si>
    <t>Obere Saale</t>
  </si>
  <si>
    <t xml:space="preserve">5000 5600 SAL_SCH   </t>
  </si>
  <si>
    <t>Schwarza</t>
  </si>
  <si>
    <t xml:space="preserve">5000 5600 SAL_UNS   </t>
  </si>
  <si>
    <t xml:space="preserve">Mittlere und </t>
  </si>
  <si>
    <t>Untere Unstrut</t>
  </si>
  <si>
    <t xml:space="preserve">5000 5600 SAL_UWE   </t>
  </si>
  <si>
    <t xml:space="preserve">Untere Weiße Elster/ </t>
  </si>
  <si>
    <t>Pleiße</t>
  </si>
  <si>
    <t xml:space="preserve">5000 5600 SAL_WIU   </t>
  </si>
  <si>
    <t>Bode / Wipper</t>
  </si>
  <si>
    <t xml:space="preserve">5000 5600           </t>
  </si>
  <si>
    <t xml:space="preserve">Saale  </t>
  </si>
  <si>
    <t xml:space="preserve">5000                </t>
  </si>
  <si>
    <t>Elbe</t>
  </si>
  <si>
    <t xml:space="preserve">Insgesamt           </t>
  </si>
  <si>
    <r>
      <t xml:space="preserve">3. Wassergewinnung nach Kreisen und Planungsregionen </t>
    </r>
    <r>
      <rPr>
        <b/>
        <vertAlign val="superscript"/>
        <sz val="11"/>
        <rFont val="Arial"/>
        <family val="2"/>
      </rPr>
      <t>*)</t>
    </r>
  </si>
  <si>
    <r>
      <t xml:space="preserve">Jahr
Kreisfreie Stadt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Landkreis
Planungsregion</t>
    </r>
  </si>
  <si>
    <t>Wasser-
gewinnungs-
anlagen</t>
  </si>
  <si>
    <t>Wasser-
gewinnung
insgesamt</t>
  </si>
  <si>
    <t>See- und
Talsperren-
wasser</t>
  </si>
  <si>
    <t>Anzahl</t>
  </si>
  <si>
    <t>1 000 m³</t>
  </si>
  <si>
    <t>2)</t>
  </si>
  <si>
    <t>Kreise</t>
  </si>
  <si>
    <t>Stadt Erfurt</t>
  </si>
  <si>
    <t>Stadt Gera</t>
  </si>
  <si>
    <t>Stadt Jena</t>
  </si>
  <si>
    <t>Stadt Suhl</t>
  </si>
  <si>
    <t>Stadt Weimar</t>
  </si>
  <si>
    <t>Eichsfeld</t>
  </si>
  <si>
    <t>Nordhausen</t>
  </si>
  <si>
    <t>Wartburgkreis</t>
  </si>
  <si>
    <t>Unstrut-Hainich-Kreis</t>
  </si>
  <si>
    <t>Kyffhäuserkreis</t>
  </si>
  <si>
    <t>Schmalkalden-Meiningen</t>
  </si>
  <si>
    <t>Gotha</t>
  </si>
  <si>
    <t>Sömmerda</t>
  </si>
  <si>
    <t>Hildburghausen</t>
  </si>
  <si>
    <t>Ilm-Kreis</t>
  </si>
  <si>
    <t>Weimarer Land</t>
  </si>
  <si>
    <t>Sonneberg</t>
  </si>
  <si>
    <t>Saalfeld-Rudolstadt</t>
  </si>
  <si>
    <t>Saale-Holzland-Kreis</t>
  </si>
  <si>
    <t>Saale-Orla-Kreis</t>
  </si>
  <si>
    <t>Greiz</t>
  </si>
  <si>
    <t>Altenburger Land</t>
  </si>
  <si>
    <t>Kreisfreie Städte</t>
  </si>
  <si>
    <t>Landkreise</t>
  </si>
  <si>
    <t>Planungsregionen</t>
  </si>
  <si>
    <t>Nordthüringen</t>
  </si>
  <si>
    <t>Mittelthüringen</t>
  </si>
  <si>
    <t>Ostthüringen</t>
  </si>
  <si>
    <t>Südwestthüringen</t>
  </si>
  <si>
    <t xml:space="preserve">*) Die regionale Zuordnung erfolgt nach dem Standort der Gewinnungsanlage. - 1) Die Stadt Eisenach gehört </t>
  </si>
  <si>
    <t>seit dem 1. Juli 2021 wieder zum Wartburgkreis. - 2) teilweise Wasser zur Wasserkrafterzeugung</t>
  </si>
  <si>
    <r>
      <t xml:space="preserve">4.  Wasserbezug der Letztverbraucher nach Kreisen und Planungsregionen </t>
    </r>
    <r>
      <rPr>
        <b/>
        <vertAlign val="superscript"/>
        <sz val="11"/>
        <rFont val="Arial"/>
        <family val="2"/>
      </rPr>
      <t>*)</t>
    </r>
  </si>
  <si>
    <r>
      <t xml:space="preserve">Bevölkerung
insgesamt </t>
    </r>
    <r>
      <rPr>
        <vertAlign val="superscript"/>
        <sz val="8"/>
        <rFont val="Arial"/>
        <family val="2"/>
      </rPr>
      <t>2)</t>
    </r>
  </si>
  <si>
    <t>Darunter
mit Anschluss
an die
öffentliche
Wasser-
versorgung</t>
  </si>
  <si>
    <t>Wasser-
bezug
der
Letztver-
braucher</t>
  </si>
  <si>
    <t>Davon an</t>
  </si>
  <si>
    <t>Haushalte und
Kleingewerbe</t>
  </si>
  <si>
    <r>
      <t xml:space="preserve">gewerbliche
und sonstige
Abnehmer </t>
    </r>
    <r>
      <rPr>
        <vertAlign val="superscript"/>
        <sz val="8"/>
        <rFont val="Arial"/>
        <family val="2"/>
      </rPr>
      <t>3)</t>
    </r>
  </si>
  <si>
    <t>ins-
gesamt</t>
  </si>
  <si>
    <t>je
Einwohner
und Tag</t>
  </si>
  <si>
    <t>%</t>
  </si>
  <si>
    <t>Liter</t>
  </si>
  <si>
    <t xml:space="preserve">Kreisfreie Städte </t>
  </si>
  <si>
    <t xml:space="preserve">*) Die regionale Zuordnung erfolgt über die Gemeinde, in der die Wasserabgabe an Letztverbraucher erfolgt. </t>
  </si>
  <si>
    <t>1) Die Stadt Eisenach gehört seit dem 1. Juli 2021 wieder zum Wartburgkreis. - 2) Einwohner am Ort ihrer alleinigen</t>
  </si>
  <si>
    <t>bzw. Hauptwohnung. - 3) Rechnerische Differenz aus Wasserabgabe zum Letztgebrauch und Wasserabgabe an</t>
  </si>
  <si>
    <t>Haushalte und Kleingewerbe.</t>
  </si>
  <si>
    <t>Darunter</t>
  </si>
  <si>
    <t>zur Weiterverteilung</t>
  </si>
  <si>
    <t xml:space="preserve">Wasserverbleib
</t>
  </si>
  <si>
    <t>davon</t>
  </si>
  <si>
    <t>an andere
WVU in
Thüringen</t>
  </si>
  <si>
    <t>an andere
Bundes-
länder</t>
  </si>
  <si>
    <t>an
Letzt-
verbraucher</t>
  </si>
  <si>
    <r>
      <t xml:space="preserve">Wasserwerks-
eigen-
verbrauch </t>
    </r>
    <r>
      <rPr>
        <vertAlign val="superscript"/>
        <sz val="8"/>
        <color theme="1"/>
        <rFont val="Arial"/>
        <family val="2"/>
      </rPr>
      <t>2)</t>
    </r>
  </si>
  <si>
    <t>Wasser-
verluste</t>
  </si>
  <si>
    <t>–</t>
  </si>
  <si>
    <t xml:space="preserve">    1 Mill. </t>
  </si>
  <si>
    <t xml:space="preserve">   10 Mill.</t>
  </si>
  <si>
    <t xml:space="preserve">  10 Mill. oder mehr </t>
  </si>
  <si>
    <t xml:space="preserve">*) Die regionale Zuordnung erfolgt nach dem Sitz des Wasserversorgungsunternehmens. - 1) Summe aus Eigengewinnung und </t>
  </si>
  <si>
    <t xml:space="preserve">Fremdbezug - 2) betriebsinterner Wasserverbrauch  innerhalb des Wasserversorgungsunternehmens, z.B. Filterspülung, </t>
  </si>
  <si>
    <t>Rohrnetzspülung, Sozialbereich</t>
  </si>
  <si>
    <t xml:space="preserve">5. Wasseraufkommen der Wasserversorgungsunternehmen (WVU) </t>
  </si>
  <si>
    <r>
      <t xml:space="preserve">Jahr
Kreisfreie Stadt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Landkreis
Planungsregion
</t>
    </r>
  </si>
  <si>
    <t>WVU</t>
  </si>
  <si>
    <t>Wasser-
aufkommen
insgesamt</t>
  </si>
  <si>
    <t>Wasser-
gewinnung</t>
  </si>
  <si>
    <t>Fremd-
bezug</t>
  </si>
  <si>
    <t>darunter</t>
  </si>
  <si>
    <t>aus anderen
WVU in
Thüringen</t>
  </si>
  <si>
    <t>aus anderen
Bundes-
ländern</t>
  </si>
  <si>
    <t xml:space="preserve">*) Die regionale Zuordnung erfolgt jeweils nach dem Sitz des Wasserversorgungsunternehmens.- 1) Die Stadt Eisenach </t>
  </si>
  <si>
    <t>gehört seit dem 1. Juli 2021 wieder zum Wartburgkreis.</t>
  </si>
  <si>
    <t xml:space="preserve">6. Wasserabgabe der Wasserversorgungsunternehmen (WVU) nach  </t>
  </si>
  <si>
    <r>
      <t xml:space="preserve">Größenklassen  in 1 000 m³ </t>
    </r>
    <r>
      <rPr>
        <b/>
        <vertAlign val="superscript"/>
        <sz val="11"/>
        <color theme="1"/>
        <rFont val="Arial"/>
        <family val="2"/>
      </rPr>
      <t>*)</t>
    </r>
  </si>
  <si>
    <r>
      <t xml:space="preserve">Jahr
Wasseraufkommen </t>
    </r>
    <r>
      <rPr>
        <sz val="8"/>
        <color theme="1"/>
        <rFont val="Arial"/>
        <family val="2"/>
      </rPr>
      <t xml:space="preserve">
von … bis unter … m</t>
    </r>
    <r>
      <rPr>
        <vertAlign val="superscript"/>
        <sz val="8"/>
        <color theme="1"/>
        <rFont val="Arial"/>
        <family val="2"/>
      </rPr>
      <t xml:space="preserve">3 
</t>
    </r>
  </si>
  <si>
    <r>
      <t xml:space="preserve">Wasser-
auf-
kommen
insgesamt </t>
    </r>
    <r>
      <rPr>
        <vertAlign val="superscript"/>
        <sz val="8"/>
        <color theme="1"/>
        <rFont val="Arial"/>
        <family val="2"/>
      </rPr>
      <t>1)</t>
    </r>
  </si>
  <si>
    <r>
      <t xml:space="preserve">nach Kreisen und Planungsregionen </t>
    </r>
    <r>
      <rPr>
        <b/>
        <vertAlign val="superscript"/>
        <sz val="11"/>
        <rFont val="Arial"/>
        <family val="2"/>
      </rPr>
      <t>*)</t>
    </r>
  </si>
  <si>
    <t>7. Wasserabgabe der Wasserversorgungsunternehmen (WVU) nach Flussgebietseinheiten</t>
  </si>
  <si>
    <r>
      <t xml:space="preserve"> in 1 000 m³ </t>
    </r>
    <r>
      <rPr>
        <b/>
        <vertAlign val="superscript"/>
        <sz val="11"/>
        <color theme="1"/>
        <rFont val="Arial"/>
        <family val="2"/>
      </rPr>
      <t>*)</t>
    </r>
  </si>
  <si>
    <r>
      <rPr>
        <vertAlign val="superscript"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Flussgebietseinheit</t>
    </r>
  </si>
  <si>
    <t>8. Anschluss an öffentliche und private Abwasserbeseitigung</t>
  </si>
  <si>
    <t xml:space="preserve">nach Kreisen und Planungsregionen </t>
  </si>
  <si>
    <r>
      <t xml:space="preserve">Kreisfreie Stadt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Landkreis
Land
Planungsregion</t>
    </r>
  </si>
  <si>
    <t>Darunter Einwohner</t>
  </si>
  <si>
    <t>mit Anschluss
an die öffentliche
Kanalisation</t>
  </si>
  <si>
    <t>mit privatem Anschluß an
Kleinkläranlagen und
abflußlose Gruben</t>
  </si>
  <si>
    <t>mit Anschluss an
öffentliche Abwasser-
behandlungsanlagen</t>
  </si>
  <si>
    <t>Thüringen</t>
  </si>
  <si>
    <t>1) Die Stadt Eisenach gehört seit dem 1. Juli 2021 wieder zum Wartburgkreis. - 2) Einwohner, die in der Gemeinde ihren</t>
  </si>
  <si>
    <t>Hauptwohnsitz haben. (Stand 31.12.2021).</t>
  </si>
  <si>
    <t xml:space="preserve"> </t>
  </si>
  <si>
    <r>
      <t xml:space="preserve">9. Kanalnetz nach Kreisen und Planungsregionen in km </t>
    </r>
    <r>
      <rPr>
        <b/>
        <vertAlign val="superscript"/>
        <sz val="11"/>
        <rFont val="Arial"/>
        <family val="2"/>
      </rPr>
      <t xml:space="preserve">*) </t>
    </r>
  </si>
  <si>
    <r>
      <t xml:space="preserve">
Kreisfreie Stadt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Landkreis
Land
Planungsregion
</t>
    </r>
  </si>
  <si>
    <t>Kanalnetz
insgesamt</t>
  </si>
  <si>
    <t>Misch-
kanalisation</t>
  </si>
  <si>
    <t>Trenn-
kanalisation</t>
  </si>
  <si>
    <t>Schmutzwasser-
kanäle</t>
  </si>
  <si>
    <t>Regenwasser-
kanäle</t>
  </si>
  <si>
    <t xml:space="preserve">*) Die regionale Zuordnung erfolgt nach dem Standort des Kanalnetzes. 1) Die Stadt Eisenach gehört </t>
  </si>
  <si>
    <t>seit dem 1. Juli 2021 wieder zum Wartburgkreis.</t>
  </si>
  <si>
    <r>
      <t>10. Kanalnetz nach Baujahr in km</t>
    </r>
    <r>
      <rPr>
        <b/>
        <vertAlign val="superscript"/>
        <sz val="11"/>
        <rFont val="Arial"/>
        <family val="2"/>
      </rPr>
      <t xml:space="preserve"> *)</t>
    </r>
  </si>
  <si>
    <t xml:space="preserve">    
 Jahr
Baujahr der Kanäle
</t>
  </si>
  <si>
    <r>
      <t xml:space="preserve">2013 </t>
    </r>
    <r>
      <rPr>
        <vertAlign val="superscript"/>
        <sz val="8"/>
        <rFont val="Arial"/>
        <family val="2"/>
      </rPr>
      <t>1)</t>
    </r>
  </si>
  <si>
    <t>Baujahr der Kanäle</t>
  </si>
  <si>
    <t>bis</t>
  </si>
  <si>
    <t>ab 2021</t>
  </si>
  <si>
    <t>Baujahr unbekannt</t>
  </si>
  <si>
    <t>*) Die regionale Zuordnung erfolgt nach dem Standort des Kanalnetzes. - 1) im Jahr 2013 nur volle Kilometer</t>
  </si>
  <si>
    <r>
      <t xml:space="preserve">11. Kanalnetz nach Flussgebietseinheiten in km </t>
    </r>
    <r>
      <rPr>
        <b/>
        <vertAlign val="superscript"/>
        <sz val="11"/>
        <rFont val="Arial"/>
        <family val="2"/>
      </rPr>
      <t>*)</t>
    </r>
  </si>
  <si>
    <t>Flussgebietseinheit</t>
  </si>
  <si>
    <t xml:space="preserve">20002400OM_PE01   </t>
  </si>
  <si>
    <t>Oberer Main / Itz</t>
  </si>
  <si>
    <t xml:space="preserve">Roter und Weißer Main / </t>
  </si>
  <si>
    <t xml:space="preserve">2000 2400 UM_PE02          </t>
  </si>
  <si>
    <t>Fränkische Saale</t>
  </si>
  <si>
    <t>2000 2400</t>
  </si>
  <si>
    <t xml:space="preserve">Obere Weiße Elster / </t>
  </si>
  <si>
    <t xml:space="preserve">Saale / </t>
  </si>
  <si>
    <t xml:space="preserve">50005600SAL_SIE   </t>
  </si>
  <si>
    <t xml:space="preserve">Saale von Ilm bis </t>
  </si>
  <si>
    <t>Weiße Elster</t>
  </si>
  <si>
    <t xml:space="preserve">Untere Weiße Elster / </t>
  </si>
  <si>
    <t xml:space="preserve">*) Die regionale Zuordnung erfolgt nach dem Standort des Kanalnetzes. </t>
  </si>
  <si>
    <r>
      <t>12. Öffentliche Abwasserbehandlungsanlagen nach Kreisen und Planungsregionen</t>
    </r>
    <r>
      <rPr>
        <b/>
        <vertAlign val="superscript"/>
        <sz val="11"/>
        <rFont val="Arial"/>
        <family val="2"/>
      </rPr>
      <t>*)</t>
    </r>
  </si>
  <si>
    <t>Abwasser-
behandlungsanlagen
insgesamt</t>
  </si>
  <si>
    <t>Davon mit</t>
  </si>
  <si>
    <t>mechanischer
Behandlung</t>
  </si>
  <si>
    <t>biologischer Behandlung</t>
  </si>
  <si>
    <t>zusammen</t>
  </si>
  <si>
    <t>darunter mit Denitrifikation
und Phosphorentfernung</t>
  </si>
  <si>
    <t>Anlagen</t>
  </si>
  <si>
    <t>Jahres-
abwasser-
menge</t>
  </si>
  <si>
    <r>
      <t>1 000 m</t>
    </r>
    <r>
      <rPr>
        <vertAlign val="superscript"/>
        <sz val="8"/>
        <rFont val="Arial"/>
        <family val="2"/>
      </rPr>
      <t>3</t>
    </r>
  </si>
  <si>
    <t>*) Die regionale Zuordnung erfolgt jeweils nach dem Standort der Abwasserbehandlungsanlage. - 1) Die Stadt Eisenach gehört seit</t>
  </si>
  <si>
    <t>dem 1. Juli 2021 wieder zum Wartburgkreis.</t>
  </si>
  <si>
    <t xml:space="preserve">13. Öffentliche Abwasserbehandlungsanlagen nach  </t>
  </si>
  <si>
    <r>
      <t xml:space="preserve">
Jahr
Ausbaugrößenklasse
von … bis unter …EW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</t>
    </r>
  </si>
  <si>
    <t>Darunter mit biologischer Behandlung</t>
  </si>
  <si>
    <t>Ausbaugrößenklassen</t>
  </si>
  <si>
    <t>.</t>
  </si>
  <si>
    <t xml:space="preserve">    1 000</t>
  </si>
  <si>
    <t xml:space="preserve">        5 000</t>
  </si>
  <si>
    <t xml:space="preserve">    5 001</t>
  </si>
  <si>
    <t xml:space="preserve">      10 000</t>
  </si>
  <si>
    <t xml:space="preserve">   10 001</t>
  </si>
  <si>
    <t xml:space="preserve">       50 000</t>
  </si>
  <si>
    <t xml:space="preserve">    50 001</t>
  </si>
  <si>
    <t xml:space="preserve">     100 000</t>
  </si>
  <si>
    <t xml:space="preserve">  100 001</t>
  </si>
  <si>
    <t>und mehr</t>
  </si>
  <si>
    <t>*) Die regionale Zuordnung erfolgt jeweils nach dem Standort der Abwasserbehandlungsanlage.</t>
  </si>
  <si>
    <r>
      <t>14. Öffentliche Abwasserbehandlungsanlagen nach Flussbebietseinheiten</t>
    </r>
    <r>
      <rPr>
        <b/>
        <vertAlign val="superscript"/>
        <sz val="11"/>
        <rFont val="Arial"/>
        <family val="2"/>
      </rPr>
      <t xml:space="preserve"> *)</t>
    </r>
  </si>
  <si>
    <t xml:space="preserve"> 
Flussgebietseinheit</t>
  </si>
  <si>
    <t>2000 2400 OM_PE01</t>
  </si>
  <si>
    <t>Oberer Main/ Itz</t>
  </si>
  <si>
    <t xml:space="preserve">Roter u. Weißer Main/ </t>
  </si>
  <si>
    <t xml:space="preserve">2000 2400 UM_PE02   </t>
  </si>
  <si>
    <t xml:space="preserve">50005600SAL_SIE  </t>
  </si>
  <si>
    <t xml:space="preserve">Saale von Ilm </t>
  </si>
  <si>
    <t>bis Weiße Elster</t>
  </si>
  <si>
    <t xml:space="preserve">15. Bauwerke zur Regenrückhaltung und Speichervolumen im Verlauf der </t>
  </si>
  <si>
    <r>
      <t xml:space="preserve">öffentlichen Kanalisation nach Kreisen und Planungsregionen </t>
    </r>
    <r>
      <rPr>
        <b/>
        <vertAlign val="superscript"/>
        <sz val="11"/>
        <rFont val="Arial"/>
        <family val="2"/>
      </rPr>
      <t>*)</t>
    </r>
  </si>
  <si>
    <t>Bauwerke zur Regenrückhaltung insgesamt</t>
  </si>
  <si>
    <r>
      <t xml:space="preserve">Regenüberlauf-becken
 (einschließlich Stauraumkanäle) </t>
    </r>
    <r>
      <rPr>
        <vertAlign val="superscript"/>
        <sz val="8"/>
        <rFont val="Arial"/>
        <family val="2"/>
      </rPr>
      <t>2)</t>
    </r>
  </si>
  <si>
    <r>
      <t xml:space="preserve">Regen-
rückhalte-
anlagen </t>
    </r>
    <r>
      <rPr>
        <vertAlign val="superscript"/>
        <sz val="8"/>
        <rFont val="Arial"/>
        <family val="2"/>
      </rPr>
      <t>3)</t>
    </r>
  </si>
  <si>
    <r>
      <t xml:space="preserve">Regen-
klärbecken </t>
    </r>
    <r>
      <rPr>
        <vertAlign val="superscript"/>
        <sz val="8"/>
        <rFont val="Arial"/>
        <family val="2"/>
      </rPr>
      <t>4)</t>
    </r>
  </si>
  <si>
    <r>
      <t xml:space="preserve">
Regen-
überläufe
ohne
becken </t>
    </r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
</t>
    </r>
  </si>
  <si>
    <t xml:space="preserve">m³ </t>
  </si>
  <si>
    <t>*) Die regionale Zuordnung erfolgt nach dem Standort der Anlage.</t>
  </si>
  <si>
    <t>1) Die Stadt Eisenach gehört seit dem 1. Juli 2021 wieder zum Wartburgkreis.</t>
  </si>
  <si>
    <t>2) Sammelbegriff für Regenbecken mit Entlastungsfunktion sowie Rückhaltung und/oder Behandlung von Mischwasser</t>
  </si>
  <si>
    <t>(Arbeitsblatt DWA-A 166).</t>
  </si>
  <si>
    <t>3) Anlagen zur Speicherung von Regen- oder Mischwasser mit Notüberlauf (Arbeitsblatt DWA-A 166).</t>
  </si>
  <si>
    <t>4) Regenbecken im Regenwasserkanal eines Trennsystems, das aus dem Regenwasser sedimentierbare Stoffe (Schlamm)</t>
  </si>
  <si>
    <t>und Schwimmstoffe (Fette, Öle) abtrennt (Arbeitsblatt DWA-A 166).</t>
  </si>
  <si>
    <t xml:space="preserve">5) Entlastungsbauwerk ohne zusätzlichen Speicherraum, das den kritischen Mischwasserabfluss im Kanalnetz </t>
  </si>
  <si>
    <t>weiterleitet (Arbeitsblatt DWA-A 166).</t>
  </si>
  <si>
    <t xml:space="preserve">16. Bauwerke zur Regenrückhaltung und Speichervolumen am Standort </t>
  </si>
  <si>
    <t xml:space="preserve">der öffentlichen Abwasserbehandlungsanlagen nach Kreisen </t>
  </si>
  <si>
    <t>und Planungsregionen *)</t>
  </si>
  <si>
    <r>
      <t xml:space="preserve">Bauwerke zur Regenrückhaltung insgesamt </t>
    </r>
    <r>
      <rPr>
        <vertAlign val="superscript"/>
        <sz val="8"/>
        <rFont val="Arial"/>
        <family val="2"/>
      </rPr>
      <t>2)</t>
    </r>
  </si>
  <si>
    <r>
      <t xml:space="preserve">Regenüberlaufbecken
 (einschließlich Stauraumkanäle) </t>
    </r>
    <r>
      <rPr>
        <vertAlign val="superscript"/>
        <sz val="8"/>
        <rFont val="Arial"/>
        <family val="2"/>
      </rPr>
      <t>3)</t>
    </r>
  </si>
  <si>
    <r>
      <t xml:space="preserve">Regenrückhalte-
anlagen </t>
    </r>
    <r>
      <rPr>
        <vertAlign val="superscript"/>
        <sz val="8"/>
        <rFont val="Arial"/>
        <family val="2"/>
      </rPr>
      <t>4)</t>
    </r>
  </si>
  <si>
    <t xml:space="preserve">2) Sammelbegriff für Anlagen zur Rückhaltung und/oder Behandlung von Regen- und  Mischwasser (Regenbecken); </t>
  </si>
  <si>
    <t xml:space="preserve"> z.B. Regenüberlaufbecken, Regenrückhalteanlagen, Regenklärbecken sowie Regenüberläufe ohne Becken</t>
  </si>
  <si>
    <t xml:space="preserve">3) Regenüberlaufbecken ist ein Sammelbegriff für Regenbecken mit Entlastungsfunktion sowie Rückhaltung und/oder </t>
  </si>
  <si>
    <t>Behandlung von Mischwasser. Stauraumkanäle sind Abwasserspeicher in langgestreckter Bauform mit planmäßiger</t>
  </si>
  <si>
    <t>Entlastungsfunktion (Arbeitsblatt DWA-A 166).</t>
  </si>
  <si>
    <t>4) Anlagen zur Speicherung von Regen- oder Mischwasser mit Notüberlauf (Arbeitsblatt DWA - A 166).</t>
  </si>
  <si>
    <t xml:space="preserve">5) Entlastungsbauwerke ohne zusätzlichen Speicherraum, die den kritischen Mischwasserabfluss im </t>
  </si>
  <si>
    <t xml:space="preserve">Kanalnetz weiterleiten (Arbeitsblatt DWA - A 166). </t>
  </si>
  <si>
    <r>
      <t>17. Abwasserableitung der öffentlichen Abwasserbehandlungsanlagen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nach </t>
    </r>
  </si>
  <si>
    <r>
      <t xml:space="preserve"> Kreisen und Planungsregionen </t>
    </r>
    <r>
      <rPr>
        <b/>
        <vertAlign val="superscript"/>
        <sz val="11"/>
        <rFont val="Arial"/>
        <family val="2"/>
      </rPr>
      <t xml:space="preserve">*) </t>
    </r>
  </si>
  <si>
    <t>Abwasser-
behandlungs-
anlagen
insgesamt</t>
  </si>
  <si>
    <t xml:space="preserve">Jahres-
abwasser-
menge </t>
  </si>
  <si>
    <t>häusliches und
betriebliches
Schmutzwasser</t>
  </si>
  <si>
    <t>Fremdwasser</t>
  </si>
  <si>
    <t>Niederschlags-wasser</t>
  </si>
  <si>
    <t xml:space="preserve">*) Die regionale Zuordnung erfolgt jeweils nach dem Standort der Abwasserbehandlungsanlage. </t>
  </si>
  <si>
    <r>
      <t>18. Abwasserableitung der öffentlichen Abwasserbehandlungsanlagen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nach </t>
    </r>
  </si>
  <si>
    <r>
      <t xml:space="preserve">Ausbaugrößenklassen und Art der Abwasserbehandlungsanlagen </t>
    </r>
    <r>
      <rPr>
        <b/>
        <vertAlign val="superscript"/>
        <sz val="11"/>
        <rFont val="Arial"/>
        <family val="2"/>
      </rPr>
      <t>*)</t>
    </r>
  </si>
  <si>
    <r>
      <t xml:space="preserve">
Jahr
Ausbaugrößenklasse
von … bis unter … EW 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Art der Abwasserbehandlungsanlage
</t>
    </r>
  </si>
  <si>
    <t xml:space="preserve">Jahres-abwasser-menge </t>
  </si>
  <si>
    <t>häusliches und betriebliches Schmutzwasser
wasser</t>
  </si>
  <si>
    <t>Fremd-
wasser</t>
  </si>
  <si>
    <t>Niederschlags-
wasser</t>
  </si>
  <si>
    <t>Art der Abwasserbehandlungsanlagen</t>
  </si>
  <si>
    <t>Mechanische Behandlung</t>
  </si>
  <si>
    <t>Biologische Behandlung</t>
  </si>
  <si>
    <t xml:space="preserve">biologische Behandlung mit </t>
  </si>
  <si>
    <r>
      <t xml:space="preserve">   zusätzlichen Verfahrensstufen </t>
    </r>
    <r>
      <rPr>
        <vertAlign val="superscript"/>
        <sz val="8"/>
        <color theme="1"/>
        <rFont val="Arial"/>
        <family val="2"/>
      </rPr>
      <t>2)</t>
    </r>
  </si>
  <si>
    <t xml:space="preserve">mit Nitrifikation </t>
  </si>
  <si>
    <t xml:space="preserve">mit Denitrifikation </t>
  </si>
  <si>
    <t xml:space="preserve">mit Phosphorentfernung </t>
  </si>
  <si>
    <t xml:space="preserve">mit Filtration </t>
  </si>
  <si>
    <t>mit Denitrifikation und Phosphor-</t>
  </si>
  <si>
    <t xml:space="preserve">  entfernung </t>
  </si>
  <si>
    <r>
      <t>19. Abwasserableitung der öffentlichen Abwasserbehandlungsanlagen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nach </t>
    </r>
  </si>
  <si>
    <r>
      <t xml:space="preserve"> Flussgebietseinheiten </t>
    </r>
    <r>
      <rPr>
        <b/>
        <vertAlign val="superscript"/>
        <sz val="11"/>
        <rFont val="Arial"/>
        <family val="2"/>
      </rPr>
      <t>*)</t>
    </r>
  </si>
  <si>
    <t>häusliches und betriebliches Schmutzwasser</t>
  </si>
  <si>
    <t>20. Klärschlammentsorgung aus der biologischen Abwasserbehandlung nach</t>
  </si>
  <si>
    <r>
      <t xml:space="preserve"> Kreisen und Planungsregionen </t>
    </r>
    <r>
      <rPr>
        <b/>
        <vertAlign val="superscript"/>
        <sz val="11"/>
        <rFont val="Arial"/>
        <family val="2"/>
      </rPr>
      <t>*)</t>
    </r>
  </si>
  <si>
    <r>
      <t>Direkte
Klär-
schlamm-
entsorgung
insgesamt</t>
    </r>
    <r>
      <rPr>
        <vertAlign val="superscript"/>
        <sz val="8"/>
        <rFont val="Arial"/>
        <family val="2"/>
      </rPr>
      <t xml:space="preserve"> 2)</t>
    </r>
  </si>
  <si>
    <r>
      <t xml:space="preserve">Bodenbezogene stoffliche Verwertung </t>
    </r>
    <r>
      <rPr>
        <vertAlign val="superscript"/>
        <sz val="8"/>
        <rFont val="Arial"/>
        <family val="2"/>
      </rPr>
      <t>3)</t>
    </r>
  </si>
  <si>
    <t>Thermische 
Entsorgung</t>
  </si>
  <si>
    <r>
      <t xml:space="preserve">in der Land-
wirtschaft </t>
    </r>
    <r>
      <rPr>
        <vertAlign val="superscript"/>
        <sz val="8"/>
        <rFont val="Arial"/>
        <family val="2"/>
      </rPr>
      <t>4)</t>
    </r>
  </si>
  <si>
    <r>
      <t>bei
landschafts-
baulichen
Maß-
nahmen</t>
    </r>
    <r>
      <rPr>
        <vertAlign val="superscript"/>
        <sz val="8"/>
        <rFont val="Arial"/>
        <family val="2"/>
      </rPr>
      <t xml:space="preserve"> 5)</t>
    </r>
  </si>
  <si>
    <r>
      <t>sonstige
stoffliche
Verwertung</t>
    </r>
    <r>
      <rPr>
        <vertAlign val="superscript"/>
        <sz val="8"/>
        <rFont val="Arial"/>
        <family val="2"/>
      </rPr>
      <t xml:space="preserve"> 6)</t>
    </r>
  </si>
  <si>
    <t>Tonnen Trockenmasse</t>
  </si>
  <si>
    <t xml:space="preserve">Kreisfreie Städte zusammen </t>
  </si>
  <si>
    <t>Landkreise zusammen</t>
  </si>
  <si>
    <t>*) Die regionale Zuordnung erfolgt jeweils nach dem Standort der Abwasserbehandlungsanlage. - 1) Die Stadt Eisenach gehört seit dem 1. Juli 2021 wieder zum Wartburgkreis. -  2) Einschl. von anderen Abwasserbehandlungsanlagen bezogenen Klärschlammmenge, ohne Abgabe an andere Abwasserbehandlungsanlagen.  -  3) Nach Klärschlammverordnung (AbfKlärV) - 4) Verwertung in oder auf landwirtschaftlich genutzten Böden. - 5) z. B. Rekultivierung - 6) z. B. Vererdung, Kompostierung</t>
  </si>
  <si>
    <t xml:space="preserve">                                 </t>
  </si>
  <si>
    <t xml:space="preserve">1) EW = Einwohnerwerte, bezogen auf 60g BSB5/Tag oder 120g CSB/Tag. </t>
  </si>
  <si>
    <r>
      <t xml:space="preserve">Ausbaugrößenklassen </t>
    </r>
    <r>
      <rPr>
        <b/>
        <vertAlign val="superscript"/>
        <sz val="11"/>
        <rFont val="Arial"/>
        <family val="2"/>
      </rPr>
      <t>*)</t>
    </r>
  </si>
  <si>
    <t>1) EW = Einwohnerwerte, bezogen auf 60g BSB5/Tag oder 120g CSB/Tag. - 2) Mehrfachnennungen möglich</t>
  </si>
  <si>
    <t>&gt; 50</t>
  </si>
  <si>
    <t xml:space="preserve">Wasser-
verbleib
</t>
  </si>
  <si>
    <r>
      <t xml:space="preserve"> 1. Bilanz der öffentlichen Wasserversorgung 2022 in 1 000 Kubikmeter </t>
    </r>
    <r>
      <rPr>
        <b/>
        <vertAlign val="superscript"/>
        <sz val="10"/>
        <color theme="1"/>
        <rFont val="Arial"/>
        <family val="2"/>
      </rPr>
      <t>*)</t>
    </r>
  </si>
  <si>
    <t>*) Auswertung nach dem Sitz des Wasserversorgungsunternehmens.</t>
  </si>
  <si>
    <t xml:space="preserve">1) Betriebsinterner Wasserverbrauch innerhalb des WVU, z.B. Filterspülung, Rohrnetzspülung, Sozialbereich. </t>
  </si>
  <si>
    <t xml:space="preserve">2) Der Anteil des in das Rohrnetz eingespeisten Wasservolumens, dessen Verbleib im Einzelnen nicht erfasst werden kann.       </t>
  </si>
  <si>
    <t xml:space="preserve">    Er setzt sich zusammen aus tatsächlichen Verlusten, z.B. Rohrbrüchen, undichten Rohrverbindungen  </t>
  </si>
  <si>
    <t xml:space="preserve">    oder Armaturen sowie aus scheinbaren Verlusten, z.B. Fehlanzeigen der Messgeräte, unkontrollierte Entnahmen.                                         </t>
  </si>
  <si>
    <t>Vorbemerkungen</t>
  </si>
  <si>
    <t>Inhaltsverzeichnis</t>
  </si>
  <si>
    <t>Seite</t>
  </si>
  <si>
    <t>Grafiken</t>
  </si>
  <si>
    <t>1.</t>
  </si>
  <si>
    <t>Bilanz der öffentlichen Wasserversorgung 2022 in 1 000 Kubikmeter</t>
  </si>
  <si>
    <t>2.</t>
  </si>
  <si>
    <t>Täglicher Wasserverbrauch je Einwohner 2022</t>
  </si>
  <si>
    <t>Tabellen</t>
  </si>
  <si>
    <t xml:space="preserve">Wassergewinnung durch öffentliche Wasserversorgungsunternehmen (WVU) </t>
  </si>
  <si>
    <t>nach Größenklassen in 1 000 m³</t>
  </si>
  <si>
    <t>Wassergewinnung durch öffentliche Wasserversorgungsunternehmen (WVU)</t>
  </si>
  <si>
    <t>nach Flussgebietseinheiten in 1 000 m³</t>
  </si>
  <si>
    <t>3.</t>
  </si>
  <si>
    <t>Wassergewinnung nach Kreisen und Planungsregionen</t>
  </si>
  <si>
    <t>4.</t>
  </si>
  <si>
    <t>Wasserbezug der Letztverbraucher nach Kreisen und Planungsregionen</t>
  </si>
  <si>
    <t>5.</t>
  </si>
  <si>
    <t xml:space="preserve">Wasseraufkommen der Wasserversorgungsunternehmen (WVU) </t>
  </si>
  <si>
    <t>nach Kreisen und Planungsregionen</t>
  </si>
  <si>
    <t>6.</t>
  </si>
  <si>
    <t xml:space="preserve">Wasserabgabe der Wasserversorgungsunternehmen (WVU) </t>
  </si>
  <si>
    <t>7.</t>
  </si>
  <si>
    <t>8.</t>
  </si>
  <si>
    <t>Anschluss an öffentliche und private Abwasserbeseitigung nach Kreisen</t>
  </si>
  <si>
    <t>und Planungsregionen</t>
  </si>
  <si>
    <t>9.</t>
  </si>
  <si>
    <t>Kanalnetz nach Kreisen und Planungsregionen in km</t>
  </si>
  <si>
    <t>10.</t>
  </si>
  <si>
    <t xml:space="preserve">Kanalnetz nach Baujahr in km </t>
  </si>
  <si>
    <t>11.</t>
  </si>
  <si>
    <t>Kanalnetz nach Flussgebietseinheiten in km</t>
  </si>
  <si>
    <t>12.</t>
  </si>
  <si>
    <t xml:space="preserve">Öffentliche Abwasserbehandlungsanlagen nach Kreisen und </t>
  </si>
  <si>
    <t>13.</t>
  </si>
  <si>
    <t>Öffentliche Abwasserbehandlungsanlagen nach Ausbaugrößenklassen</t>
  </si>
  <si>
    <t>14.</t>
  </si>
  <si>
    <t>Öffentliche Abwasserbehandlungsanlagen nach Flussgebietseinheiten</t>
  </si>
  <si>
    <t xml:space="preserve"> - 2 -</t>
  </si>
  <si>
    <t>15.</t>
  </si>
  <si>
    <t>Bauwerke zur Regenrückhaltung und Speichervolumen im Verlauf der öffentlichen</t>
  </si>
  <si>
    <t>Kanalisation nach Kreisen und Planungsregionen</t>
  </si>
  <si>
    <t>16.</t>
  </si>
  <si>
    <t>Bauwerke zur Regenrückhaltung und Speichervolumen am Standort der</t>
  </si>
  <si>
    <t>öffentlichen Abwasserbehandlungsanlagen nach Kreisen und Planungsregionen</t>
  </si>
  <si>
    <t>17.</t>
  </si>
  <si>
    <t xml:space="preserve">Abwasserableitung der öffentlichen Abwasserbehandlungsanlagen nach </t>
  </si>
  <si>
    <t>Kreisen und Planungsregionen</t>
  </si>
  <si>
    <t>18.</t>
  </si>
  <si>
    <t>Abwasserableitung der öffentlichen Abwasserbehandlungsanlagen nach</t>
  </si>
  <si>
    <t>Ausbaugrößenklassen und Art der Abwasserbehandlungsanlagen</t>
  </si>
  <si>
    <t>19.</t>
  </si>
  <si>
    <t>Flussgebietseinheiten</t>
  </si>
  <si>
    <t>20.</t>
  </si>
  <si>
    <t xml:space="preserve">Klärschlammentsorgung aus der biologischen Abwasserbehandlung </t>
  </si>
  <si>
    <t>Vorbemerkungen Begriffserklärungen, methodische Hinweise, Einschätzungen u.ä.sind als PDF-Dokument eingebettet und 
können per Doppelklick auf das Symbol geöffnet werden.</t>
  </si>
  <si>
    <t>Impressum</t>
  </si>
  <si>
    <t>• Die Datei ist gespeichert im Format EXCEL 2016</t>
  </si>
  <si>
    <t>Herausgeber</t>
  </si>
  <si>
    <t>Thüringer Landesamt für Statistik</t>
  </si>
  <si>
    <t>Europaplatz 3, 99091 Erfurt</t>
  </si>
  <si>
    <t>Postfach 90 01 63, 99104 Erfurt</t>
  </si>
  <si>
    <t>Telefon: +49 361 57331-9642</t>
  </si>
  <si>
    <t xml:space="preserve">Telefax: +49 361 57331-9699 </t>
  </si>
  <si>
    <t>E-Mail: auskunft@statistik.thueringen.de</t>
  </si>
  <si>
    <t>Internet: www.statistik.thueringen.de</t>
  </si>
  <si>
    <t>Auskunft erteilt</t>
  </si>
  <si>
    <t>Herausgegeben im Januar 2026</t>
  </si>
  <si>
    <t>Preis: 00,00 EUR</t>
  </si>
  <si>
    <r>
      <t xml:space="preserve">© </t>
    </r>
    <r>
      <rPr>
        <sz val="10"/>
        <rFont val="Arial"/>
        <family val="2"/>
      </rPr>
      <t>Thüringer Landesamt für Statistik, Erfurt, 2026</t>
    </r>
  </si>
  <si>
    <r>
      <t>Der Nutzer hat das Recht zur uneingeschränkten einfachen Nutzung und Mehrfachnutzung für den</t>
    </r>
    <r>
      <rPr>
        <b/>
        <sz val="10"/>
        <rFont val="Arial"/>
        <family val="2"/>
      </rPr>
      <t xml:space="preserve"> eigenen Gebrauch</t>
    </r>
    <r>
      <rPr>
        <sz val="10"/>
        <rFont val="Arial"/>
        <family val="2"/>
      </rPr>
      <t xml:space="preserve">. Eine gewerbliche Weitergabe dieses Rechts an Dritte ist hiernach jedoch </t>
    </r>
    <r>
      <rPr>
        <b/>
        <sz val="10"/>
        <rFont val="Arial"/>
        <family val="2"/>
      </rPr>
      <t>nicht gestattet</t>
    </r>
    <r>
      <rPr>
        <sz val="10"/>
        <rFont val="Arial"/>
        <family val="2"/>
      </rPr>
      <t>. Dies bedarf der vorherigen Zustimmung.</t>
    </r>
  </si>
  <si>
    <t>Vervielfältigung und Verbreitung, auch auszugsweise, mit Quellenangabe gestattet</t>
  </si>
  <si>
    <t>Öffentliche Wasserversorgung und Abwasserbeseitigung in Thüringen 2022</t>
  </si>
  <si>
    <t>Erscheinungsweise: 3 jährig</t>
  </si>
  <si>
    <t>Bestell-Nr.: 16 101</t>
  </si>
  <si>
    <t>Heft-Nr.: 1/26</t>
  </si>
  <si>
    <t>Referat: Verarbeitendes Gewerbe, Baugewerbe, Bautätigkeit, Energie, Handwerk, Umwelt</t>
  </si>
  <si>
    <t>Telefon: +49 361 57334-3253</t>
  </si>
  <si>
    <t>Zeichenerklärung</t>
  </si>
  <si>
    <t>nichts vorhanden (genau Null)</t>
  </si>
  <si>
    <t>weniger als die Hälfte von 1 in der letzten besetzten Stelle,</t>
  </si>
  <si>
    <t>jedoch mehr als nichts</t>
  </si>
  <si>
    <t>Zahlenwert unbekannt oder geheim zu halten</t>
  </si>
  <si>
    <t>…</t>
  </si>
  <si>
    <t>Zahlenwert lag bei Redaktionsschluss noch nicht vor</t>
  </si>
  <si>
    <t>x</t>
  </si>
  <si>
    <t>Tabellenfach gesperrt, weil Aussage nicht sinnvoll</t>
  </si>
  <si>
    <t>p</t>
  </si>
  <si>
    <t>vorläufige Zahl</t>
  </si>
  <si>
    <t>r</t>
  </si>
  <si>
    <t>berichtigte Zahl</t>
  </si>
  <si>
    <t>/</t>
  </si>
  <si>
    <t>Zahlenwert nicht sicher genug</t>
  </si>
  <si>
    <t>( )</t>
  </si>
  <si>
    <t>Aussagewert eingeschränkt</t>
  </si>
  <si>
    <t xml:space="preserve">Anmerkung: </t>
  </si>
  <si>
    <t>Abweichungen in den Summen, auch im Vergleich zu anderen Veröffentlichungen, erklären sich aus dem Runden von Einzelwerten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</si>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</sst>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\'\-"/>
    <numFmt numFmtId="165" formatCode="#\ ###\ ###_D_I"/>
    <numFmt numFmtId="166" formatCode="#\ ###_D_I;_D_I\)\-* ###\ ###\ ###_D_I;;* @_D_I"/>
    <numFmt numFmtId="167" formatCode="#\ ###\ ###"/>
    <numFmt numFmtId="168" formatCode="#\ ###\ ##0"/>
    <numFmt numFmtId="169" formatCode="#\ ##0\ \ \ \ \ \ "/>
    <numFmt numFmtId="170" formatCode="#\ ##0\ \ \ \ \ \ \ "/>
    <numFmt numFmtId="171" formatCode="#\ ##0\ \ \ \ \ \ \ \ \ \ "/>
    <numFmt numFmtId="172" formatCode="#\ ##0\ \ \ \ \ "/>
    <numFmt numFmtId="173" formatCode="#\ ###\ ###.0_D_I"/>
    <numFmt numFmtId="174" formatCode="0.0"/>
    <numFmt numFmtId="175" formatCode="0.0_D_I"/>
    <numFmt numFmtId="176" formatCode="#\ ###\ ##0.0"/>
    <numFmt numFmtId="177" formatCode="#\ ##0.0\ \ \ \ \ "/>
    <numFmt numFmtId="178" formatCode="#\ ##0.0"/>
    <numFmt numFmtId="179" formatCode="#\ ##0_I_D"/>
    <numFmt numFmtId="180" formatCode="#\ ##0\ \ "/>
    <numFmt numFmtId="181" formatCode="###0\ \ "/>
    <numFmt numFmtId="182" formatCode="#\ ##0.0_D_D_D;_D_D_D\)\-* ###\ ###\ ##0.0_D_D_D;;* @_D_D_D"/>
    <numFmt numFmtId="183" formatCode="#\ ###\ ###_D_D_I"/>
    <numFmt numFmtId="184" formatCode="#\ ##0"/>
    <numFmt numFmtId="185" formatCode="##\ ##0"/>
    <numFmt numFmtId="186" formatCode="#\ ###\ ###_D_D_D"/>
    <numFmt numFmtId="187" formatCode="#\ ###\ ###_D_D"/>
    <numFmt numFmtId="192" formatCode="@_I"/>
  </numFmts>
  <fonts count="36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b/>
      <sz val="8"/>
      <name val="Arial"/>
      <family val="2"/>
    </font>
    <font>
      <b/>
      <sz val="8"/>
      <name val="Helvetica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color theme="1"/>
      <name val="Helvetica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Helvetic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Source Sans Pro"/>
      <family val="2"/>
    </font>
    <font>
      <sz val="9"/>
      <name val="Source Sans Pro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660">
    <xf numFmtId="0" fontId="0" fillId="0" borderId="0" xfId="0"/>
    <xf numFmtId="0" fontId="2" fillId="0" borderId="0" xfId="1" applyFont="1" applyAlignment="1"/>
    <xf numFmtId="0" fontId="2" fillId="0" borderId="0" xfId="1" applyFont="1"/>
    <xf numFmtId="164" fontId="2" fillId="0" borderId="0" xfId="1" applyNumberFormat="1" applyFont="1"/>
    <xf numFmtId="0" fontId="4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4" fontId="2" fillId="0" borderId="0" xfId="1" applyNumberFormat="1" applyFont="1" applyBorder="1"/>
    <xf numFmtId="0" fontId="2" fillId="0" borderId="5" xfId="1" applyFont="1" applyBorder="1"/>
    <xf numFmtId="165" fontId="2" fillId="0" borderId="0" xfId="2" applyNumberFormat="1" applyFont="1" applyAlignment="1">
      <alignment horizontal="right"/>
    </xf>
    <xf numFmtId="166" fontId="7" fillId="0" borderId="0" xfId="0" applyNumberFormat="1" applyFont="1"/>
    <xf numFmtId="165" fontId="6" fillId="0" borderId="0" xfId="2" applyNumberFormat="1" applyFont="1" applyAlignment="1">
      <alignment horizontal="right"/>
    </xf>
    <xf numFmtId="167" fontId="2" fillId="0" borderId="0" xfId="1" applyNumberFormat="1" applyFont="1"/>
    <xf numFmtId="0" fontId="8" fillId="0" borderId="0" xfId="1" applyFont="1" applyBorder="1" applyAlignment="1">
      <alignment horizontal="left"/>
    </xf>
    <xf numFmtId="0" fontId="8" fillId="0" borderId="0" xfId="1" applyFont="1"/>
    <xf numFmtId="0" fontId="8" fillId="0" borderId="5" xfId="1" applyFont="1" applyBorder="1"/>
    <xf numFmtId="165" fontId="8" fillId="0" borderId="0" xfId="2" applyNumberFormat="1" applyFont="1" applyAlignment="1">
      <alignment horizontal="right"/>
    </xf>
    <xf numFmtId="166" fontId="9" fillId="0" borderId="0" xfId="0" applyNumberFormat="1" applyFont="1"/>
    <xf numFmtId="167" fontId="8" fillId="0" borderId="0" xfId="1" applyNumberFormat="1" applyFont="1"/>
    <xf numFmtId="167" fontId="10" fillId="0" borderId="0" xfId="1" applyNumberFormat="1" applyFont="1"/>
    <xf numFmtId="0" fontId="10" fillId="0" borderId="0" xfId="1" applyFont="1"/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5" xfId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0" fontId="2" fillId="0" borderId="5" xfId="0" applyFont="1" applyBorder="1"/>
    <xf numFmtId="0" fontId="2" fillId="0" borderId="0" xfId="1" applyFont="1" applyAlignment="1">
      <alignment horizontal="left"/>
    </xf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1" applyFont="1" applyFill="1"/>
    <xf numFmtId="164" fontId="2" fillId="0" borderId="0" xfId="1" applyNumberFormat="1" applyFont="1" applyFill="1" applyBorder="1"/>
    <xf numFmtId="0" fontId="2" fillId="0" borderId="0" xfId="1" applyFont="1" applyFill="1" applyBorder="1"/>
    <xf numFmtId="0" fontId="11" fillId="0" borderId="0" xfId="1" applyFont="1" applyBorder="1"/>
    <xf numFmtId="0" fontId="11" fillId="0" borderId="0" xfId="1" applyFont="1"/>
    <xf numFmtId="164" fontId="11" fillId="0" borderId="0" xfId="1" applyNumberFormat="1" applyFont="1" applyBorder="1"/>
    <xf numFmtId="0" fontId="2" fillId="0" borderId="0" xfId="1" applyFont="1" applyAlignment="1">
      <alignment horizontal="center"/>
    </xf>
    <xf numFmtId="165" fontId="2" fillId="0" borderId="0" xfId="2" applyNumberFormat="1" applyFont="1" applyFill="1" applyAlignment="1">
      <alignment horizontal="right"/>
    </xf>
    <xf numFmtId="169" fontId="11" fillId="0" borderId="0" xfId="1" applyNumberFormat="1" applyFont="1" applyAlignment="1">
      <alignment horizontal="right"/>
    </xf>
    <xf numFmtId="170" fontId="11" fillId="0" borderId="0" xfId="1" applyNumberFormat="1" applyFont="1" applyAlignment="1">
      <alignment horizontal="right"/>
    </xf>
    <xf numFmtId="171" fontId="11" fillId="0" borderId="0" xfId="1" applyNumberFormat="1" applyFont="1" applyAlignment="1">
      <alignment horizontal="right"/>
    </xf>
    <xf numFmtId="172" fontId="11" fillId="0" borderId="0" xfId="1" applyNumberFormat="1" applyFont="1" applyAlignment="1">
      <alignment horizontal="right"/>
    </xf>
    <xf numFmtId="169" fontId="2" fillId="0" borderId="0" xfId="1" applyNumberFormat="1" applyFont="1" applyAlignment="1">
      <alignment horizontal="right"/>
    </xf>
    <xf numFmtId="170" fontId="2" fillId="0" borderId="0" xfId="1" applyNumberFormat="1" applyFont="1" applyAlignment="1">
      <alignment horizontal="right"/>
    </xf>
    <xf numFmtId="171" fontId="2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right"/>
    </xf>
    <xf numFmtId="164" fontId="8" fillId="0" borderId="0" xfId="1" applyNumberFormat="1" applyFont="1" applyBorder="1"/>
    <xf numFmtId="0" fontId="8" fillId="0" borderId="0" xfId="1" applyFont="1" applyBorder="1"/>
    <xf numFmtId="169" fontId="8" fillId="0" borderId="0" xfId="1" applyNumberFormat="1" applyFont="1" applyAlignment="1">
      <alignment horizontal="right"/>
    </xf>
    <xf numFmtId="170" fontId="8" fillId="0" borderId="0" xfId="1" applyNumberFormat="1" applyFont="1" applyAlignment="1">
      <alignment horizontal="right"/>
    </xf>
    <xf numFmtId="171" fontId="8" fillId="0" borderId="0" xfId="1" applyNumberFormat="1" applyFont="1" applyAlignment="1">
      <alignment horizontal="right"/>
    </xf>
    <xf numFmtId="172" fontId="8" fillId="0" borderId="0" xfId="1" applyNumberFormat="1" applyFont="1" applyAlignment="1">
      <alignment horizontal="right"/>
    </xf>
    <xf numFmtId="0" fontId="2" fillId="0" borderId="0" xfId="0" applyFont="1" applyBorder="1"/>
    <xf numFmtId="0" fontId="0" fillId="0" borderId="5" xfId="0" applyBorder="1"/>
    <xf numFmtId="0" fontId="8" fillId="0" borderId="0" xfId="0" applyFont="1" applyBorder="1"/>
    <xf numFmtId="0" fontId="13" fillId="0" borderId="5" xfId="0" applyFont="1" applyBorder="1"/>
    <xf numFmtId="0" fontId="13" fillId="0" borderId="0" xfId="0" applyFont="1"/>
    <xf numFmtId="0" fontId="2" fillId="0" borderId="0" xfId="0" applyFont="1"/>
    <xf numFmtId="0" fontId="14" fillId="0" borderId="0" xfId="1" applyFont="1"/>
    <xf numFmtId="0" fontId="2" fillId="0" borderId="26" xfId="1" applyFont="1" applyBorder="1" applyAlignment="1">
      <alignment horizontal="center"/>
    </xf>
    <xf numFmtId="166" fontId="7" fillId="0" borderId="0" xfId="0" applyNumberFormat="1" applyFont="1" applyFill="1"/>
    <xf numFmtId="0" fontId="15" fillId="0" borderId="0" xfId="1" applyFont="1" applyAlignment="1">
      <alignment horizontal="left"/>
    </xf>
    <xf numFmtId="0" fontId="15" fillId="0" borderId="0" xfId="1" applyFont="1"/>
    <xf numFmtId="165" fontId="15" fillId="0" borderId="0" xfId="2" applyNumberFormat="1" applyFont="1" applyAlignment="1">
      <alignment horizontal="right"/>
    </xf>
    <xf numFmtId="165" fontId="16" fillId="0" borderId="0" xfId="2" applyNumberFormat="1" applyFont="1" applyAlignment="1">
      <alignment horizontal="right"/>
    </xf>
    <xf numFmtId="166" fontId="17" fillId="0" borderId="0" xfId="0" applyNumberFormat="1" applyFont="1" applyFill="1"/>
    <xf numFmtId="0" fontId="2" fillId="0" borderId="5" xfId="1" applyFont="1" applyFill="1" applyBorder="1"/>
    <xf numFmtId="0" fontId="8" fillId="0" borderId="0" xfId="1" applyFont="1" applyFill="1"/>
    <xf numFmtId="0" fontId="8" fillId="0" borderId="0" xfId="1" applyFont="1" applyFill="1" applyBorder="1"/>
    <xf numFmtId="0" fontId="8" fillId="0" borderId="5" xfId="1" applyFont="1" applyFill="1" applyBorder="1"/>
    <xf numFmtId="0" fontId="2" fillId="0" borderId="0" xfId="3" applyFont="1" applyAlignment="1"/>
    <xf numFmtId="0" fontId="2" fillId="0" borderId="0" xfId="3" applyFont="1"/>
    <xf numFmtId="0" fontId="3" fillId="0" borderId="0" xfId="3" applyFont="1"/>
    <xf numFmtId="0" fontId="2" fillId="0" borderId="4" xfId="3" applyFont="1" applyBorder="1" applyAlignment="1">
      <alignment horizontal="centerContinuous"/>
    </xf>
    <xf numFmtId="0" fontId="2" fillId="0" borderId="28" xfId="3" applyFont="1" applyBorder="1" applyAlignment="1">
      <alignment horizontal="centerContinuous"/>
    </xf>
    <xf numFmtId="0" fontId="2" fillId="0" borderId="32" xfId="3" applyFont="1" applyBorder="1" applyAlignment="1">
      <alignment horizontal="centerContinuous"/>
    </xf>
    <xf numFmtId="0" fontId="2" fillId="0" borderId="32" xfId="3" applyFont="1" applyBorder="1" applyAlignment="1">
      <alignment horizontal="center"/>
    </xf>
    <xf numFmtId="0" fontId="2" fillId="0" borderId="27" xfId="3" applyFont="1" applyBorder="1" applyAlignment="1">
      <alignment horizont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/>
    <xf numFmtId="0" fontId="2" fillId="0" borderId="5" xfId="3" applyFont="1" applyBorder="1" applyAlignment="1"/>
    <xf numFmtId="173" fontId="2" fillId="0" borderId="0" xfId="2" applyNumberFormat="1" applyFont="1" applyAlignment="1">
      <alignment horizontal="right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/>
    <xf numFmtId="173" fontId="8" fillId="0" borderId="0" xfId="2" applyNumberFormat="1" applyFont="1" applyAlignment="1">
      <alignment horizontal="right"/>
    </xf>
    <xf numFmtId="0" fontId="8" fillId="0" borderId="0" xfId="3" applyFont="1"/>
    <xf numFmtId="0" fontId="10" fillId="0" borderId="0" xfId="1" applyFont="1" applyAlignment="1"/>
    <xf numFmtId="0" fontId="2" fillId="0" borderId="0" xfId="3" applyFont="1" applyBorder="1"/>
    <xf numFmtId="0" fontId="2" fillId="0" borderId="0" xfId="3" applyFont="1" applyBorder="1" applyAlignment="1">
      <alignment horizontal="right"/>
    </xf>
    <xf numFmtId="0" fontId="2" fillId="0" borderId="5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2" fillId="0" borderId="5" xfId="3" applyFont="1" applyBorder="1"/>
    <xf numFmtId="0" fontId="8" fillId="0" borderId="5" xfId="3" applyFont="1" applyBorder="1"/>
    <xf numFmtId="0" fontId="12" fillId="0" borderId="0" xfId="3" applyFont="1"/>
    <xf numFmtId="168" fontId="2" fillId="0" borderId="0" xfId="3" applyNumberFormat="1" applyFont="1"/>
    <xf numFmtId="174" fontId="2" fillId="0" borderId="0" xfId="3" applyNumberFormat="1" applyFont="1"/>
    <xf numFmtId="0" fontId="2" fillId="0" borderId="0" xfId="3" quotePrefix="1" applyFont="1" applyAlignment="1">
      <alignment horizontal="left"/>
    </xf>
    <xf numFmtId="165" fontId="2" fillId="0" borderId="0" xfId="3" applyNumberFormat="1" applyFont="1"/>
    <xf numFmtId="0" fontId="2" fillId="0" borderId="0" xfId="4" applyFont="1" applyBorder="1"/>
    <xf numFmtId="0" fontId="2" fillId="0" borderId="0" xfId="4" applyFont="1"/>
    <xf numFmtId="0" fontId="18" fillId="0" borderId="0" xfId="5" applyFont="1"/>
    <xf numFmtId="0" fontId="18" fillId="0" borderId="0" xfId="5" applyFont="1" applyBorder="1"/>
    <xf numFmtId="0" fontId="18" fillId="0" borderId="0" xfId="6" applyFont="1"/>
    <xf numFmtId="0" fontId="15" fillId="0" borderId="0" xfId="6" applyFont="1" applyAlignment="1">
      <alignment horizontal="centerContinuous"/>
    </xf>
    <xf numFmtId="0" fontId="18" fillId="0" borderId="0" xfId="6" applyFont="1" applyBorder="1"/>
    <xf numFmtId="0" fontId="19" fillId="0" borderId="0" xfId="6" applyFont="1" applyAlignment="1">
      <alignment horizontal="centerContinuous"/>
    </xf>
    <xf numFmtId="0" fontId="19" fillId="0" borderId="0" xfId="6" applyFont="1" applyBorder="1"/>
    <xf numFmtId="0" fontId="19" fillId="0" borderId="0" xfId="6" applyFont="1" applyBorder="1" applyAlignment="1">
      <alignment horizontal="centerContinuous"/>
    </xf>
    <xf numFmtId="0" fontId="15" fillId="0" borderId="12" xfId="6" applyFont="1" applyBorder="1" applyAlignment="1">
      <alignment horizontal="centerContinuous"/>
    </xf>
    <xf numFmtId="0" fontId="15" fillId="0" borderId="0" xfId="6" applyFont="1" applyBorder="1"/>
    <xf numFmtId="0" fontId="18" fillId="0" borderId="7" xfId="5" applyFont="1" applyBorder="1" applyAlignment="1"/>
    <xf numFmtId="0" fontId="18" fillId="0" borderId="36" xfId="6" applyFont="1" applyBorder="1" applyAlignment="1">
      <alignment horizontal="center"/>
    </xf>
    <xf numFmtId="0" fontId="18" fillId="0" borderId="36" xfId="5" applyFont="1" applyBorder="1" applyAlignment="1"/>
    <xf numFmtId="0" fontId="18" fillId="0" borderId="1" xfId="1" quotePrefix="1" applyNumberFormat="1" applyFont="1" applyFill="1" applyBorder="1" applyAlignment="1">
      <alignment horizontal="left"/>
    </xf>
    <xf numFmtId="0" fontId="18" fillId="0" borderId="1" xfId="1" applyFont="1" applyFill="1" applyBorder="1"/>
    <xf numFmtId="164" fontId="18" fillId="0" borderId="1" xfId="1" applyNumberFormat="1" applyFont="1" applyFill="1" applyBorder="1"/>
    <xf numFmtId="164" fontId="18" fillId="0" borderId="2" xfId="1" applyNumberFormat="1" applyFont="1" applyFill="1" applyBorder="1"/>
    <xf numFmtId="165" fontId="18" fillId="0" borderId="1" xfId="2" applyNumberFormat="1" applyFont="1" applyBorder="1" applyAlignment="1">
      <alignment horizontal="right"/>
    </xf>
    <xf numFmtId="166" fontId="22" fillId="0" borderId="1" xfId="5" applyNumberFormat="1" applyFont="1" applyBorder="1"/>
    <xf numFmtId="0" fontId="18" fillId="0" borderId="0" xfId="1" applyFont="1"/>
    <xf numFmtId="0" fontId="18" fillId="0" borderId="0" xfId="1" quotePrefix="1" applyNumberFormat="1" applyFont="1" applyFill="1" applyBorder="1" applyAlignment="1">
      <alignment horizontal="left"/>
    </xf>
    <xf numFmtId="0" fontId="18" fillId="0" borderId="0" xfId="1" applyFont="1" applyFill="1" applyBorder="1"/>
    <xf numFmtId="164" fontId="18" fillId="0" borderId="0" xfId="1" applyNumberFormat="1" applyFont="1" applyFill="1" applyBorder="1"/>
    <xf numFmtId="164" fontId="18" fillId="0" borderId="5" xfId="1" applyNumberFormat="1" applyFont="1" applyFill="1" applyBorder="1"/>
    <xf numFmtId="165" fontId="18" fillId="0" borderId="0" xfId="7" applyNumberFormat="1" applyFont="1" applyBorder="1"/>
    <xf numFmtId="166" fontId="22" fillId="0" borderId="0" xfId="5" applyNumberFormat="1" applyFont="1"/>
    <xf numFmtId="164" fontId="18" fillId="0" borderId="5" xfId="1" applyNumberFormat="1" applyFont="1" applyFill="1" applyBorder="1" applyAlignment="1"/>
    <xf numFmtId="0" fontId="18" fillId="0" borderId="0" xfId="1" quotePrefix="1" applyNumberFormat="1" applyFont="1" applyBorder="1" applyAlignment="1">
      <alignment horizontal="left"/>
    </xf>
    <xf numFmtId="0" fontId="18" fillId="0" borderId="0" xfId="1" applyFont="1" applyBorder="1"/>
    <xf numFmtId="164" fontId="18" fillId="0" borderId="0" xfId="1" applyNumberFormat="1" applyFont="1" applyBorder="1"/>
    <xf numFmtId="164" fontId="18" fillId="0" borderId="5" xfId="1" applyNumberFormat="1" applyFont="1" applyBorder="1"/>
    <xf numFmtId="0" fontId="18" fillId="0" borderId="0" xfId="1" quotePrefix="1" applyFont="1" applyBorder="1" applyAlignment="1">
      <alignment horizontal="left"/>
    </xf>
    <xf numFmtId="166" fontId="22" fillId="0" borderId="0" xfId="5" applyNumberFormat="1" applyFont="1" applyBorder="1"/>
    <xf numFmtId="0" fontId="15" fillId="0" borderId="0" xfId="1" quotePrefix="1" applyNumberFormat="1" applyFont="1" applyFill="1" applyBorder="1" applyAlignment="1">
      <alignment horizontal="left"/>
    </xf>
    <xf numFmtId="0" fontId="15" fillId="0" borderId="0" xfId="1" applyFont="1" applyFill="1" applyBorder="1"/>
    <xf numFmtId="164" fontId="15" fillId="0" borderId="0" xfId="1" applyNumberFormat="1" applyFont="1" applyFill="1" applyBorder="1"/>
    <xf numFmtId="164" fontId="15" fillId="0" borderId="5" xfId="1" applyNumberFormat="1" applyFont="1" applyFill="1" applyBorder="1"/>
    <xf numFmtId="165" fontId="15" fillId="0" borderId="0" xfId="7" applyNumberFormat="1" applyFont="1" applyBorder="1"/>
    <xf numFmtId="166" fontId="17" fillId="0" borderId="0" xfId="5" applyNumberFormat="1" applyFont="1"/>
    <xf numFmtId="0" fontId="24" fillId="0" borderId="0" xfId="1" applyFont="1"/>
    <xf numFmtId="164" fontId="18" fillId="0" borderId="0" xfId="1" applyNumberFormat="1" applyFont="1" applyFill="1" applyBorder="1" applyAlignment="1">
      <alignment horizontal="right"/>
    </xf>
    <xf numFmtId="0" fontId="18" fillId="0" borderId="5" xfId="1" applyFont="1" applyBorder="1"/>
    <xf numFmtId="166" fontId="7" fillId="0" borderId="0" xfId="5" applyNumberFormat="1" applyFont="1"/>
    <xf numFmtId="168" fontId="18" fillId="0" borderId="0" xfId="8" applyNumberFormat="1" applyFont="1" applyAlignment="1">
      <alignment horizontal="right"/>
    </xf>
    <xf numFmtId="164" fontId="18" fillId="0" borderId="0" xfId="1" applyNumberFormat="1" applyFont="1" applyAlignment="1">
      <alignment horizontal="center"/>
    </xf>
    <xf numFmtId="168" fontId="18" fillId="0" borderId="0" xfId="5" applyNumberFormat="1" applyFont="1" applyAlignment="1">
      <alignment horizontal="right"/>
    </xf>
    <xf numFmtId="0" fontId="18" fillId="0" borderId="0" xfId="6" applyFont="1" applyBorder="1" applyAlignment="1">
      <alignment horizontal="left"/>
    </xf>
    <xf numFmtId="0" fontId="18" fillId="0" borderId="0" xfId="6" applyFont="1" applyBorder="1" applyAlignment="1">
      <alignment horizontal="center"/>
    </xf>
    <xf numFmtId="0" fontId="18" fillId="0" borderId="0" xfId="6" applyFont="1" applyBorder="1" applyAlignment="1">
      <alignment horizontal="right"/>
    </xf>
    <xf numFmtId="164" fontId="18" fillId="0" borderId="0" xfId="1" applyNumberFormat="1" applyFont="1"/>
    <xf numFmtId="0" fontId="18" fillId="0" borderId="0" xfId="8" applyFont="1" applyAlignment="1">
      <alignment wrapText="1"/>
    </xf>
    <xf numFmtId="164" fontId="15" fillId="0" borderId="0" xfId="1" applyNumberFormat="1" applyFont="1" applyBorder="1"/>
    <xf numFmtId="0" fontId="4" fillId="0" borderId="0" xfId="7" applyFont="1"/>
    <xf numFmtId="0" fontId="2" fillId="0" borderId="0" xfId="7" applyFont="1"/>
    <xf numFmtId="0" fontId="2" fillId="0" borderId="26" xfId="7" applyFont="1" applyBorder="1" applyAlignment="1">
      <alignment horizontal="center" vertical="center"/>
    </xf>
    <xf numFmtId="166" fontId="2" fillId="0" borderId="0" xfId="5" applyNumberFormat="1" applyFont="1"/>
    <xf numFmtId="166" fontId="2" fillId="0" borderId="0" xfId="5" applyNumberFormat="1" applyFont="1" applyFill="1"/>
    <xf numFmtId="0" fontId="8" fillId="0" borderId="0" xfId="1" applyFont="1" applyAlignment="1">
      <alignment horizontal="left"/>
    </xf>
    <xf numFmtId="0" fontId="8" fillId="0" borderId="0" xfId="7" applyFont="1"/>
    <xf numFmtId="166" fontId="8" fillId="0" borderId="0" xfId="5" applyNumberFormat="1" applyFont="1" applyFill="1"/>
    <xf numFmtId="0" fontId="25" fillId="0" borderId="0" xfId="1" applyFont="1" applyFill="1"/>
    <xf numFmtId="166" fontId="8" fillId="0" borderId="0" xfId="1" applyNumberFormat="1" applyFont="1"/>
    <xf numFmtId="165" fontId="2" fillId="0" borderId="0" xfId="1" applyNumberFormat="1" applyFont="1"/>
    <xf numFmtId="165" fontId="2" fillId="0" borderId="0" xfId="7" applyNumberFormat="1" applyFont="1"/>
    <xf numFmtId="0" fontId="19" fillId="0" borderId="0" xfId="6" applyFont="1"/>
    <xf numFmtId="0" fontId="15" fillId="0" borderId="0" xfId="6" applyFont="1"/>
    <xf numFmtId="0" fontId="18" fillId="0" borderId="7" xfId="5" applyFont="1" applyBorder="1"/>
    <xf numFmtId="0" fontId="18" fillId="0" borderId="36" xfId="5" applyFont="1" applyBorder="1"/>
    <xf numFmtId="0" fontId="23" fillId="0" borderId="0" xfId="1" quotePrefix="1" applyFont="1" applyAlignment="1">
      <alignment horizontal="center"/>
    </xf>
    <xf numFmtId="165" fontId="18" fillId="0" borderId="0" xfId="7" applyNumberFormat="1" applyFont="1"/>
    <xf numFmtId="0" fontId="8" fillId="0" borderId="0" xfId="0" applyFont="1"/>
    <xf numFmtId="165" fontId="15" fillId="0" borderId="0" xfId="7" applyNumberFormat="1" applyFont="1"/>
    <xf numFmtId="0" fontId="15" fillId="0" borderId="0" xfId="5" applyFont="1"/>
    <xf numFmtId="0" fontId="2" fillId="0" borderId="0" xfId="9" applyFont="1"/>
    <xf numFmtId="0" fontId="12" fillId="0" borderId="0" xfId="9" applyFont="1"/>
    <xf numFmtId="0" fontId="3" fillId="0" borderId="0" xfId="9" applyFont="1" applyAlignment="1">
      <alignment horizontal="centerContinuous"/>
    </xf>
    <xf numFmtId="0" fontId="13" fillId="0" borderId="0" xfId="9" applyFont="1"/>
    <xf numFmtId="0" fontId="2" fillId="0" borderId="39" xfId="10" applyFont="1" applyBorder="1" applyAlignment="1">
      <alignment horizontal="centerContinuous"/>
    </xf>
    <xf numFmtId="0" fontId="2" fillId="0" borderId="39" xfId="0" applyFont="1" applyBorder="1" applyAlignment="1">
      <alignment horizontal="centerContinuous"/>
    </xf>
    <xf numFmtId="0" fontId="2" fillId="0" borderId="28" xfId="0" applyFont="1" applyBorder="1" applyAlignment="1">
      <alignment horizontal="centerContinuous"/>
    </xf>
    <xf numFmtId="0" fontId="2" fillId="0" borderId="5" xfId="9" applyFont="1" applyBorder="1"/>
    <xf numFmtId="165" fontId="2" fillId="0" borderId="0" xfId="9" applyNumberFormat="1" applyFont="1"/>
    <xf numFmtId="175" fontId="2" fillId="0" borderId="0" xfId="9" applyNumberFormat="1" applyFont="1"/>
    <xf numFmtId="176" fontId="12" fillId="0" borderId="0" xfId="9" applyNumberFormat="1" applyFont="1"/>
    <xf numFmtId="165" fontId="8" fillId="0" borderId="0" xfId="9" applyNumberFormat="1" applyFont="1"/>
    <xf numFmtId="175" fontId="8" fillId="0" borderId="0" xfId="9" applyNumberFormat="1" applyFont="1"/>
    <xf numFmtId="176" fontId="10" fillId="0" borderId="0" xfId="9" applyNumberFormat="1" applyFont="1"/>
    <xf numFmtId="0" fontId="10" fillId="0" borderId="0" xfId="9" applyFont="1"/>
    <xf numFmtId="0" fontId="2" fillId="0" borderId="0" xfId="9" applyFont="1" applyAlignment="1">
      <alignment horizontal="centerContinuous"/>
    </xf>
    <xf numFmtId="0" fontId="14" fillId="0" borderId="0" xfId="0" applyFont="1"/>
    <xf numFmtId="173" fontId="2" fillId="0" borderId="0" xfId="9" applyNumberFormat="1" applyFont="1"/>
    <xf numFmtId="0" fontId="25" fillId="0" borderId="0" xfId="3" applyFont="1"/>
    <xf numFmtId="0" fontId="2" fillId="0" borderId="0" xfId="6" applyFont="1"/>
    <xf numFmtId="176" fontId="27" fillId="0" borderId="0" xfId="9" applyNumberFormat="1" applyFont="1"/>
    <xf numFmtId="0" fontId="27" fillId="0" borderId="0" xfId="9" applyFont="1"/>
    <xf numFmtId="0" fontId="25" fillId="0" borderId="0" xfId="6" applyFont="1"/>
    <xf numFmtId="0" fontId="25" fillId="0" borderId="0" xfId="9" applyFont="1"/>
    <xf numFmtId="165" fontId="25" fillId="0" borderId="0" xfId="9" applyNumberFormat="1" applyFont="1"/>
    <xf numFmtId="173" fontId="25" fillId="0" borderId="0" xfId="9" applyNumberFormat="1" applyFont="1"/>
    <xf numFmtId="0" fontId="8" fillId="0" borderId="0" xfId="9" applyFont="1"/>
    <xf numFmtId="0" fontId="12" fillId="0" borderId="0" xfId="11" applyFont="1"/>
    <xf numFmtId="0" fontId="14" fillId="0" borderId="0" xfId="5"/>
    <xf numFmtId="0" fontId="2" fillId="0" borderId="0" xfId="11" applyFont="1"/>
    <xf numFmtId="0" fontId="3" fillId="0" borderId="0" xfId="11" applyFont="1" applyAlignment="1">
      <alignment horizontal="centerContinuous"/>
    </xf>
    <xf numFmtId="0" fontId="13" fillId="0" borderId="0" xfId="11" applyFont="1"/>
    <xf numFmtId="0" fontId="2" fillId="0" borderId="4" xfId="11" applyFont="1" applyBorder="1" applyAlignment="1">
      <alignment horizontal="centerContinuous"/>
    </xf>
    <xf numFmtId="0" fontId="2" fillId="0" borderId="31" xfId="11" applyFont="1" applyBorder="1" applyAlignment="1">
      <alignment horizontal="centerContinuous"/>
    </xf>
    <xf numFmtId="0" fontId="2" fillId="0" borderId="0" xfId="11" applyFont="1" applyAlignment="1">
      <alignment horizontal="centerContinuous"/>
    </xf>
    <xf numFmtId="0" fontId="8" fillId="0" borderId="5" xfId="9" applyFont="1" applyBorder="1"/>
    <xf numFmtId="177" fontId="2" fillId="0" borderId="0" xfId="11" applyNumberFormat="1" applyFont="1" applyAlignment="1">
      <alignment horizontal="right"/>
    </xf>
    <xf numFmtId="0" fontId="10" fillId="0" borderId="0" xfId="11" applyFont="1"/>
    <xf numFmtId="0" fontId="2" fillId="0" borderId="0" xfId="12" applyFont="1"/>
    <xf numFmtId="178" fontId="12" fillId="0" borderId="0" xfId="11" applyNumberFormat="1" applyFont="1"/>
    <xf numFmtId="0" fontId="13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2" fillId="0" borderId="0" xfId="11" applyFont="1" applyAlignment="1">
      <alignment horizontal="left"/>
    </xf>
    <xf numFmtId="0" fontId="2" fillId="0" borderId="2" xfId="11" applyFont="1" applyBorder="1"/>
    <xf numFmtId="0" fontId="2" fillId="0" borderId="5" xfId="11" applyFont="1" applyBorder="1"/>
    <xf numFmtId="0" fontId="2" fillId="0" borderId="5" xfId="1" applyFont="1" applyBorder="1" applyAlignment="1">
      <alignment horizontal="center"/>
    </xf>
    <xf numFmtId="0" fontId="12" fillId="0" borderId="5" xfId="11" applyFont="1" applyBorder="1"/>
    <xf numFmtId="0" fontId="28" fillId="0" borderId="0" xfId="11" applyFont="1" applyAlignment="1">
      <alignment horizontal="left"/>
    </xf>
    <xf numFmtId="179" fontId="2" fillId="0" borderId="0" xfId="5" applyNumberFormat="1" applyFont="1" applyAlignment="1">
      <alignment horizontal="right"/>
    </xf>
    <xf numFmtId="180" fontId="8" fillId="0" borderId="0" xfId="11" applyNumberFormat="1" applyFont="1" applyAlignment="1">
      <alignment horizontal="right"/>
    </xf>
    <xf numFmtId="180" fontId="8" fillId="0" borderId="0" xfId="11" applyNumberFormat="1" applyFont="1" applyAlignment="1">
      <alignment horizontal="left"/>
    </xf>
    <xf numFmtId="180" fontId="8" fillId="0" borderId="5" xfId="11" applyNumberFormat="1" applyFont="1" applyBorder="1" applyAlignment="1">
      <alignment horizontal="left"/>
    </xf>
    <xf numFmtId="0" fontId="13" fillId="0" borderId="0" xfId="5" applyFont="1"/>
    <xf numFmtId="0" fontId="23" fillId="0" borderId="0" xfId="1" quotePrefix="1" applyFont="1"/>
    <xf numFmtId="180" fontId="2" fillId="0" borderId="0" xfId="11" applyNumberFormat="1" applyFont="1" applyAlignment="1">
      <alignment horizontal="left"/>
    </xf>
    <xf numFmtId="181" fontId="2" fillId="0" borderId="5" xfId="11" applyNumberFormat="1" applyFont="1" applyBorder="1" applyAlignment="1">
      <alignment horizontal="left"/>
    </xf>
    <xf numFmtId="181" fontId="2" fillId="0" borderId="0" xfId="11" applyNumberFormat="1" applyFont="1" applyAlignment="1">
      <alignment horizontal="right"/>
    </xf>
    <xf numFmtId="180" fontId="2" fillId="0" borderId="0" xfId="11" applyNumberFormat="1" applyFont="1" applyAlignment="1">
      <alignment horizontal="right"/>
    </xf>
    <xf numFmtId="180" fontId="2" fillId="0" borderId="5" xfId="11" applyNumberFormat="1" applyFont="1" applyBorder="1" applyAlignment="1">
      <alignment horizontal="right"/>
    </xf>
    <xf numFmtId="182" fontId="2" fillId="0" borderId="0" xfId="5" applyNumberFormat="1" applyFont="1"/>
    <xf numFmtId="0" fontId="2" fillId="0" borderId="0" xfId="5" applyFont="1"/>
    <xf numFmtId="0" fontId="14" fillId="0" borderId="5" xfId="5" applyBorder="1"/>
    <xf numFmtId="0" fontId="8" fillId="0" borderId="0" xfId="5" applyFont="1"/>
    <xf numFmtId="0" fontId="13" fillId="0" borderId="5" xfId="5" applyFont="1" applyBorder="1"/>
    <xf numFmtId="0" fontId="2" fillId="0" borderId="0" xfId="5" applyFont="1" applyAlignment="1">
      <alignment horizontal="left"/>
    </xf>
    <xf numFmtId="0" fontId="2" fillId="0" borderId="39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5" xfId="5" applyFont="1" applyBorder="1"/>
    <xf numFmtId="183" fontId="2" fillId="0" borderId="0" xfId="7" applyNumberFormat="1" applyFont="1"/>
    <xf numFmtId="166" fontId="2" fillId="0" borderId="0" xfId="7" applyNumberFormat="1" applyFont="1"/>
    <xf numFmtId="184" fontId="2" fillId="0" borderId="0" xfId="5" applyNumberFormat="1" applyFont="1"/>
    <xf numFmtId="184" fontId="2" fillId="0" borderId="5" xfId="5" applyNumberFormat="1" applyFont="1" applyBorder="1"/>
    <xf numFmtId="0" fontId="8" fillId="0" borderId="0" xfId="5" applyFont="1" applyAlignment="1">
      <alignment horizontal="left"/>
    </xf>
    <xf numFmtId="0" fontId="8" fillId="0" borderId="0" xfId="14" applyFont="1" applyAlignment="1">
      <alignment horizontal="right"/>
    </xf>
    <xf numFmtId="0" fontId="8" fillId="0" borderId="0" xfId="14" applyFont="1" applyAlignment="1">
      <alignment horizontal="center"/>
    </xf>
    <xf numFmtId="0" fontId="10" fillId="0" borderId="0" xfId="5" applyFont="1" applyAlignment="1">
      <alignment horizontal="center"/>
    </xf>
    <xf numFmtId="165" fontId="8" fillId="0" borderId="0" xfId="7" applyNumberFormat="1" applyFont="1"/>
    <xf numFmtId="183" fontId="8" fillId="0" borderId="0" xfId="7" applyNumberFormat="1" applyFont="1"/>
    <xf numFmtId="166" fontId="8" fillId="0" borderId="0" xfId="7" applyNumberFormat="1" applyFont="1"/>
    <xf numFmtId="0" fontId="2" fillId="0" borderId="0" xfId="14" applyFont="1" applyAlignment="1">
      <alignment horizontal="right"/>
    </xf>
    <xf numFmtId="0" fontId="2" fillId="0" borderId="0" xfId="14" applyFont="1" applyAlignment="1">
      <alignment horizontal="center"/>
    </xf>
    <xf numFmtId="0" fontId="2" fillId="0" borderId="0" xfId="14" applyFont="1" applyAlignment="1">
      <alignment horizontal="left"/>
    </xf>
    <xf numFmtId="0" fontId="14" fillId="0" borderId="5" xfId="14" applyFont="1" applyBorder="1"/>
    <xf numFmtId="185" fontId="2" fillId="0" borderId="0" xfId="5" applyNumberFormat="1" applyFont="1" applyAlignment="1">
      <alignment horizontal="left"/>
    </xf>
    <xf numFmtId="0" fontId="12" fillId="0" borderId="0" xfId="15" applyFont="1"/>
    <xf numFmtId="184" fontId="2" fillId="0" borderId="0" xfId="15" applyNumberFormat="1" applyFont="1" applyAlignment="1">
      <alignment horizontal="right"/>
    </xf>
    <xf numFmtId="165" fontId="2" fillId="0" borderId="5" xfId="7" applyNumberFormat="1" applyFont="1" applyBorder="1"/>
    <xf numFmtId="0" fontId="8" fillId="0" borderId="5" xfId="5" applyFont="1" applyBorder="1"/>
    <xf numFmtId="0" fontId="4" fillId="0" borderId="0" xfId="0" applyFont="1"/>
    <xf numFmtId="0" fontId="2" fillId="0" borderId="0" xfId="15" applyFont="1"/>
    <xf numFmtId="49" fontId="2" fillId="2" borderId="55" xfId="0" applyNumberFormat="1" applyFont="1" applyFill="1" applyBorder="1" applyAlignment="1">
      <alignment horizontal="center" vertical="center" wrapText="1"/>
    </xf>
    <xf numFmtId="49" fontId="2" fillId="2" borderId="56" xfId="0" applyNumberFormat="1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15" applyFont="1" applyBorder="1"/>
    <xf numFmtId="0" fontId="8" fillId="0" borderId="0" xfId="15" applyFont="1"/>
    <xf numFmtId="0" fontId="8" fillId="0" borderId="5" xfId="15" applyFont="1" applyBorder="1"/>
    <xf numFmtId="0" fontId="25" fillId="0" borderId="0" xfId="0" applyFont="1"/>
    <xf numFmtId="0" fontId="29" fillId="0" borderId="0" xfId="0" applyFont="1"/>
    <xf numFmtId="0" fontId="10" fillId="0" borderId="0" xfId="15" applyFont="1" applyAlignment="1">
      <alignment horizontal="center"/>
    </xf>
    <xf numFmtId="0" fontId="18" fillId="0" borderId="0" xfId="3" applyFont="1"/>
    <xf numFmtId="0" fontId="18" fillId="0" borderId="0" xfId="0" applyFont="1"/>
    <xf numFmtId="0" fontId="3" fillId="0" borderId="0" xfId="15" applyFont="1" applyAlignment="1">
      <alignment horizontal="centerContinuous"/>
    </xf>
    <xf numFmtId="0" fontId="3" fillId="0" borderId="0" xfId="15" applyFont="1"/>
    <xf numFmtId="0" fontId="2" fillId="0" borderId="4" xfId="15" applyFont="1" applyBorder="1" applyAlignment="1">
      <alignment horizontal="centerContinuous"/>
    </xf>
    <xf numFmtId="0" fontId="2" fillId="0" borderId="39" xfId="15" applyFont="1" applyBorder="1" applyAlignment="1">
      <alignment horizontal="centerContinuous"/>
    </xf>
    <xf numFmtId="0" fontId="2" fillId="0" borderId="28" xfId="15" applyFont="1" applyBorder="1" applyAlignment="1">
      <alignment horizontal="centerContinuous"/>
    </xf>
    <xf numFmtId="0" fontId="2" fillId="0" borderId="5" xfId="5" applyFont="1" applyBorder="1" applyAlignment="1">
      <alignment vertical="center"/>
    </xf>
    <xf numFmtId="186" fontId="2" fillId="0" borderId="0" xfId="15" applyNumberFormat="1" applyFont="1" applyAlignment="1">
      <alignment horizontal="right"/>
    </xf>
    <xf numFmtId="187" fontId="2" fillId="0" borderId="0" xfId="15" applyNumberFormat="1" applyFont="1" applyAlignment="1">
      <alignment horizontal="right"/>
    </xf>
    <xf numFmtId="187" fontId="12" fillId="0" borderId="0" xfId="15" applyNumberFormat="1" applyFont="1"/>
    <xf numFmtId="0" fontId="12" fillId="0" borderId="0" xfId="15" applyFont="1" applyProtection="1">
      <protection locked="0"/>
    </xf>
    <xf numFmtId="186" fontId="8" fillId="0" borderId="0" xfId="15" applyNumberFormat="1" applyFont="1" applyAlignment="1">
      <alignment horizontal="right"/>
    </xf>
    <xf numFmtId="187" fontId="8" fillId="0" borderId="0" xfId="15" applyNumberFormat="1" applyFont="1" applyAlignment="1">
      <alignment horizontal="right"/>
    </xf>
    <xf numFmtId="187" fontId="10" fillId="0" borderId="0" xfId="15" applyNumberFormat="1" applyFont="1"/>
    <xf numFmtId="0" fontId="10" fillId="0" borderId="0" xfId="15" applyFont="1"/>
    <xf numFmtId="184" fontId="12" fillId="0" borderId="0" xfId="15" applyNumberFormat="1" applyFont="1" applyAlignment="1">
      <alignment horizontal="right"/>
    </xf>
    <xf numFmtId="165" fontId="18" fillId="0" borderId="0" xfId="3" applyNumberFormat="1" applyFont="1"/>
    <xf numFmtId="186" fontId="12" fillId="0" borderId="0" xfId="15" applyNumberFormat="1" applyFont="1"/>
    <xf numFmtId="0" fontId="13" fillId="0" borderId="0" xfId="15" applyFont="1"/>
    <xf numFmtId="0" fontId="2" fillId="0" borderId="0" xfId="15" applyFont="1" applyAlignment="1">
      <alignment horizontal="left"/>
    </xf>
    <xf numFmtId="0" fontId="2" fillId="0" borderId="5" xfId="15" applyFont="1" applyBorder="1" applyAlignment="1">
      <alignment horizontal="left"/>
    </xf>
    <xf numFmtId="165" fontId="2" fillId="0" borderId="0" xfId="15" applyNumberFormat="1" applyFont="1" applyAlignment="1">
      <alignment horizontal="right"/>
    </xf>
    <xf numFmtId="0" fontId="2" fillId="0" borderId="0" xfId="15" applyFont="1" applyAlignment="1">
      <alignment horizontal="centerContinuous"/>
    </xf>
    <xf numFmtId="0" fontId="2" fillId="0" borderId="5" xfId="15" applyFont="1" applyBorder="1" applyAlignment="1">
      <alignment horizontal="centerContinuous"/>
    </xf>
    <xf numFmtId="0" fontId="18" fillId="0" borderId="0" xfId="15" applyFont="1"/>
    <xf numFmtId="0" fontId="18" fillId="0" borderId="5" xfId="15" applyFont="1" applyBorder="1"/>
    <xf numFmtId="186" fontId="18" fillId="0" borderId="0" xfId="15" applyNumberFormat="1" applyFont="1" applyAlignment="1">
      <alignment horizontal="right"/>
    </xf>
    <xf numFmtId="187" fontId="24" fillId="0" borderId="0" xfId="15" applyNumberFormat="1" applyFont="1"/>
    <xf numFmtId="0" fontId="26" fillId="0" borderId="0" xfId="0" applyFont="1"/>
    <xf numFmtId="0" fontId="24" fillId="0" borderId="0" xfId="11" applyFont="1"/>
    <xf numFmtId="0" fontId="18" fillId="0" borderId="0" xfId="11" applyFont="1"/>
    <xf numFmtId="0" fontId="3" fillId="0" borderId="0" xfId="15" applyFont="1" applyAlignment="1">
      <alignment horizontal="center"/>
    </xf>
    <xf numFmtId="0" fontId="30" fillId="0" borderId="0" xfId="11" applyFont="1" applyAlignment="1">
      <alignment horizontal="centerContinuous"/>
    </xf>
    <xf numFmtId="0" fontId="15" fillId="0" borderId="0" xfId="11" applyFont="1" applyAlignment="1">
      <alignment horizontal="centerContinuous"/>
    </xf>
    <xf numFmtId="0" fontId="18" fillId="0" borderId="4" xfId="15" applyFont="1" applyBorder="1" applyAlignment="1">
      <alignment horizontal="centerContinuous"/>
    </xf>
    <xf numFmtId="173" fontId="18" fillId="0" borderId="0" xfId="2" applyNumberFormat="1" applyFont="1" applyAlignment="1">
      <alignment horizontal="right"/>
    </xf>
    <xf numFmtId="0" fontId="18" fillId="0" borderId="39" xfId="15" applyFont="1" applyBorder="1" applyAlignment="1">
      <alignment horizontal="centerContinuous"/>
    </xf>
    <xf numFmtId="0" fontId="18" fillId="0" borderId="28" xfId="15" applyFont="1" applyBorder="1" applyAlignment="1">
      <alignment horizontal="centerContinuous"/>
    </xf>
    <xf numFmtId="0" fontId="26" fillId="0" borderId="5" xfId="0" applyFont="1" applyBorder="1"/>
    <xf numFmtId="0" fontId="15" fillId="0" borderId="0" xfId="0" applyFont="1"/>
    <xf numFmtId="0" fontId="30" fillId="0" borderId="5" xfId="0" applyFont="1" applyBorder="1"/>
    <xf numFmtId="166" fontId="18" fillId="0" borderId="0" xfId="7" applyNumberFormat="1" applyFont="1"/>
    <xf numFmtId="166" fontId="22" fillId="0" borderId="0" xfId="0" applyNumberFormat="1" applyFont="1"/>
    <xf numFmtId="0" fontId="2" fillId="0" borderId="0" xfId="9" applyFont="1" applyAlignment="1">
      <alignment horizontal="left"/>
    </xf>
    <xf numFmtId="0" fontId="2" fillId="0" borderId="63" xfId="5" applyFont="1" applyBorder="1"/>
    <xf numFmtId="0" fontId="2" fillId="0" borderId="63" xfId="5" applyFont="1" applyBorder="1" applyAlignment="1">
      <alignment horizontal="center" wrapText="1"/>
    </xf>
    <xf numFmtId="0" fontId="8" fillId="0" borderId="63" xfId="5" applyFont="1" applyBorder="1" applyAlignment="1">
      <alignment horizontal="center" wrapText="1"/>
    </xf>
    <xf numFmtId="0" fontId="8" fillId="0" borderId="0" xfId="9" applyFont="1" applyAlignment="1">
      <alignment horizontal="left"/>
    </xf>
    <xf numFmtId="0" fontId="8" fillId="0" borderId="63" xfId="5" applyFont="1" applyBorder="1"/>
    <xf numFmtId="0" fontId="2" fillId="0" borderId="0" xfId="17" applyFont="1"/>
    <xf numFmtId="49" fontId="8" fillId="0" borderId="63" xfId="5" applyNumberFormat="1" applyFont="1" applyBorder="1" applyAlignment="1">
      <alignment wrapText="1"/>
    </xf>
    <xf numFmtId="49" fontId="8" fillId="0" borderId="63" xfId="5" applyNumberFormat="1" applyFont="1" applyBorder="1" applyAlignment="1">
      <alignment horizontal="left" wrapText="1"/>
    </xf>
    <xf numFmtId="0" fontId="2" fillId="0" borderId="77" xfId="15" applyFont="1" applyBorder="1"/>
    <xf numFmtId="180" fontId="2" fillId="0" borderId="0" xfId="11" applyNumberFormat="1" applyFont="1" applyBorder="1" applyAlignment="1">
      <alignment horizontal="right"/>
    </xf>
    <xf numFmtId="0" fontId="2" fillId="0" borderId="0" xfId="15" applyFont="1" applyFill="1" applyAlignment="1">
      <alignment horizontal="left"/>
    </xf>
    <xf numFmtId="0" fontId="2" fillId="0" borderId="77" xfId="15" applyFont="1" applyFill="1" applyBorder="1" applyAlignment="1">
      <alignment horizontal="left"/>
    </xf>
    <xf numFmtId="186" fontId="2" fillId="0" borderId="0" xfId="15" applyNumberFormat="1" applyFont="1" applyFill="1" applyAlignment="1">
      <alignment horizontal="right"/>
    </xf>
    <xf numFmtId="187" fontId="2" fillId="0" borderId="0" xfId="15" applyNumberFormat="1" applyFont="1" applyFill="1" applyAlignment="1">
      <alignment horizontal="right"/>
    </xf>
    <xf numFmtId="165" fontId="2" fillId="0" borderId="0" xfId="15" applyNumberFormat="1" applyFont="1" applyFill="1" applyAlignment="1">
      <alignment horizontal="right"/>
    </xf>
    <xf numFmtId="0" fontId="14" fillId="0" borderId="0" xfId="0" applyFont="1" applyFill="1"/>
    <xf numFmtId="0" fontId="8" fillId="0" borderId="0" xfId="15" applyFont="1" applyFill="1" applyAlignment="1">
      <alignment horizontal="left"/>
    </xf>
    <xf numFmtId="0" fontId="8" fillId="0" borderId="77" xfId="15" applyFont="1" applyFill="1" applyBorder="1" applyAlignment="1">
      <alignment horizontal="left"/>
    </xf>
    <xf numFmtId="186" fontId="8" fillId="0" borderId="0" xfId="15" applyNumberFormat="1" applyFont="1" applyFill="1" applyAlignment="1">
      <alignment horizontal="right"/>
    </xf>
    <xf numFmtId="187" fontId="8" fillId="0" borderId="0" xfId="15" applyNumberFormat="1" applyFont="1" applyFill="1" applyAlignment="1">
      <alignment horizontal="right"/>
    </xf>
    <xf numFmtId="165" fontId="8" fillId="0" borderId="0" xfId="15" applyNumberFormat="1" applyFont="1" applyFill="1" applyAlignment="1">
      <alignment horizontal="right"/>
    </xf>
    <xf numFmtId="0" fontId="13" fillId="0" borderId="0" xfId="0" applyFont="1" applyFill="1"/>
    <xf numFmtId="166" fontId="9" fillId="0" borderId="0" xfId="0" applyNumberFormat="1" applyFont="1" applyFill="1"/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49" fontId="2" fillId="0" borderId="29" xfId="3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30" xfId="3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0" fontId="2" fillId="0" borderId="20" xfId="3" applyFont="1" applyBorder="1" applyAlignment="1">
      <alignment horizontal="center" vertical="center" wrapText="1"/>
    </xf>
    <xf numFmtId="0" fontId="2" fillId="0" borderId="23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0" fontId="2" fillId="0" borderId="24" xfId="7" applyFont="1" applyBorder="1" applyAlignment="1">
      <alignment horizontal="center" vertical="center" wrapText="1"/>
    </xf>
    <xf numFmtId="0" fontId="2" fillId="0" borderId="27" xfId="7" applyFont="1" applyBorder="1" applyAlignment="1">
      <alignment horizontal="center" vertical="center"/>
    </xf>
    <xf numFmtId="0" fontId="2" fillId="0" borderId="28" xfId="7" applyFont="1" applyBorder="1" applyAlignment="1">
      <alignment horizontal="center" vertical="center"/>
    </xf>
    <xf numFmtId="0" fontId="3" fillId="0" borderId="0" xfId="7" applyFont="1" applyAlignment="1">
      <alignment horizontal="center"/>
    </xf>
    <xf numFmtId="0" fontId="2" fillId="0" borderId="1" xfId="7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3" xfId="7" applyFont="1" applyBorder="1" applyAlignment="1">
      <alignment horizontal="center" vertical="center" wrapText="1"/>
    </xf>
    <xf numFmtId="0" fontId="2" fillId="0" borderId="33" xfId="7" applyFont="1" applyBorder="1" applyAlignment="1">
      <alignment horizontal="center"/>
    </xf>
    <xf numFmtId="0" fontId="2" fillId="0" borderId="4" xfId="7" applyFont="1" applyBorder="1" applyAlignment="1">
      <alignment horizontal="center"/>
    </xf>
    <xf numFmtId="0" fontId="2" fillId="0" borderId="9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2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3" fillId="0" borderId="0" xfId="1" quotePrefix="1" applyNumberFormat="1" applyFont="1" applyFill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29" xfId="6" applyFont="1" applyBorder="1" applyAlignment="1">
      <alignment horizontal="center" vertical="center" wrapText="1"/>
    </xf>
    <xf numFmtId="0" fontId="18" fillId="0" borderId="11" xfId="5" applyFont="1" applyBorder="1" applyAlignment="1">
      <alignment horizontal="center" vertical="center" wrapText="1"/>
    </xf>
    <xf numFmtId="0" fontId="18" fillId="0" borderId="16" xfId="5" applyFont="1" applyBorder="1" applyAlignment="1">
      <alignment horizontal="center" vertical="center" wrapText="1"/>
    </xf>
    <xf numFmtId="0" fontId="18" fillId="0" borderId="33" xfId="6" applyFont="1" applyBorder="1" applyAlignment="1">
      <alignment horizontal="center"/>
    </xf>
    <xf numFmtId="0" fontId="18" fillId="0" borderId="4" xfId="5" applyFont="1" applyBorder="1" applyAlignment="1">
      <alignment horizontal="center"/>
    </xf>
    <xf numFmtId="0" fontId="18" fillId="0" borderId="34" xfId="6" applyFont="1" applyBorder="1" applyAlignment="1">
      <alignment horizontal="center"/>
    </xf>
    <xf numFmtId="0" fontId="18" fillId="0" borderId="35" xfId="5" applyFont="1" applyBorder="1" applyAlignment="1">
      <alignment horizontal="center"/>
    </xf>
    <xf numFmtId="0" fontId="18" fillId="0" borderId="21" xfId="6" applyFont="1" applyBorder="1" applyAlignment="1">
      <alignment horizontal="center" vertical="center" wrapText="1"/>
    </xf>
    <xf numFmtId="0" fontId="18" fillId="0" borderId="20" xfId="5" applyFont="1" applyBorder="1" applyAlignment="1">
      <alignment horizontal="center" vertical="center" wrapText="1"/>
    </xf>
    <xf numFmtId="0" fontId="18" fillId="0" borderId="37" xfId="5" applyFont="1" applyBorder="1" applyAlignment="1">
      <alignment horizontal="center" vertical="center" wrapText="1"/>
    </xf>
    <xf numFmtId="0" fontId="18" fillId="0" borderId="9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8" fillId="0" borderId="10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0" fillId="0" borderId="0" xfId="9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4" fillId="0" borderId="0" xfId="5" applyAlignment="1">
      <alignment horizontal="center" vertical="center" wrapText="1"/>
    </xf>
    <xf numFmtId="0" fontId="14" fillId="0" borderId="5" xfId="5" applyBorder="1" applyAlignment="1">
      <alignment horizontal="center" vertical="center" wrapText="1"/>
    </xf>
    <xf numFmtId="0" fontId="14" fillId="0" borderId="12" xfId="5" applyBorder="1" applyAlignment="1">
      <alignment horizontal="center" vertical="center" wrapText="1"/>
    </xf>
    <xf numFmtId="0" fontId="14" fillId="0" borderId="13" xfId="5" applyBorder="1" applyAlignment="1">
      <alignment horizontal="center" vertical="center" wrapText="1"/>
    </xf>
    <xf numFmtId="0" fontId="2" fillId="0" borderId="3" xfId="11" applyFont="1" applyBorder="1" applyAlignment="1">
      <alignment horizontal="center" vertical="center" wrapText="1"/>
    </xf>
    <xf numFmtId="0" fontId="14" fillId="0" borderId="6" xfId="5" applyBorder="1" applyAlignment="1">
      <alignment horizontal="center" vertical="center" wrapText="1"/>
    </xf>
    <xf numFmtId="0" fontId="14" fillId="0" borderId="14" xfId="5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0" fontId="14" fillId="0" borderId="20" xfId="5" applyBorder="1" applyAlignment="1">
      <alignment horizontal="center" vertical="center" wrapText="1"/>
    </xf>
    <xf numFmtId="0" fontId="14" fillId="0" borderId="37" xfId="5" applyBorder="1" applyAlignment="1">
      <alignment horizontal="center" vertical="center" wrapText="1"/>
    </xf>
    <xf numFmtId="0" fontId="2" fillId="0" borderId="9" xfId="11" applyFont="1" applyBorder="1" applyAlignment="1">
      <alignment horizontal="center" vertical="center" wrapText="1"/>
    </xf>
    <xf numFmtId="0" fontId="14" fillId="0" borderId="11" xfId="5" applyBorder="1" applyAlignment="1">
      <alignment horizontal="center" vertical="center" wrapText="1"/>
    </xf>
    <xf numFmtId="0" fontId="14" fillId="0" borderId="16" xfId="5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14" fillId="0" borderId="10" xfId="5" applyBorder="1" applyAlignment="1">
      <alignment horizontal="center" vertical="center" wrapText="1"/>
    </xf>
    <xf numFmtId="0" fontId="14" fillId="0" borderId="15" xfId="5" applyBorder="1" applyAlignment="1">
      <alignment horizontal="center" vertical="center" wrapText="1"/>
    </xf>
    <xf numFmtId="0" fontId="23" fillId="0" borderId="0" xfId="1" quotePrefix="1" applyFont="1" applyAlignment="1">
      <alignment horizontal="center"/>
    </xf>
    <xf numFmtId="0" fontId="3" fillId="0" borderId="0" xfId="1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37" xfId="11" applyFont="1" applyBorder="1" applyAlignment="1">
      <alignment horizontal="center" vertical="center" wrapText="1"/>
    </xf>
    <xf numFmtId="0" fontId="2" fillId="0" borderId="21" xfId="5" applyFont="1" applyBorder="1" applyAlignment="1">
      <alignment horizontal="center" vertical="center" wrapText="1"/>
    </xf>
    <xf numFmtId="0" fontId="14" fillId="0" borderId="23" xfId="5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14" fillId="0" borderId="31" xfId="5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9" fontId="2" fillId="0" borderId="1" xfId="13" applyFont="1" applyBorder="1" applyAlignment="1">
      <alignment horizontal="center" vertical="center" wrapText="1"/>
    </xf>
    <xf numFmtId="9" fontId="2" fillId="0" borderId="2" xfId="13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29" xfId="5" applyFont="1" applyBorder="1" applyAlignment="1">
      <alignment horizontal="center" vertical="center" wrapText="1"/>
    </xf>
    <xf numFmtId="0" fontId="14" fillId="0" borderId="19" xfId="5" applyBorder="1" applyAlignment="1">
      <alignment horizontal="center" vertical="center" wrapText="1"/>
    </xf>
    <xf numFmtId="0" fontId="14" fillId="0" borderId="22" xfId="5" applyBorder="1" applyAlignment="1">
      <alignment horizontal="center" vertical="center" wrapText="1"/>
    </xf>
    <xf numFmtId="0" fontId="14" fillId="0" borderId="25" xfId="5" applyBorder="1" applyAlignment="1">
      <alignment horizontal="center" vertical="center" wrapText="1"/>
    </xf>
    <xf numFmtId="0" fontId="2" fillId="0" borderId="33" xfId="5" applyFont="1" applyBorder="1" applyAlignment="1">
      <alignment horizontal="center"/>
    </xf>
    <xf numFmtId="0" fontId="2" fillId="0" borderId="4" xfId="5" applyFont="1" applyBorder="1" applyAlignment="1">
      <alignment horizontal="center"/>
    </xf>
    <xf numFmtId="0" fontId="2" fillId="0" borderId="8" xfId="5" applyFont="1" applyBorder="1" applyAlignment="1">
      <alignment horizontal="center" vertical="center" wrapText="1"/>
    </xf>
    <xf numFmtId="0" fontId="14" fillId="0" borderId="9" xfId="5" applyBorder="1" applyAlignment="1">
      <alignment horizontal="center" vertical="center" wrapText="1"/>
    </xf>
    <xf numFmtId="0" fontId="14" fillId="0" borderId="24" xfId="5" applyBorder="1" applyAlignment="1">
      <alignment horizontal="center" vertical="center" wrapText="1"/>
    </xf>
    <xf numFmtId="0" fontId="2" fillId="0" borderId="34" xfId="5" applyFont="1" applyBorder="1" applyAlignment="1">
      <alignment horizontal="center"/>
    </xf>
    <xf numFmtId="0" fontId="2" fillId="0" borderId="36" xfId="5" applyFont="1" applyBorder="1" applyAlignment="1">
      <alignment horizontal="center"/>
    </xf>
    <xf numFmtId="0" fontId="2" fillId="0" borderId="9" xfId="5" applyFont="1" applyBorder="1" applyAlignment="1">
      <alignment horizontal="center" vertical="center" wrapText="1"/>
    </xf>
    <xf numFmtId="0" fontId="2" fillId="0" borderId="40" xfId="5" applyFont="1" applyBorder="1" applyAlignment="1">
      <alignment horizontal="center" vertical="center" wrapText="1"/>
    </xf>
    <xf numFmtId="0" fontId="10" fillId="0" borderId="0" xfId="5" applyFont="1" applyAlignment="1">
      <alignment horizontal="center"/>
    </xf>
    <xf numFmtId="0" fontId="2" fillId="0" borderId="2" xfId="7" applyFont="1" applyBorder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13" xfId="7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22" xfId="5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0" fontId="2" fillId="0" borderId="30" xfId="5" applyFont="1" applyBorder="1" applyAlignment="1">
      <alignment horizontal="center" vertical="center" wrapText="1"/>
    </xf>
    <xf numFmtId="0" fontId="14" fillId="0" borderId="1" xfId="5" applyBorder="1" applyAlignment="1">
      <alignment horizontal="center" vertical="center" wrapText="1"/>
    </xf>
    <xf numFmtId="0" fontId="10" fillId="0" borderId="0" xfId="15" applyFont="1" applyAlignment="1">
      <alignment horizontal="center"/>
    </xf>
    <xf numFmtId="0" fontId="12" fillId="0" borderId="0" xfId="15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5" applyFont="1" applyAlignment="1">
      <alignment horizontal="center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50" xfId="0" applyNumberFormat="1" applyFont="1" applyFill="1" applyBorder="1" applyAlignment="1">
      <alignment horizontal="center" vertical="center" wrapText="1"/>
    </xf>
    <xf numFmtId="49" fontId="2" fillId="2" borderId="51" xfId="0" applyNumberFormat="1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4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49" fontId="2" fillId="2" borderId="52" xfId="0" applyNumberFormat="1" applyFont="1" applyFill="1" applyBorder="1" applyAlignment="1">
      <alignment horizontal="center" vertical="center" wrapText="1"/>
    </xf>
    <xf numFmtId="49" fontId="2" fillId="2" borderId="53" xfId="0" applyNumberFormat="1" applyFont="1" applyFill="1" applyBorder="1" applyAlignment="1">
      <alignment horizontal="center" vertical="center" wrapText="1"/>
    </xf>
    <xf numFmtId="49" fontId="2" fillId="2" borderId="47" xfId="0" applyNumberFormat="1" applyFont="1" applyFill="1" applyBorder="1" applyAlignment="1">
      <alignment horizontal="center" vertical="center" wrapText="1"/>
    </xf>
    <xf numFmtId="49" fontId="2" fillId="2" borderId="49" xfId="0" applyNumberFormat="1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15" applyFont="1" applyAlignment="1">
      <alignment horizontal="center"/>
    </xf>
    <xf numFmtId="49" fontId="2" fillId="2" borderId="5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60" xfId="0" applyNumberFormat="1" applyFont="1" applyFill="1" applyBorder="1" applyAlignment="1">
      <alignment horizontal="center" vertical="center" wrapText="1"/>
    </xf>
    <xf numFmtId="49" fontId="2" fillId="2" borderId="59" xfId="0" applyNumberFormat="1" applyFont="1" applyFill="1" applyBorder="1" applyAlignment="1">
      <alignment horizontal="center" vertical="center" wrapText="1"/>
    </xf>
    <xf numFmtId="0" fontId="10" fillId="0" borderId="0" xfId="16" applyFont="1" applyAlignment="1">
      <alignment horizontal="center"/>
    </xf>
    <xf numFmtId="0" fontId="2" fillId="0" borderId="3" xfId="15" applyFont="1" applyBorder="1" applyAlignment="1">
      <alignment horizontal="center" vertical="center" wrapText="1"/>
    </xf>
    <xf numFmtId="0" fontId="14" fillId="0" borderId="38" xfId="5" applyBorder="1" applyAlignment="1">
      <alignment horizontal="center" vertical="center" wrapText="1"/>
    </xf>
    <xf numFmtId="0" fontId="2" fillId="0" borderId="29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 wrapText="1"/>
    </xf>
    <xf numFmtId="0" fontId="2" fillId="0" borderId="0" xfId="15" applyFont="1" applyBorder="1" applyAlignment="1">
      <alignment horizontal="center" vertical="center" wrapText="1"/>
    </xf>
    <xf numFmtId="0" fontId="2" fillId="0" borderId="31" xfId="15" applyFont="1" applyBorder="1" applyAlignment="1">
      <alignment horizontal="center" vertical="center" wrapText="1"/>
    </xf>
    <xf numFmtId="0" fontId="2" fillId="0" borderId="0" xfId="14" applyFont="1" applyAlignment="1">
      <alignment horizontal="left"/>
    </xf>
    <xf numFmtId="0" fontId="18" fillId="0" borderId="1" xfId="7" applyFont="1" applyBorder="1" applyAlignment="1">
      <alignment horizontal="center" vertical="center" wrapText="1"/>
    </xf>
    <xf numFmtId="0" fontId="18" fillId="0" borderId="78" xfId="7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0" fontId="18" fillId="0" borderId="77" xfId="7" applyFont="1" applyBorder="1" applyAlignment="1">
      <alignment horizontal="center" vertical="center" wrapText="1"/>
    </xf>
    <xf numFmtId="0" fontId="18" fillId="0" borderId="12" xfId="7" applyFont="1" applyBorder="1" applyAlignment="1">
      <alignment horizontal="center" vertical="center" wrapText="1"/>
    </xf>
    <xf numFmtId="0" fontId="18" fillId="0" borderId="13" xfId="7" applyFont="1" applyBorder="1" applyAlignment="1">
      <alignment horizontal="center" vertical="center" wrapText="1"/>
    </xf>
    <xf numFmtId="0" fontId="2" fillId="0" borderId="79" xfId="15" applyFont="1" applyBorder="1" applyAlignment="1">
      <alignment horizontal="center" vertical="center" wrapText="1"/>
    </xf>
    <xf numFmtId="0" fontId="2" fillId="0" borderId="6" xfId="15" applyFont="1" applyBorder="1" applyAlignment="1">
      <alignment horizontal="center" vertical="center" wrapText="1"/>
    </xf>
    <xf numFmtId="0" fontId="2" fillId="0" borderId="38" xfId="15" applyFont="1" applyBorder="1" applyAlignment="1">
      <alignment horizontal="center" vertical="center" wrapText="1"/>
    </xf>
    <xf numFmtId="0" fontId="2" fillId="0" borderId="80" xfId="15" applyFont="1" applyBorder="1" applyAlignment="1">
      <alignment horizontal="center" vertical="center" wrapText="1"/>
    </xf>
    <xf numFmtId="0" fontId="2" fillId="0" borderId="20" xfId="15" applyFont="1" applyBorder="1" applyAlignment="1">
      <alignment horizontal="center" vertical="center" wrapText="1"/>
    </xf>
    <xf numFmtId="0" fontId="2" fillId="0" borderId="23" xfId="15" applyFont="1" applyBorder="1" applyAlignment="1">
      <alignment horizontal="center" vertical="center" wrapText="1"/>
    </xf>
    <xf numFmtId="0" fontId="2" fillId="0" borderId="21" xfId="15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8" fillId="0" borderId="29" xfId="15" applyFont="1" applyBorder="1" applyAlignment="1">
      <alignment horizontal="center" vertical="center" wrapText="1"/>
    </xf>
    <xf numFmtId="0" fontId="18" fillId="0" borderId="11" xfId="15" applyFont="1" applyBorder="1" applyAlignment="1">
      <alignment horizontal="center" vertical="center" wrapText="1"/>
    </xf>
    <xf numFmtId="0" fontId="18" fillId="0" borderId="25" xfId="1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8" fillId="0" borderId="0" xfId="9" applyFont="1" applyAlignment="1">
      <alignment horizontal="center"/>
    </xf>
    <xf numFmtId="0" fontId="2" fillId="0" borderId="0" xfId="5" applyFont="1" applyAlignment="1">
      <alignment horizontal="left" vertical="center" wrapText="1"/>
    </xf>
    <xf numFmtId="0" fontId="14" fillId="0" borderId="0" xfId="5" applyAlignment="1">
      <alignment horizontal="left" vertical="center" wrapText="1"/>
    </xf>
    <xf numFmtId="0" fontId="3" fillId="0" borderId="0" xfId="15" quotePrefix="1" applyFont="1" applyAlignment="1">
      <alignment horizontal="center"/>
    </xf>
    <xf numFmtId="49" fontId="10" fillId="0" borderId="0" xfId="5" applyNumberFormat="1" applyFont="1" applyAlignment="1">
      <alignment horizontal="center" vertical="top" wrapText="1"/>
    </xf>
    <xf numFmtId="0" fontId="2" fillId="0" borderId="41" xfId="5" applyFont="1" applyBorder="1" applyAlignment="1">
      <alignment horizontal="center" vertical="center" wrapText="1"/>
    </xf>
    <xf numFmtId="0" fontId="2" fillId="0" borderId="61" xfId="5" applyFont="1" applyBorder="1" applyAlignment="1">
      <alignment horizontal="center" vertical="center" wrapText="1"/>
    </xf>
    <xf numFmtId="0" fontId="2" fillId="0" borderId="63" xfId="5" applyFont="1" applyBorder="1" applyAlignment="1">
      <alignment horizontal="center" vertical="center" wrapText="1"/>
    </xf>
    <xf numFmtId="0" fontId="2" fillId="0" borderId="73" xfId="5" applyFont="1" applyBorder="1" applyAlignment="1">
      <alignment horizontal="center" vertical="center" wrapText="1"/>
    </xf>
    <xf numFmtId="0" fontId="2" fillId="0" borderId="74" xfId="5" applyFont="1" applyBorder="1" applyAlignment="1">
      <alignment horizontal="center" vertical="center" wrapText="1"/>
    </xf>
    <xf numFmtId="49" fontId="2" fillId="0" borderId="41" xfId="5" applyNumberFormat="1" applyFont="1" applyBorder="1" applyAlignment="1">
      <alignment horizontal="center" vertical="center" wrapText="1"/>
    </xf>
    <xf numFmtId="49" fontId="2" fillId="0" borderId="62" xfId="5" applyNumberFormat="1" applyFont="1" applyBorder="1" applyAlignment="1">
      <alignment horizontal="center" vertical="center" wrapText="1"/>
    </xf>
    <xf numFmtId="49" fontId="2" fillId="0" borderId="54" xfId="5" applyNumberFormat="1" applyFont="1" applyBorder="1" applyAlignment="1">
      <alignment horizontal="center" vertical="center" wrapText="1"/>
    </xf>
    <xf numFmtId="49" fontId="2" fillId="0" borderId="50" xfId="5" applyNumberFormat="1" applyFont="1" applyBorder="1" applyAlignment="1">
      <alignment horizontal="center" vertical="center" wrapText="1"/>
    </xf>
    <xf numFmtId="0" fontId="2" fillId="0" borderId="49" xfId="5" applyFont="1" applyBorder="1" applyAlignment="1">
      <alignment horizontal="center" vertical="center" wrapText="1"/>
    </xf>
    <xf numFmtId="0" fontId="2" fillId="0" borderId="54" xfId="5" applyFont="1" applyBorder="1" applyAlignment="1">
      <alignment horizontal="center" vertical="center" wrapText="1"/>
    </xf>
    <xf numFmtId="49" fontId="2" fillId="0" borderId="64" xfId="5" applyNumberFormat="1" applyFont="1" applyBorder="1" applyAlignment="1">
      <alignment horizontal="center" vertical="center" wrapText="1"/>
    </xf>
    <xf numFmtId="49" fontId="2" fillId="0" borderId="67" xfId="5" applyNumberFormat="1" applyFont="1" applyBorder="1" applyAlignment="1">
      <alignment horizontal="center" vertical="center" wrapText="1"/>
    </xf>
    <xf numFmtId="49" fontId="2" fillId="0" borderId="71" xfId="5" applyNumberFormat="1" applyFont="1" applyBorder="1" applyAlignment="1">
      <alignment horizontal="center" vertical="center" wrapText="1"/>
    </xf>
    <xf numFmtId="0" fontId="2" fillId="0" borderId="65" xfId="5" applyFont="1" applyBorder="1" applyAlignment="1">
      <alignment horizontal="center" vertical="center" wrapText="1"/>
    </xf>
    <xf numFmtId="0" fontId="2" fillId="0" borderId="66" xfId="5" applyFont="1" applyBorder="1" applyAlignment="1">
      <alignment horizontal="center" vertical="center" wrapText="1"/>
    </xf>
    <xf numFmtId="49" fontId="2" fillId="0" borderId="68" xfId="5" applyNumberFormat="1" applyFont="1" applyBorder="1" applyAlignment="1">
      <alignment horizontal="center" vertical="center" wrapText="1"/>
    </xf>
    <xf numFmtId="0" fontId="2" fillId="0" borderId="68" xfId="5" applyFont="1" applyBorder="1" applyAlignment="1">
      <alignment horizontal="center" vertical="center" wrapText="1"/>
    </xf>
    <xf numFmtId="49" fontId="2" fillId="0" borderId="69" xfId="5" applyNumberFormat="1" applyFont="1" applyBorder="1" applyAlignment="1">
      <alignment horizontal="center" vertical="center" wrapText="1"/>
    </xf>
    <xf numFmtId="0" fontId="2" fillId="0" borderId="70" xfId="5" applyFont="1" applyBorder="1" applyAlignment="1">
      <alignment horizontal="center" vertical="center" wrapText="1"/>
    </xf>
    <xf numFmtId="0" fontId="2" fillId="0" borderId="72" xfId="5" applyFont="1" applyBorder="1" applyAlignment="1">
      <alignment horizontal="center" vertical="center" wrapText="1"/>
    </xf>
    <xf numFmtId="49" fontId="2" fillId="0" borderId="47" xfId="5" applyNumberFormat="1" applyFont="1" applyBorder="1" applyAlignment="1">
      <alignment horizontal="center" vertical="center" wrapText="1"/>
    </xf>
    <xf numFmtId="0" fontId="2" fillId="0" borderId="75" xfId="5" applyFont="1" applyBorder="1" applyAlignment="1">
      <alignment horizontal="center" vertical="center"/>
    </xf>
    <xf numFmtId="0" fontId="2" fillId="0" borderId="76" xfId="5" applyFont="1" applyBorder="1" applyAlignment="1">
      <alignment horizontal="center" vertical="center"/>
    </xf>
    <xf numFmtId="0" fontId="30" fillId="0" borderId="0" xfId="5" applyFont="1" applyAlignment="1">
      <alignment horizontal="centerContinuous"/>
    </xf>
    <xf numFmtId="0" fontId="30" fillId="0" borderId="0" xfId="5" applyFont="1"/>
    <xf numFmtId="0" fontId="26" fillId="0" borderId="0" xfId="5" applyFont="1"/>
    <xf numFmtId="0" fontId="0" fillId="0" borderId="0" xfId="0" applyAlignment="1">
      <alignment horizontal="center"/>
    </xf>
    <xf numFmtId="192" fontId="0" fillId="0" borderId="0" xfId="0" applyNumberFormat="1" applyAlignment="1">
      <alignment horizontal="right"/>
    </xf>
    <xf numFmtId="0" fontId="13" fillId="0" borderId="0" xfId="0" applyFont="1" applyAlignment="1">
      <alignment horizontal="left"/>
    </xf>
    <xf numFmtId="192" fontId="14" fillId="0" borderId="0" xfId="0" applyNumberFormat="1" applyFont="1" applyAlignment="1">
      <alignment horizontal="right"/>
    </xf>
    <xf numFmtId="0" fontId="3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center"/>
    </xf>
    <xf numFmtId="0" fontId="0" fillId="0" borderId="0" xfId="0" applyAlignment="1"/>
    <xf numFmtId="0" fontId="14" fillId="3" borderId="0" xfId="18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4" fillId="0" borderId="0" xfId="0" applyFont="1" applyAlignment="1"/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top" wrapText="1"/>
    </xf>
    <xf numFmtId="0" fontId="33" fillId="0" borderId="0" xfId="0" applyFont="1" applyAlignment="1">
      <alignment vertical="center"/>
    </xf>
    <xf numFmtId="0" fontId="14" fillId="0" borderId="0" xfId="0" applyNumberFormat="1" applyFont="1" applyAlignment="1">
      <alignment vertical="top" wrapText="1"/>
    </xf>
    <xf numFmtId="0" fontId="34" fillId="0" borderId="0" xfId="0" applyFont="1" applyAlignment="1">
      <alignment vertical="center"/>
    </xf>
    <xf numFmtId="0" fontId="13" fillId="0" borderId="0" xfId="0" applyFont="1" applyFill="1" applyAlignment="1">
      <alignment vertical="top" wrapText="1"/>
    </xf>
    <xf numFmtId="0" fontId="3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</cellXfs>
  <cellStyles count="19">
    <cellStyle name="Prozent 2" xfId="13"/>
    <cellStyle name="Standard" xfId="0" builtinId="0"/>
    <cellStyle name="Standard 2 2" xfId="5"/>
    <cellStyle name="Standard 3" xfId="8"/>
    <cellStyle name="Standard 3 2" xfId="18"/>
    <cellStyle name="Standard_A18" xfId="10"/>
    <cellStyle name="Standard_A19" xfId="9"/>
    <cellStyle name="Standard_A22" xfId="12"/>
    <cellStyle name="Standard_A23" xfId="16"/>
    <cellStyle name="Standard_A24" xfId="11"/>
    <cellStyle name="Standard_A26" xfId="14"/>
    <cellStyle name="Standard_A28" xfId="15"/>
    <cellStyle name="Standard_W1" xfId="7"/>
    <cellStyle name="Standard_W12" xfId="17"/>
    <cellStyle name="Standard_W13" xfId="6"/>
    <cellStyle name="Standard_W14" xfId="3"/>
    <cellStyle name="Standard_W16" xfId="4"/>
    <cellStyle name="Standard_W3" xfId="1"/>
    <cellStyle name="Standard_W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152400</xdr:colOff>
          <xdr:row>16</xdr:row>
          <xdr:rowOff>38100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1240</xdr:colOff>
      <xdr:row>42</xdr:row>
      <xdr:rowOff>149087</xdr:rowOff>
    </xdr:from>
    <xdr:to>
      <xdr:col>1</xdr:col>
      <xdr:colOff>267914</xdr:colOff>
      <xdr:row>42</xdr:row>
      <xdr:rowOff>149087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C998EAA-E129-49EE-B6A5-AC59C07B0F92}"/>
            </a:ext>
          </a:extLst>
        </xdr:cNvPr>
        <xdr:cNvSpPr>
          <a:spLocks noChangeShapeType="1"/>
        </xdr:cNvSpPr>
      </xdr:nvSpPr>
      <xdr:spPr bwMode="auto">
        <a:xfrm flipV="1">
          <a:off x="1240" y="7694544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199611</xdr:colOff>
      <xdr:row>9</xdr:row>
      <xdr:rowOff>141633</xdr:rowOff>
    </xdr:from>
    <xdr:to>
      <xdr:col>2</xdr:col>
      <xdr:colOff>202376</xdr:colOff>
      <xdr:row>9</xdr:row>
      <xdr:rowOff>141633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3DE941D-6490-4E14-BEC9-7AA5F56648B1}"/>
            </a:ext>
          </a:extLst>
        </xdr:cNvPr>
        <xdr:cNvSpPr>
          <a:spLocks noChangeShapeType="1"/>
        </xdr:cNvSpPr>
      </xdr:nvSpPr>
      <xdr:spPr bwMode="auto">
        <a:xfrm>
          <a:off x="475836" y="1627533"/>
          <a:ext cx="3647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125730</xdr:rowOff>
    </xdr:from>
    <xdr:to>
      <xdr:col>9</xdr:col>
      <xdr:colOff>0</xdr:colOff>
      <xdr:row>11</xdr:row>
      <xdr:rowOff>28416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632D168E-4771-41DD-849F-A4BB29F60C36}"/>
            </a:ext>
          </a:extLst>
        </xdr:cNvPr>
        <xdr:cNvSpPr txBox="1">
          <a:spLocks noChangeArrowheads="1"/>
        </xdr:cNvSpPr>
      </xdr:nvSpPr>
      <xdr:spPr bwMode="auto">
        <a:xfrm>
          <a:off x="5153025" y="1192530"/>
          <a:ext cx="0" cy="7123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Zuleitungs-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kanäle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zu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Klär-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anlagen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266674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090D4AC-13BD-4F09-9ED5-D53D0748F8CA}"/>
            </a:ext>
          </a:extLst>
        </xdr:cNvPr>
        <xdr:cNvSpPr>
          <a:spLocks noChangeShapeType="1"/>
        </xdr:cNvSpPr>
      </xdr:nvSpPr>
      <xdr:spPr bwMode="auto">
        <a:xfrm>
          <a:off x="0" y="7984435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148259</xdr:colOff>
      <xdr:row>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D454AC6B-2A3B-4E44-A788-59D5A763576A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4244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188844</xdr:colOff>
      <xdr:row>11</xdr:row>
      <xdr:rowOff>14907</xdr:rowOff>
    </xdr:from>
    <xdr:to>
      <xdr:col>2</xdr:col>
      <xdr:colOff>191609</xdr:colOff>
      <xdr:row>11</xdr:row>
      <xdr:rowOff>14907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50E5875-D9B8-4F5D-A81E-19631CC6B0A8}"/>
            </a:ext>
          </a:extLst>
        </xdr:cNvPr>
        <xdr:cNvSpPr>
          <a:spLocks noChangeShapeType="1"/>
        </xdr:cNvSpPr>
      </xdr:nvSpPr>
      <xdr:spPr bwMode="auto">
        <a:xfrm flipV="1">
          <a:off x="465069" y="1891332"/>
          <a:ext cx="3647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0</xdr:rowOff>
    </xdr:from>
    <xdr:to>
      <xdr:col>1</xdr:col>
      <xdr:colOff>193373</xdr:colOff>
      <xdr:row>33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46F80CC-07E1-4C8F-AB8D-98549DE2B91C}"/>
            </a:ext>
          </a:extLst>
        </xdr:cNvPr>
        <xdr:cNvSpPr>
          <a:spLocks noChangeShapeType="1"/>
        </xdr:cNvSpPr>
      </xdr:nvSpPr>
      <xdr:spPr bwMode="auto">
        <a:xfrm>
          <a:off x="9525" y="6038022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112395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9FDBE7A-F934-4E78-B06E-58B68541B32D}"/>
            </a:ext>
          </a:extLst>
        </xdr:cNvPr>
        <xdr:cNvSpPr txBox="1">
          <a:spLocks noChangeArrowheads="1"/>
        </xdr:cNvSpPr>
      </xdr:nvSpPr>
      <xdr:spPr bwMode="auto">
        <a:xfrm>
          <a:off x="112395" y="1362075"/>
          <a:ext cx="145923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Jahr</a:t>
          </a: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Baujahr der Kanäle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Wassereinzugsgebiet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CAF7D6C-9E31-40C8-A653-04D3138874CC}"/>
            </a:ext>
          </a:extLst>
        </xdr:cNvPr>
        <xdr:cNvSpPr txBox="1">
          <a:spLocks noChangeArrowheads="1"/>
        </xdr:cNvSpPr>
      </xdr:nvSpPr>
      <xdr:spPr bwMode="auto">
        <a:xfrm>
          <a:off x="2400300" y="1362075"/>
          <a:ext cx="6921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E897C8AE-534D-42C5-8FCB-F2A550534E61}"/>
            </a:ext>
          </a:extLst>
        </xdr:cNvPr>
        <xdr:cNvSpPr txBox="1">
          <a:spLocks noChangeArrowheads="1"/>
        </xdr:cNvSpPr>
      </xdr:nvSpPr>
      <xdr:spPr bwMode="auto">
        <a:xfrm>
          <a:off x="3162300" y="1362075"/>
          <a:ext cx="6921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B2861865-134A-47B9-8F66-4F1C8816AF64}"/>
            </a:ext>
          </a:extLst>
        </xdr:cNvPr>
        <xdr:cNvSpPr txBox="1">
          <a:spLocks noChangeArrowheads="1"/>
        </xdr:cNvSpPr>
      </xdr:nvSpPr>
      <xdr:spPr bwMode="auto">
        <a:xfrm>
          <a:off x="3937635" y="1362075"/>
          <a:ext cx="699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D0EDFE8-E380-48E4-8203-CDCABE61D74A}"/>
            </a:ext>
          </a:extLst>
        </xdr:cNvPr>
        <xdr:cNvSpPr txBox="1">
          <a:spLocks noChangeArrowheads="1"/>
        </xdr:cNvSpPr>
      </xdr:nvSpPr>
      <xdr:spPr bwMode="auto">
        <a:xfrm>
          <a:off x="4772025" y="136207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BF310DCD-4E00-4877-9BF4-EC43DAEA8D50}"/>
            </a:ext>
          </a:extLst>
        </xdr:cNvPr>
        <xdr:cNvSpPr txBox="1">
          <a:spLocks noChangeArrowheads="1"/>
        </xdr:cNvSpPr>
      </xdr:nvSpPr>
      <xdr:spPr bwMode="auto">
        <a:xfrm>
          <a:off x="2400300" y="1362075"/>
          <a:ext cx="6921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7711E127-9910-4B3C-AF0C-63B0DE28D685}"/>
            </a:ext>
          </a:extLst>
        </xdr:cNvPr>
        <xdr:cNvSpPr txBox="1">
          <a:spLocks noChangeArrowheads="1"/>
        </xdr:cNvSpPr>
      </xdr:nvSpPr>
      <xdr:spPr bwMode="auto">
        <a:xfrm>
          <a:off x="3162300" y="1362075"/>
          <a:ext cx="6921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8F437039-EE5F-4BAC-8BC2-1F245D0D575F}"/>
            </a:ext>
          </a:extLst>
        </xdr:cNvPr>
        <xdr:cNvSpPr txBox="1">
          <a:spLocks noChangeArrowheads="1"/>
        </xdr:cNvSpPr>
      </xdr:nvSpPr>
      <xdr:spPr bwMode="auto">
        <a:xfrm>
          <a:off x="3937635" y="1362075"/>
          <a:ext cx="699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38FBBE5E-7B29-4461-BAF2-5E013ECF4EEF}"/>
            </a:ext>
          </a:extLst>
        </xdr:cNvPr>
        <xdr:cNvSpPr txBox="1">
          <a:spLocks noChangeArrowheads="1"/>
        </xdr:cNvSpPr>
      </xdr:nvSpPr>
      <xdr:spPr bwMode="auto">
        <a:xfrm>
          <a:off x="4772025" y="136207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1</xdr:col>
      <xdr:colOff>276639</xdr:colOff>
      <xdr:row>9</xdr:row>
      <xdr:rowOff>53005</xdr:rowOff>
    </xdr:from>
    <xdr:to>
      <xdr:col>2</xdr:col>
      <xdr:colOff>204861</xdr:colOff>
      <xdr:row>9</xdr:row>
      <xdr:rowOff>53007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EE373AFC-90F5-41BE-BDA7-B3A46AB591EA}"/>
            </a:ext>
          </a:extLst>
        </xdr:cNvPr>
        <xdr:cNvSpPr>
          <a:spLocks noChangeShapeType="1"/>
        </xdr:cNvSpPr>
      </xdr:nvSpPr>
      <xdr:spPr bwMode="auto">
        <a:xfrm flipV="1">
          <a:off x="632791" y="1601853"/>
          <a:ext cx="367200" cy="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540000</xdr:colOff>
      <xdr:row>47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8D59242-0DB4-455E-A8E1-9F3A4B48C1F3}"/>
            </a:ext>
          </a:extLst>
        </xdr:cNvPr>
        <xdr:cNvSpPr>
          <a:spLocks noChangeShapeType="1"/>
        </xdr:cNvSpPr>
      </xdr:nvSpPr>
      <xdr:spPr bwMode="auto">
        <a:xfrm>
          <a:off x="0" y="8613913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112395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A872B51-C448-4D8D-8124-FBE58B6E2C8F}"/>
            </a:ext>
          </a:extLst>
        </xdr:cNvPr>
        <xdr:cNvSpPr txBox="1">
          <a:spLocks noChangeArrowheads="1"/>
        </xdr:cNvSpPr>
      </xdr:nvSpPr>
      <xdr:spPr bwMode="auto">
        <a:xfrm>
          <a:off x="112395" y="1362075"/>
          <a:ext cx="223075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Jahr</a:t>
          </a: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Baujahr der Kanäle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Wassereinzugsgebiet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EEBC405-5E00-4A69-AFAE-647F4AE79D15}"/>
            </a:ext>
          </a:extLst>
        </xdr:cNvPr>
        <xdr:cNvSpPr txBox="1">
          <a:spLocks noChangeArrowheads="1"/>
        </xdr:cNvSpPr>
      </xdr:nvSpPr>
      <xdr:spPr bwMode="auto">
        <a:xfrm>
          <a:off x="3000375" y="1362075"/>
          <a:ext cx="5397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A6CC0DD-E595-4C14-A5DE-C81F7CE3C005}"/>
            </a:ext>
          </a:extLst>
        </xdr:cNvPr>
        <xdr:cNvSpPr txBox="1">
          <a:spLocks noChangeArrowheads="1"/>
        </xdr:cNvSpPr>
      </xdr:nvSpPr>
      <xdr:spPr bwMode="auto">
        <a:xfrm>
          <a:off x="3609975" y="1362075"/>
          <a:ext cx="5397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9ECEDAA8-E177-4D72-AA6A-60DD7D1027D8}"/>
            </a:ext>
          </a:extLst>
        </xdr:cNvPr>
        <xdr:cNvSpPr txBox="1">
          <a:spLocks noChangeArrowheads="1"/>
        </xdr:cNvSpPr>
      </xdr:nvSpPr>
      <xdr:spPr bwMode="auto">
        <a:xfrm>
          <a:off x="4232910" y="1362075"/>
          <a:ext cx="699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45E0600-620D-486F-915A-33B918F552B1}"/>
            </a:ext>
          </a:extLst>
        </xdr:cNvPr>
        <xdr:cNvSpPr txBox="1">
          <a:spLocks noChangeArrowheads="1"/>
        </xdr:cNvSpPr>
      </xdr:nvSpPr>
      <xdr:spPr bwMode="auto">
        <a:xfrm>
          <a:off x="5067300" y="136207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DD3186C8-6F5C-44C5-AAAF-DF6805F38100}"/>
            </a:ext>
          </a:extLst>
        </xdr:cNvPr>
        <xdr:cNvSpPr txBox="1">
          <a:spLocks noChangeArrowheads="1"/>
        </xdr:cNvSpPr>
      </xdr:nvSpPr>
      <xdr:spPr bwMode="auto">
        <a:xfrm>
          <a:off x="3000375" y="1362075"/>
          <a:ext cx="5397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6E822720-BCFF-4CDF-900B-9A1C2DAC2962}"/>
            </a:ext>
          </a:extLst>
        </xdr:cNvPr>
        <xdr:cNvSpPr txBox="1">
          <a:spLocks noChangeArrowheads="1"/>
        </xdr:cNvSpPr>
      </xdr:nvSpPr>
      <xdr:spPr bwMode="auto">
        <a:xfrm>
          <a:off x="3609975" y="1362075"/>
          <a:ext cx="53971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6BE6593E-8F1C-4126-8FE7-2AB8C26BA151}"/>
            </a:ext>
          </a:extLst>
        </xdr:cNvPr>
        <xdr:cNvSpPr txBox="1">
          <a:spLocks noChangeArrowheads="1"/>
        </xdr:cNvSpPr>
      </xdr:nvSpPr>
      <xdr:spPr bwMode="auto">
        <a:xfrm>
          <a:off x="4232910" y="1362075"/>
          <a:ext cx="699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4043A3E0-E762-43C2-A9EF-AEEA8637DE81}"/>
            </a:ext>
          </a:extLst>
        </xdr:cNvPr>
        <xdr:cNvSpPr txBox="1">
          <a:spLocks noChangeArrowheads="1"/>
        </xdr:cNvSpPr>
      </xdr:nvSpPr>
      <xdr:spPr bwMode="auto">
        <a:xfrm>
          <a:off x="5067300" y="136207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218661</xdr:colOff>
      <xdr:row>10</xdr:row>
      <xdr:rowOff>133350</xdr:rowOff>
    </xdr:from>
    <xdr:to>
      <xdr:col>3</xdr:col>
      <xdr:colOff>22644</xdr:colOff>
      <xdr:row>10</xdr:row>
      <xdr:rowOff>133350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ABD78C-6575-49C5-ACC7-5EBD3EA0B55B}"/>
            </a:ext>
          </a:extLst>
        </xdr:cNvPr>
        <xdr:cNvSpPr>
          <a:spLocks noChangeShapeType="1"/>
        </xdr:cNvSpPr>
      </xdr:nvSpPr>
      <xdr:spPr bwMode="auto">
        <a:xfrm>
          <a:off x="599661" y="1714500"/>
          <a:ext cx="36595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159000</xdr:colOff>
      <xdr:row>45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CECD3A3-6D4D-4CCB-A0BA-2B0692DD740E}"/>
            </a:ext>
          </a:extLst>
        </xdr:cNvPr>
        <xdr:cNvSpPr>
          <a:spLocks noChangeShapeType="1"/>
        </xdr:cNvSpPr>
      </xdr:nvSpPr>
      <xdr:spPr bwMode="auto">
        <a:xfrm>
          <a:off x="0" y="7835348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327164</xdr:colOff>
      <xdr:row>9</xdr:row>
      <xdr:rowOff>62811</xdr:rowOff>
    </xdr:from>
    <xdr:to>
      <xdr:col>3</xdr:col>
      <xdr:colOff>73169</xdr:colOff>
      <xdr:row>9</xdr:row>
      <xdr:rowOff>62811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5985CF-CFB1-4E47-AA19-A8AC4C6EA91E}"/>
            </a:ext>
          </a:extLst>
        </xdr:cNvPr>
        <xdr:cNvSpPr>
          <a:spLocks noChangeShapeType="1"/>
        </xdr:cNvSpPr>
      </xdr:nvSpPr>
      <xdr:spPr bwMode="auto">
        <a:xfrm>
          <a:off x="651014" y="1615386"/>
          <a:ext cx="3651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9525</xdr:rowOff>
    </xdr:from>
    <xdr:to>
      <xdr:col>1</xdr:col>
      <xdr:colOff>216978</xdr:colOff>
      <xdr:row>36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9E331CA-32AB-4295-A9FD-4BA51F3D1139}"/>
            </a:ext>
          </a:extLst>
        </xdr:cNvPr>
        <xdr:cNvSpPr>
          <a:spLocks noChangeShapeType="1"/>
        </xdr:cNvSpPr>
      </xdr:nvSpPr>
      <xdr:spPr bwMode="auto">
        <a:xfrm>
          <a:off x="0" y="6478242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142875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B8E2C81-B3F5-4955-85AD-3D1F6428560B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9525</xdr:rowOff>
    </xdr:from>
    <xdr:to>
      <xdr:col>0</xdr:col>
      <xdr:colOff>540000</xdr:colOff>
      <xdr:row>49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557EDD1-5AEC-4318-B5F7-F27F6795D7B8}"/>
            </a:ext>
          </a:extLst>
        </xdr:cNvPr>
        <xdr:cNvSpPr>
          <a:spLocks noChangeShapeType="1"/>
        </xdr:cNvSpPr>
      </xdr:nvSpPr>
      <xdr:spPr bwMode="auto">
        <a:xfrm>
          <a:off x="0" y="9087264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142875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21941B2-6522-43FD-99DB-DA5FFC3CB10A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1123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1</xdr:col>
      <xdr:colOff>84457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1F1BAFF-B315-45B2-AD2E-DF89577D4232}"/>
            </a:ext>
          </a:extLst>
        </xdr:cNvPr>
        <xdr:cNvSpPr>
          <a:spLocks noChangeShapeType="1"/>
        </xdr:cNvSpPr>
      </xdr:nvSpPr>
      <xdr:spPr bwMode="auto">
        <a:xfrm>
          <a:off x="0" y="7769087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33132</xdr:colOff>
      <xdr:row>10</xdr:row>
      <xdr:rowOff>19879</xdr:rowOff>
    </xdr:from>
    <xdr:to>
      <xdr:col>2</xdr:col>
      <xdr:colOff>127005</xdr:colOff>
      <xdr:row>10</xdr:row>
      <xdr:rowOff>19879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12D1CD6F-E918-4BF6-84C2-00FD8167BC90}"/>
            </a:ext>
          </a:extLst>
        </xdr:cNvPr>
        <xdr:cNvSpPr>
          <a:spLocks noChangeShapeType="1"/>
        </xdr:cNvSpPr>
      </xdr:nvSpPr>
      <xdr:spPr bwMode="auto">
        <a:xfrm>
          <a:off x="490332" y="1686754"/>
          <a:ext cx="3700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49697</xdr:colOff>
      <xdr:row>11</xdr:row>
      <xdr:rowOff>19879</xdr:rowOff>
    </xdr:from>
    <xdr:to>
      <xdr:col>2</xdr:col>
      <xdr:colOff>143570</xdr:colOff>
      <xdr:row>11</xdr:row>
      <xdr:rowOff>19879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33CAA268-7DFD-4B46-B468-82E23176220C}"/>
            </a:ext>
          </a:extLst>
        </xdr:cNvPr>
        <xdr:cNvSpPr>
          <a:spLocks noChangeShapeType="1"/>
        </xdr:cNvSpPr>
      </xdr:nvSpPr>
      <xdr:spPr bwMode="auto">
        <a:xfrm>
          <a:off x="506897" y="1839154"/>
          <a:ext cx="3700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1</xdr:col>
      <xdr:colOff>84457</xdr:colOff>
      <xdr:row>44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A8C18BF-B2AE-443A-86E3-5DB00F8C23EE}"/>
            </a:ext>
          </a:extLst>
        </xdr:cNvPr>
        <xdr:cNvSpPr>
          <a:spLocks noChangeShapeType="1"/>
        </xdr:cNvSpPr>
      </xdr:nvSpPr>
      <xdr:spPr bwMode="auto">
        <a:xfrm>
          <a:off x="0" y="7926457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1</xdr:col>
      <xdr:colOff>200413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82FA83-15BE-4BA3-9EDF-E9F51C9109A2}"/>
            </a:ext>
          </a:extLst>
        </xdr:cNvPr>
        <xdr:cNvSpPr>
          <a:spLocks noChangeShapeType="1"/>
        </xdr:cNvSpPr>
      </xdr:nvSpPr>
      <xdr:spPr bwMode="auto">
        <a:xfrm>
          <a:off x="0" y="7752522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49695</xdr:colOff>
      <xdr:row>9</xdr:row>
      <xdr:rowOff>152400</xdr:rowOff>
    </xdr:from>
    <xdr:to>
      <xdr:col>3</xdr:col>
      <xdr:colOff>226395</xdr:colOff>
      <xdr:row>9</xdr:row>
      <xdr:rowOff>152400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F6C04DCD-E21F-41C8-81C3-9F12A79B971A}"/>
            </a:ext>
          </a:extLst>
        </xdr:cNvPr>
        <xdr:cNvSpPr>
          <a:spLocks noChangeShapeType="1"/>
        </xdr:cNvSpPr>
      </xdr:nvSpPr>
      <xdr:spPr bwMode="auto">
        <a:xfrm>
          <a:off x="640245" y="1724025"/>
          <a:ext cx="36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552450</xdr:colOff>
      <xdr:row>12</xdr:row>
      <xdr:rowOff>0</xdr:rowOff>
    </xdr:to>
    <xdr:pic>
      <xdr:nvPicPr>
        <xdr:cNvPr id="2" name="Bild 10">
          <a:extLst>
            <a:ext uri="{FF2B5EF4-FFF2-40B4-BE49-F238E27FC236}">
              <a16:creationId xmlns:a16="http://schemas.microsoft.com/office/drawing/2014/main" id="{C8E240A0-ECF0-41B4-90BB-12A4AEB8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828675"/>
          <a:ext cx="5524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5</xdr:row>
      <xdr:rowOff>0</xdr:rowOff>
    </xdr:from>
    <xdr:to>
      <xdr:col>2</xdr:col>
      <xdr:colOff>447675</xdr:colOff>
      <xdr:row>12</xdr:row>
      <xdr:rowOff>0</xdr:rowOff>
    </xdr:to>
    <xdr:pic>
      <xdr:nvPicPr>
        <xdr:cNvPr id="3" name="Bild 11">
          <a:extLst>
            <a:ext uri="{FF2B5EF4-FFF2-40B4-BE49-F238E27FC236}">
              <a16:creationId xmlns:a16="http://schemas.microsoft.com/office/drawing/2014/main" id="{E4F73595-3ABF-41A7-A6A0-28C4E4EC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28675"/>
          <a:ext cx="5524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5</xdr:row>
      <xdr:rowOff>0</xdr:rowOff>
    </xdr:from>
    <xdr:to>
      <xdr:col>3</xdr:col>
      <xdr:colOff>333375</xdr:colOff>
      <xdr:row>12</xdr:row>
      <xdr:rowOff>0</xdr:rowOff>
    </xdr:to>
    <xdr:pic>
      <xdr:nvPicPr>
        <xdr:cNvPr id="4" name="Bild 12">
          <a:extLst>
            <a:ext uri="{FF2B5EF4-FFF2-40B4-BE49-F238E27FC236}">
              <a16:creationId xmlns:a16="http://schemas.microsoft.com/office/drawing/2014/main" id="{5494D9DE-B50B-44E2-9265-75A97747B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81125" y="828675"/>
          <a:ext cx="5524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419100</xdr:colOff>
      <xdr:row>5</xdr:row>
      <xdr:rowOff>0</xdr:rowOff>
    </xdr:from>
    <xdr:to>
      <xdr:col>4</xdr:col>
      <xdr:colOff>209550</xdr:colOff>
      <xdr:row>12</xdr:row>
      <xdr:rowOff>0</xdr:rowOff>
    </xdr:to>
    <xdr:pic>
      <xdr:nvPicPr>
        <xdr:cNvPr id="5" name="Bild 13">
          <a:extLst>
            <a:ext uri="{FF2B5EF4-FFF2-40B4-BE49-F238E27FC236}">
              <a16:creationId xmlns:a16="http://schemas.microsoft.com/office/drawing/2014/main" id="{6E7D437C-36B5-480B-BD63-9C2CDE96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19300" y="828675"/>
          <a:ext cx="5524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5</xdr:row>
      <xdr:rowOff>0</xdr:rowOff>
    </xdr:from>
    <xdr:to>
      <xdr:col>6</xdr:col>
      <xdr:colOff>85725</xdr:colOff>
      <xdr:row>12</xdr:row>
      <xdr:rowOff>0</xdr:rowOff>
    </xdr:to>
    <xdr:pic>
      <xdr:nvPicPr>
        <xdr:cNvPr id="6" name="Bild 15">
          <a:extLst>
            <a:ext uri="{FF2B5EF4-FFF2-40B4-BE49-F238E27FC236}">
              <a16:creationId xmlns:a16="http://schemas.microsoft.com/office/drawing/2014/main" id="{F46F71DF-1701-461D-B27A-F79FC7A7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419475" y="828675"/>
          <a:ext cx="5524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5</xdr:row>
      <xdr:rowOff>0</xdr:rowOff>
    </xdr:from>
    <xdr:to>
      <xdr:col>7</xdr:col>
      <xdr:colOff>657225</xdr:colOff>
      <xdr:row>12</xdr:row>
      <xdr:rowOff>0</xdr:rowOff>
    </xdr:to>
    <xdr:pic>
      <xdr:nvPicPr>
        <xdr:cNvPr id="7" name="Bild 17">
          <a:extLst>
            <a:ext uri="{FF2B5EF4-FFF2-40B4-BE49-F238E27FC236}">
              <a16:creationId xmlns:a16="http://schemas.microsoft.com/office/drawing/2014/main" id="{081ECAAC-759D-44FB-BB18-13C9AA48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-3259" t="-356" r="3259" b="356"/>
        <a:stretch>
          <a:fillRect/>
        </a:stretch>
      </xdr:blipFill>
      <xdr:spPr bwMode="auto">
        <a:xfrm>
          <a:off x="4714875" y="828675"/>
          <a:ext cx="59055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15</xdr:row>
      <xdr:rowOff>66675</xdr:rowOff>
    </xdr:from>
    <xdr:to>
      <xdr:col>3</xdr:col>
      <xdr:colOff>295275</xdr:colOff>
      <xdr:row>20</xdr:row>
      <xdr:rowOff>66675</xdr:rowOff>
    </xdr:to>
    <xdr:pic>
      <xdr:nvPicPr>
        <xdr:cNvPr id="8" name="Bild 18">
          <a:extLst>
            <a:ext uri="{FF2B5EF4-FFF2-40B4-BE49-F238E27FC236}">
              <a16:creationId xmlns:a16="http://schemas.microsoft.com/office/drawing/2014/main" id="{F719DEE9-BE39-4C0C-9D76-05A96FA5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95325" y="2514600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628650</xdr:colOff>
      <xdr:row>15</xdr:row>
      <xdr:rowOff>57150</xdr:rowOff>
    </xdr:from>
    <xdr:to>
      <xdr:col>7</xdr:col>
      <xdr:colOff>304800</xdr:colOff>
      <xdr:row>20</xdr:row>
      <xdr:rowOff>57150</xdr:rowOff>
    </xdr:to>
    <xdr:pic>
      <xdr:nvPicPr>
        <xdr:cNvPr id="9" name="Bild 19">
          <a:extLst>
            <a:ext uri="{FF2B5EF4-FFF2-40B4-BE49-F238E27FC236}">
              <a16:creationId xmlns:a16="http://schemas.microsoft.com/office/drawing/2014/main" id="{D4780585-BE32-4E31-8EF4-0ACE8A7B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752850" y="2505075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23</xdr:row>
      <xdr:rowOff>85725</xdr:rowOff>
    </xdr:from>
    <xdr:to>
      <xdr:col>5</xdr:col>
      <xdr:colOff>342900</xdr:colOff>
      <xdr:row>28</xdr:row>
      <xdr:rowOff>85725</xdr:rowOff>
    </xdr:to>
    <xdr:pic>
      <xdr:nvPicPr>
        <xdr:cNvPr id="10" name="Bild 20">
          <a:extLst>
            <a:ext uri="{FF2B5EF4-FFF2-40B4-BE49-F238E27FC236}">
              <a16:creationId xmlns:a16="http://schemas.microsoft.com/office/drawing/2014/main" id="{7FCAF02A-7F66-4E80-A304-E49C3A8B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6950" y="3829050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32</xdr:row>
      <xdr:rowOff>0</xdr:rowOff>
    </xdr:from>
    <xdr:to>
      <xdr:col>2</xdr:col>
      <xdr:colOff>238125</xdr:colOff>
      <xdr:row>37</xdr:row>
      <xdr:rowOff>0</xdr:rowOff>
    </xdr:to>
    <xdr:pic>
      <xdr:nvPicPr>
        <xdr:cNvPr id="11" name="Bild 21">
          <a:extLst>
            <a:ext uri="{FF2B5EF4-FFF2-40B4-BE49-F238E27FC236}">
              <a16:creationId xmlns:a16="http://schemas.microsoft.com/office/drawing/2014/main" id="{4F771F81-8C88-4875-8035-FBA84EF0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61925" y="5200650"/>
          <a:ext cx="9144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32</xdr:row>
      <xdr:rowOff>0</xdr:rowOff>
    </xdr:from>
    <xdr:to>
      <xdr:col>3</xdr:col>
      <xdr:colOff>523875</xdr:colOff>
      <xdr:row>37</xdr:row>
      <xdr:rowOff>0</xdr:rowOff>
    </xdr:to>
    <xdr:pic>
      <xdr:nvPicPr>
        <xdr:cNvPr id="12" name="Bild 22">
          <a:extLst>
            <a:ext uri="{FF2B5EF4-FFF2-40B4-BE49-F238E27FC236}">
              <a16:creationId xmlns:a16="http://schemas.microsoft.com/office/drawing/2014/main" id="{3CCB1E23-068D-4E81-BF9D-9B3BE712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09675" y="5200650"/>
          <a:ext cx="9144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32</xdr:row>
      <xdr:rowOff>0</xdr:rowOff>
    </xdr:from>
    <xdr:to>
      <xdr:col>5</xdr:col>
      <xdr:colOff>180975</xdr:colOff>
      <xdr:row>37</xdr:row>
      <xdr:rowOff>0</xdr:rowOff>
    </xdr:to>
    <xdr:pic>
      <xdr:nvPicPr>
        <xdr:cNvPr id="13" name="Bild 23">
          <a:extLst>
            <a:ext uri="{FF2B5EF4-FFF2-40B4-BE49-F238E27FC236}">
              <a16:creationId xmlns:a16="http://schemas.microsoft.com/office/drawing/2014/main" id="{A62D87D2-F47F-48EF-8F07-AE1E49AA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390775" y="5200650"/>
          <a:ext cx="9144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32</xdr:row>
      <xdr:rowOff>0</xdr:rowOff>
    </xdr:from>
    <xdr:to>
      <xdr:col>7</xdr:col>
      <xdr:colOff>314325</xdr:colOff>
      <xdr:row>37</xdr:row>
      <xdr:rowOff>0</xdr:rowOff>
    </xdr:to>
    <xdr:pic>
      <xdr:nvPicPr>
        <xdr:cNvPr id="14" name="Bild 24">
          <a:extLst>
            <a:ext uri="{FF2B5EF4-FFF2-40B4-BE49-F238E27FC236}">
              <a16:creationId xmlns:a16="http://schemas.microsoft.com/office/drawing/2014/main" id="{5BD16742-3AEC-4930-8A1C-851668C1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048125" y="5200650"/>
          <a:ext cx="9144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40</xdr:row>
      <xdr:rowOff>66675</xdr:rowOff>
    </xdr:from>
    <xdr:to>
      <xdr:col>3</xdr:col>
      <xdr:colOff>200025</xdr:colOff>
      <xdr:row>45</xdr:row>
      <xdr:rowOff>66675</xdr:rowOff>
    </xdr:to>
    <xdr:pic>
      <xdr:nvPicPr>
        <xdr:cNvPr id="15" name="Bild 25">
          <a:extLst>
            <a:ext uri="{FF2B5EF4-FFF2-40B4-BE49-F238E27FC236}">
              <a16:creationId xmlns:a16="http://schemas.microsoft.com/office/drawing/2014/main" id="{F90C055C-8039-4FFD-A0AD-91513AE0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00075" y="6562725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676275</xdr:colOff>
      <xdr:row>40</xdr:row>
      <xdr:rowOff>66675</xdr:rowOff>
    </xdr:from>
    <xdr:to>
      <xdr:col>5</xdr:col>
      <xdr:colOff>352425</xdr:colOff>
      <xdr:row>45</xdr:row>
      <xdr:rowOff>66675</xdr:rowOff>
    </xdr:to>
    <xdr:pic>
      <xdr:nvPicPr>
        <xdr:cNvPr id="16" name="Bild 26">
          <a:extLst>
            <a:ext uri="{FF2B5EF4-FFF2-40B4-BE49-F238E27FC236}">
              <a16:creationId xmlns:a16="http://schemas.microsoft.com/office/drawing/2014/main" id="{FF4C7BCF-140E-41C1-9E86-547DA389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276475" y="6562725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40</xdr:row>
      <xdr:rowOff>66675</xdr:rowOff>
    </xdr:from>
    <xdr:to>
      <xdr:col>7</xdr:col>
      <xdr:colOff>504825</xdr:colOff>
      <xdr:row>45</xdr:row>
      <xdr:rowOff>66675</xdr:rowOff>
    </xdr:to>
    <xdr:pic>
      <xdr:nvPicPr>
        <xdr:cNvPr id="17" name="Bild 27">
          <a:extLst>
            <a:ext uri="{FF2B5EF4-FFF2-40B4-BE49-F238E27FC236}">
              <a16:creationId xmlns:a16="http://schemas.microsoft.com/office/drawing/2014/main" id="{79077BE7-E62F-4691-A277-E98F364A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952875" y="6562725"/>
          <a:ext cx="1200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12</xdr:row>
      <xdr:rowOff>19050</xdr:rowOff>
    </xdr:from>
    <xdr:to>
      <xdr:col>1</xdr:col>
      <xdr:colOff>266700</xdr:colOff>
      <xdr:row>13</xdr:row>
      <xdr:rowOff>104065</xdr:rowOff>
    </xdr:to>
    <xdr:sp macro="" textlink="">
      <xdr:nvSpPr>
        <xdr:cNvPr id="18" name="Line 19">
          <a:extLst>
            <a:ext uri="{FF2B5EF4-FFF2-40B4-BE49-F238E27FC236}">
              <a16:creationId xmlns:a16="http://schemas.microsoft.com/office/drawing/2014/main" id="{20092CF4-FF08-42B4-B8D6-97F1AFD3D362}"/>
            </a:ext>
          </a:extLst>
        </xdr:cNvPr>
        <xdr:cNvSpPr>
          <a:spLocks noChangeShapeType="1"/>
        </xdr:cNvSpPr>
      </xdr:nvSpPr>
      <xdr:spPr bwMode="auto">
        <a:xfrm>
          <a:off x="342900" y="1981200"/>
          <a:ext cx="0" cy="246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342243</xdr:colOff>
      <xdr:row>12</xdr:row>
      <xdr:rowOff>12481</xdr:rowOff>
    </xdr:from>
    <xdr:to>
      <xdr:col>7</xdr:col>
      <xdr:colOff>342243</xdr:colOff>
      <xdr:row>13</xdr:row>
      <xdr:rowOff>97496</xdr:rowOff>
    </xdr:to>
    <xdr:sp macro="" textlink="">
      <xdr:nvSpPr>
        <xdr:cNvPr id="19" name="Line 20">
          <a:extLst>
            <a:ext uri="{FF2B5EF4-FFF2-40B4-BE49-F238E27FC236}">
              <a16:creationId xmlns:a16="http://schemas.microsoft.com/office/drawing/2014/main" id="{510C9B0A-DEB2-43DA-997F-E27444C308BB}"/>
            </a:ext>
          </a:extLst>
        </xdr:cNvPr>
        <xdr:cNvSpPr>
          <a:spLocks noChangeShapeType="1"/>
        </xdr:cNvSpPr>
      </xdr:nvSpPr>
      <xdr:spPr bwMode="auto">
        <a:xfrm>
          <a:off x="4990443" y="1974631"/>
          <a:ext cx="0" cy="246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561975</xdr:colOff>
      <xdr:row>12</xdr:row>
      <xdr:rowOff>12481</xdr:rowOff>
    </xdr:from>
    <xdr:to>
      <xdr:col>5</xdr:col>
      <xdr:colOff>561975</xdr:colOff>
      <xdr:row>13</xdr:row>
      <xdr:rowOff>98206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BE33DAE4-6088-4657-A1F5-C285CCDC8CE2}"/>
            </a:ext>
          </a:extLst>
        </xdr:cNvPr>
        <xdr:cNvSpPr>
          <a:spLocks noChangeShapeType="1"/>
        </xdr:cNvSpPr>
      </xdr:nvSpPr>
      <xdr:spPr bwMode="auto">
        <a:xfrm>
          <a:off x="3686175" y="1974631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685800</xdr:colOff>
      <xdr:row>12</xdr:row>
      <xdr:rowOff>19050</xdr:rowOff>
    </xdr:from>
    <xdr:to>
      <xdr:col>3</xdr:col>
      <xdr:colOff>685800</xdr:colOff>
      <xdr:row>13</xdr:row>
      <xdr:rowOff>104775</xdr:rowOff>
    </xdr:to>
    <xdr:sp macro="" textlink="">
      <xdr:nvSpPr>
        <xdr:cNvPr id="21" name="Line 23">
          <a:extLst>
            <a:ext uri="{FF2B5EF4-FFF2-40B4-BE49-F238E27FC236}">
              <a16:creationId xmlns:a16="http://schemas.microsoft.com/office/drawing/2014/main" id="{EB25AF14-1BEE-4E6C-9080-156F2636F61A}"/>
            </a:ext>
          </a:extLst>
        </xdr:cNvPr>
        <xdr:cNvSpPr>
          <a:spLocks noChangeShapeType="1"/>
        </xdr:cNvSpPr>
      </xdr:nvSpPr>
      <xdr:spPr bwMode="auto">
        <a:xfrm>
          <a:off x="2286000" y="198120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19050</xdr:rowOff>
    </xdr:from>
    <xdr:to>
      <xdr:col>3</xdr:col>
      <xdr:colOff>47625</xdr:colOff>
      <xdr:row>13</xdr:row>
      <xdr:rowOff>104775</xdr:rowOff>
    </xdr:to>
    <xdr:sp macro="" textlink="">
      <xdr:nvSpPr>
        <xdr:cNvPr id="22" name="Line 24">
          <a:extLst>
            <a:ext uri="{FF2B5EF4-FFF2-40B4-BE49-F238E27FC236}">
              <a16:creationId xmlns:a16="http://schemas.microsoft.com/office/drawing/2014/main" id="{E73E4B89-2C3B-47B0-93A1-BC44D607A70D}"/>
            </a:ext>
          </a:extLst>
        </xdr:cNvPr>
        <xdr:cNvSpPr>
          <a:spLocks noChangeShapeType="1"/>
        </xdr:cNvSpPr>
      </xdr:nvSpPr>
      <xdr:spPr bwMode="auto">
        <a:xfrm>
          <a:off x="1647825" y="198120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12</xdr:row>
      <xdr:rowOff>19050</xdr:rowOff>
    </xdr:from>
    <xdr:to>
      <xdr:col>2</xdr:col>
      <xdr:colOff>161925</xdr:colOff>
      <xdr:row>13</xdr:row>
      <xdr:rowOff>104775</xdr:rowOff>
    </xdr:to>
    <xdr:sp macro="" textlink="">
      <xdr:nvSpPr>
        <xdr:cNvPr id="23" name="Line 25">
          <a:extLst>
            <a:ext uri="{FF2B5EF4-FFF2-40B4-BE49-F238E27FC236}">
              <a16:creationId xmlns:a16="http://schemas.microsoft.com/office/drawing/2014/main" id="{F6E060CB-59F6-464F-B063-570C663EC5E6}"/>
            </a:ext>
          </a:extLst>
        </xdr:cNvPr>
        <xdr:cNvSpPr>
          <a:spLocks noChangeShapeType="1"/>
        </xdr:cNvSpPr>
      </xdr:nvSpPr>
      <xdr:spPr bwMode="auto">
        <a:xfrm>
          <a:off x="1000125" y="198120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428625</xdr:colOff>
      <xdr:row>13</xdr:row>
      <xdr:rowOff>111727</xdr:rowOff>
    </xdr:from>
    <xdr:to>
      <xdr:col>2</xdr:col>
      <xdr:colOff>428625</xdr:colOff>
      <xdr:row>15</xdr:row>
      <xdr:rowOff>54957</xdr:rowOff>
    </xdr:to>
    <xdr:sp macro="" textlink="">
      <xdr:nvSpPr>
        <xdr:cNvPr id="24" name="Line 26">
          <a:extLst>
            <a:ext uri="{FF2B5EF4-FFF2-40B4-BE49-F238E27FC236}">
              <a16:creationId xmlns:a16="http://schemas.microsoft.com/office/drawing/2014/main" id="{E82E91FE-E5A0-45FE-9B4E-E56A0774B7CD}"/>
            </a:ext>
          </a:extLst>
        </xdr:cNvPr>
        <xdr:cNvSpPr>
          <a:spLocks noChangeShapeType="1"/>
        </xdr:cNvSpPr>
      </xdr:nvSpPr>
      <xdr:spPr bwMode="auto">
        <a:xfrm>
          <a:off x="1266825" y="2235802"/>
          <a:ext cx="0" cy="267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263223</xdr:colOff>
      <xdr:row>13</xdr:row>
      <xdr:rowOff>107348</xdr:rowOff>
    </xdr:from>
    <xdr:to>
      <xdr:col>4</xdr:col>
      <xdr:colOff>607309</xdr:colOff>
      <xdr:row>13</xdr:row>
      <xdr:rowOff>107348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0B95AC98-0250-4795-A9CB-8DC2E25C611A}"/>
            </a:ext>
          </a:extLst>
        </xdr:cNvPr>
        <xdr:cNvSpPr>
          <a:spLocks noChangeShapeType="1"/>
        </xdr:cNvSpPr>
      </xdr:nvSpPr>
      <xdr:spPr bwMode="auto">
        <a:xfrm flipV="1">
          <a:off x="339423" y="2231423"/>
          <a:ext cx="263008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13</xdr:row>
      <xdr:rowOff>104775</xdr:rowOff>
    </xdr:from>
    <xdr:to>
      <xdr:col>6</xdr:col>
      <xdr:colOff>457200</xdr:colOff>
      <xdr:row>15</xdr:row>
      <xdr:rowOff>47625</xdr:rowOff>
    </xdr:to>
    <xdr:sp macro="" textlink="">
      <xdr:nvSpPr>
        <xdr:cNvPr id="26" name="Line 28">
          <a:extLst>
            <a:ext uri="{FF2B5EF4-FFF2-40B4-BE49-F238E27FC236}">
              <a16:creationId xmlns:a16="http://schemas.microsoft.com/office/drawing/2014/main" id="{A8E5634F-277A-48B7-9BFB-95B59F8F7DE2}"/>
            </a:ext>
          </a:extLst>
        </xdr:cNvPr>
        <xdr:cNvSpPr>
          <a:spLocks noChangeShapeType="1"/>
        </xdr:cNvSpPr>
      </xdr:nvSpPr>
      <xdr:spPr bwMode="auto">
        <a:xfrm>
          <a:off x="4343400" y="222885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561975</xdr:colOff>
      <xdr:row>13</xdr:row>
      <xdr:rowOff>101299</xdr:rowOff>
    </xdr:from>
    <xdr:to>
      <xdr:col>7</xdr:col>
      <xdr:colOff>346165</xdr:colOff>
      <xdr:row>13</xdr:row>
      <xdr:rowOff>101299</xdr:rowOff>
    </xdr:to>
    <xdr:sp macro="" textlink="">
      <xdr:nvSpPr>
        <xdr:cNvPr id="27" name="Line 29">
          <a:extLst>
            <a:ext uri="{FF2B5EF4-FFF2-40B4-BE49-F238E27FC236}">
              <a16:creationId xmlns:a16="http://schemas.microsoft.com/office/drawing/2014/main" id="{C7E3F56A-443C-48F0-8ADE-A775DD280E4D}"/>
            </a:ext>
          </a:extLst>
        </xdr:cNvPr>
        <xdr:cNvSpPr>
          <a:spLocks noChangeShapeType="1"/>
        </xdr:cNvSpPr>
      </xdr:nvSpPr>
      <xdr:spPr bwMode="auto">
        <a:xfrm>
          <a:off x="3686175" y="2225374"/>
          <a:ext cx="13081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20</xdr:row>
      <xdr:rowOff>69247</xdr:rowOff>
    </xdr:from>
    <xdr:to>
      <xdr:col>6</xdr:col>
      <xdr:colOff>466725</xdr:colOff>
      <xdr:row>21</xdr:row>
      <xdr:rowOff>125462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D2A2C5C4-38AD-4ACC-8968-E1F3DC0E43E5}"/>
            </a:ext>
          </a:extLst>
        </xdr:cNvPr>
        <xdr:cNvSpPr>
          <a:spLocks noChangeShapeType="1"/>
        </xdr:cNvSpPr>
      </xdr:nvSpPr>
      <xdr:spPr bwMode="auto">
        <a:xfrm>
          <a:off x="4352925" y="3326797"/>
          <a:ext cx="0" cy="21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485775</xdr:colOff>
      <xdr:row>21</xdr:row>
      <xdr:rowOff>133350</xdr:rowOff>
    </xdr:from>
    <xdr:to>
      <xdr:col>4</xdr:col>
      <xdr:colOff>485775</xdr:colOff>
      <xdr:row>23</xdr:row>
      <xdr:rowOff>80180</xdr:rowOff>
    </xdr:to>
    <xdr:sp macro="" textlink="">
      <xdr:nvSpPr>
        <xdr:cNvPr id="29" name="Line 31">
          <a:extLst>
            <a:ext uri="{FF2B5EF4-FFF2-40B4-BE49-F238E27FC236}">
              <a16:creationId xmlns:a16="http://schemas.microsoft.com/office/drawing/2014/main" id="{06FE711E-9597-47A6-8435-1AFE86D0DF55}"/>
            </a:ext>
          </a:extLst>
        </xdr:cNvPr>
        <xdr:cNvSpPr>
          <a:spLocks noChangeShapeType="1"/>
        </xdr:cNvSpPr>
      </xdr:nvSpPr>
      <xdr:spPr bwMode="auto">
        <a:xfrm>
          <a:off x="2847975" y="3552825"/>
          <a:ext cx="0" cy="270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428625</xdr:colOff>
      <xdr:row>20</xdr:row>
      <xdr:rowOff>76200</xdr:rowOff>
    </xdr:from>
    <xdr:to>
      <xdr:col>2</xdr:col>
      <xdr:colOff>428625</xdr:colOff>
      <xdr:row>21</xdr:row>
      <xdr:rowOff>133350</xdr:rowOff>
    </xdr:to>
    <xdr:sp macro="" textlink="">
      <xdr:nvSpPr>
        <xdr:cNvPr id="30" name="Line 32">
          <a:extLst>
            <a:ext uri="{FF2B5EF4-FFF2-40B4-BE49-F238E27FC236}">
              <a16:creationId xmlns:a16="http://schemas.microsoft.com/office/drawing/2014/main" id="{6FB309E0-B26D-4B33-9649-B30DCD34120A}"/>
            </a:ext>
          </a:extLst>
        </xdr:cNvPr>
        <xdr:cNvSpPr>
          <a:spLocks noChangeShapeType="1"/>
        </xdr:cNvSpPr>
      </xdr:nvSpPr>
      <xdr:spPr bwMode="auto">
        <a:xfrm>
          <a:off x="1266825" y="3333750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425148</xdr:colOff>
      <xdr:row>21</xdr:row>
      <xdr:rowOff>133350</xdr:rowOff>
    </xdr:from>
    <xdr:to>
      <xdr:col>6</xdr:col>
      <xdr:colOff>472329</xdr:colOff>
      <xdr:row>21</xdr:row>
      <xdr:rowOff>133350</xdr:rowOff>
    </xdr:to>
    <xdr:sp macro="" textlink="">
      <xdr:nvSpPr>
        <xdr:cNvPr id="31" name="Line 33">
          <a:extLst>
            <a:ext uri="{FF2B5EF4-FFF2-40B4-BE49-F238E27FC236}">
              <a16:creationId xmlns:a16="http://schemas.microsoft.com/office/drawing/2014/main" id="{963ABF7D-582E-4F03-AA3B-88322F445D63}"/>
            </a:ext>
          </a:extLst>
        </xdr:cNvPr>
        <xdr:cNvSpPr>
          <a:spLocks noChangeShapeType="1"/>
        </xdr:cNvSpPr>
      </xdr:nvSpPr>
      <xdr:spPr bwMode="auto">
        <a:xfrm>
          <a:off x="1263348" y="3552825"/>
          <a:ext cx="309518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28</xdr:row>
      <xdr:rowOff>95250</xdr:rowOff>
    </xdr:from>
    <xdr:to>
      <xdr:col>4</xdr:col>
      <xdr:colOff>504825</xdr:colOff>
      <xdr:row>30</xdr:row>
      <xdr:rowOff>28575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AFC47389-E482-4863-ABD9-2C277F70F7F5}"/>
            </a:ext>
          </a:extLst>
        </xdr:cNvPr>
        <xdr:cNvSpPr>
          <a:spLocks noChangeShapeType="1"/>
        </xdr:cNvSpPr>
      </xdr:nvSpPr>
      <xdr:spPr bwMode="auto">
        <a:xfrm>
          <a:off x="2867025" y="46482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30</xdr:row>
      <xdr:rowOff>28575</xdr:rowOff>
    </xdr:from>
    <xdr:to>
      <xdr:col>6</xdr:col>
      <xdr:colOff>609600</xdr:colOff>
      <xdr:row>31</xdr:row>
      <xdr:rowOff>153189</xdr:rowOff>
    </xdr:to>
    <xdr:sp macro="" textlink="">
      <xdr:nvSpPr>
        <xdr:cNvPr id="33" name="Line 35">
          <a:extLst>
            <a:ext uri="{FF2B5EF4-FFF2-40B4-BE49-F238E27FC236}">
              <a16:creationId xmlns:a16="http://schemas.microsoft.com/office/drawing/2014/main" id="{4FCB7DC6-19A9-4802-929F-D15D0AD28391}"/>
            </a:ext>
          </a:extLst>
        </xdr:cNvPr>
        <xdr:cNvSpPr>
          <a:spLocks noChangeShapeType="1"/>
        </xdr:cNvSpPr>
      </xdr:nvSpPr>
      <xdr:spPr bwMode="auto">
        <a:xfrm>
          <a:off x="4495800" y="4905375"/>
          <a:ext cx="0" cy="2865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30</xdr:row>
      <xdr:rowOff>28575</xdr:rowOff>
    </xdr:from>
    <xdr:to>
      <xdr:col>3</xdr:col>
      <xdr:colOff>28575</xdr:colOff>
      <xdr:row>31</xdr:row>
      <xdr:rowOff>153189</xdr:rowOff>
    </xdr:to>
    <xdr:sp macro="" textlink="">
      <xdr:nvSpPr>
        <xdr:cNvPr id="34" name="Line 36">
          <a:extLst>
            <a:ext uri="{FF2B5EF4-FFF2-40B4-BE49-F238E27FC236}">
              <a16:creationId xmlns:a16="http://schemas.microsoft.com/office/drawing/2014/main" id="{F3DDA1C7-B59B-4CCF-9CA4-4DAB8454F52F}"/>
            </a:ext>
          </a:extLst>
        </xdr:cNvPr>
        <xdr:cNvSpPr>
          <a:spLocks noChangeShapeType="1"/>
        </xdr:cNvSpPr>
      </xdr:nvSpPr>
      <xdr:spPr bwMode="auto">
        <a:xfrm>
          <a:off x="1628775" y="4905375"/>
          <a:ext cx="0" cy="2865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533400</xdr:colOff>
      <xdr:row>30</xdr:row>
      <xdr:rowOff>28575</xdr:rowOff>
    </xdr:from>
    <xdr:to>
      <xdr:col>1</xdr:col>
      <xdr:colOff>533400</xdr:colOff>
      <xdr:row>31</xdr:row>
      <xdr:rowOff>153860</xdr:rowOff>
    </xdr:to>
    <xdr:sp macro="" textlink="">
      <xdr:nvSpPr>
        <xdr:cNvPr id="35" name="Line 37">
          <a:extLst>
            <a:ext uri="{FF2B5EF4-FFF2-40B4-BE49-F238E27FC236}">
              <a16:creationId xmlns:a16="http://schemas.microsoft.com/office/drawing/2014/main" id="{DE250E1E-1748-4C73-9B3E-8917B5420780}"/>
            </a:ext>
          </a:extLst>
        </xdr:cNvPr>
        <xdr:cNvSpPr>
          <a:spLocks noChangeShapeType="1"/>
        </xdr:cNvSpPr>
      </xdr:nvSpPr>
      <xdr:spPr bwMode="auto">
        <a:xfrm>
          <a:off x="609600" y="4905375"/>
          <a:ext cx="0" cy="2872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533400</xdr:colOff>
      <xdr:row>30</xdr:row>
      <xdr:rowOff>28575</xdr:rowOff>
    </xdr:from>
    <xdr:to>
      <xdr:col>6</xdr:col>
      <xdr:colOff>609600</xdr:colOff>
      <xdr:row>30</xdr:row>
      <xdr:rowOff>28575</xdr:rowOff>
    </xdr:to>
    <xdr:sp macro="" textlink="">
      <xdr:nvSpPr>
        <xdr:cNvPr id="36" name="Line 38">
          <a:extLst>
            <a:ext uri="{FF2B5EF4-FFF2-40B4-BE49-F238E27FC236}">
              <a16:creationId xmlns:a16="http://schemas.microsoft.com/office/drawing/2014/main" id="{D2A42CFB-CC63-492A-B4E5-C46F2305199F}"/>
            </a:ext>
          </a:extLst>
        </xdr:cNvPr>
        <xdr:cNvSpPr>
          <a:spLocks noChangeShapeType="1"/>
        </xdr:cNvSpPr>
      </xdr:nvSpPr>
      <xdr:spPr bwMode="auto">
        <a:xfrm>
          <a:off x="609600" y="4905375"/>
          <a:ext cx="388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30</xdr:row>
      <xdr:rowOff>28575</xdr:rowOff>
    </xdr:from>
    <xdr:to>
      <xdr:col>4</xdr:col>
      <xdr:colOff>504825</xdr:colOff>
      <xdr:row>31</xdr:row>
      <xdr:rowOff>153860</xdr:rowOff>
    </xdr:to>
    <xdr:sp macro="" textlink="">
      <xdr:nvSpPr>
        <xdr:cNvPr id="37" name="Line 39">
          <a:extLst>
            <a:ext uri="{FF2B5EF4-FFF2-40B4-BE49-F238E27FC236}">
              <a16:creationId xmlns:a16="http://schemas.microsoft.com/office/drawing/2014/main" id="{BE384638-45F4-4B33-BB14-385B06F4DEDE}"/>
            </a:ext>
          </a:extLst>
        </xdr:cNvPr>
        <xdr:cNvSpPr>
          <a:spLocks noChangeShapeType="1"/>
        </xdr:cNvSpPr>
      </xdr:nvSpPr>
      <xdr:spPr bwMode="auto">
        <a:xfrm>
          <a:off x="2867025" y="4905375"/>
          <a:ext cx="0" cy="2872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37</xdr:row>
      <xdr:rowOff>9525</xdr:rowOff>
    </xdr:from>
    <xdr:to>
      <xdr:col>4</xdr:col>
      <xdr:colOff>495300</xdr:colOff>
      <xdr:row>38</xdr:row>
      <xdr:rowOff>114300</xdr:rowOff>
    </xdr:to>
    <xdr:sp macro="" textlink="">
      <xdr:nvSpPr>
        <xdr:cNvPr id="38" name="Line 40">
          <a:extLst>
            <a:ext uri="{FF2B5EF4-FFF2-40B4-BE49-F238E27FC236}">
              <a16:creationId xmlns:a16="http://schemas.microsoft.com/office/drawing/2014/main" id="{9B5062BB-CFDC-49F5-BF3C-966948EDA7CF}"/>
            </a:ext>
          </a:extLst>
        </xdr:cNvPr>
        <xdr:cNvSpPr>
          <a:spLocks noChangeShapeType="1"/>
        </xdr:cNvSpPr>
      </xdr:nvSpPr>
      <xdr:spPr bwMode="auto">
        <a:xfrm flipH="1">
          <a:off x="2857500" y="60198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354997</xdr:colOff>
      <xdr:row>38</xdr:row>
      <xdr:rowOff>114300</xdr:rowOff>
    </xdr:from>
    <xdr:to>
      <xdr:col>6</xdr:col>
      <xdr:colOff>614578</xdr:colOff>
      <xdr:row>38</xdr:row>
      <xdr:rowOff>114300</xdr:rowOff>
    </xdr:to>
    <xdr:sp macro="" textlink="">
      <xdr:nvSpPr>
        <xdr:cNvPr id="39" name="Line 41">
          <a:extLst>
            <a:ext uri="{FF2B5EF4-FFF2-40B4-BE49-F238E27FC236}">
              <a16:creationId xmlns:a16="http://schemas.microsoft.com/office/drawing/2014/main" id="{3D503C40-D08D-4ACF-8FBF-4FD8C49FB5AB}"/>
            </a:ext>
          </a:extLst>
        </xdr:cNvPr>
        <xdr:cNvSpPr>
          <a:spLocks noChangeShapeType="1"/>
        </xdr:cNvSpPr>
      </xdr:nvSpPr>
      <xdr:spPr bwMode="auto">
        <a:xfrm>
          <a:off x="1193197" y="6286500"/>
          <a:ext cx="330758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38</xdr:row>
      <xdr:rowOff>120349</xdr:rowOff>
    </xdr:from>
    <xdr:to>
      <xdr:col>2</xdr:col>
      <xdr:colOff>361950</xdr:colOff>
      <xdr:row>40</xdr:row>
      <xdr:rowOff>53674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B1C766A6-0FF0-4127-B924-17A503DACCF3}"/>
            </a:ext>
          </a:extLst>
        </xdr:cNvPr>
        <xdr:cNvSpPr>
          <a:spLocks noChangeShapeType="1"/>
        </xdr:cNvSpPr>
      </xdr:nvSpPr>
      <xdr:spPr bwMode="auto">
        <a:xfrm>
          <a:off x="1200150" y="6292549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38</xdr:row>
      <xdr:rowOff>120349</xdr:rowOff>
    </xdr:from>
    <xdr:to>
      <xdr:col>6</xdr:col>
      <xdr:colOff>609600</xdr:colOff>
      <xdr:row>40</xdr:row>
      <xdr:rowOff>53674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A27EEA64-380D-4E86-8EBA-FB59E20CF97C}"/>
            </a:ext>
          </a:extLst>
        </xdr:cNvPr>
        <xdr:cNvSpPr>
          <a:spLocks noChangeShapeType="1"/>
        </xdr:cNvSpPr>
      </xdr:nvSpPr>
      <xdr:spPr bwMode="auto">
        <a:xfrm>
          <a:off x="4495800" y="6292549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38</xdr:row>
      <xdr:rowOff>120349</xdr:rowOff>
    </xdr:from>
    <xdr:to>
      <xdr:col>4</xdr:col>
      <xdr:colOff>495300</xdr:colOff>
      <xdr:row>40</xdr:row>
      <xdr:rowOff>53674</xdr:rowOff>
    </xdr:to>
    <xdr:sp macro="" textlink="">
      <xdr:nvSpPr>
        <xdr:cNvPr id="42" name="Line 44">
          <a:extLst>
            <a:ext uri="{FF2B5EF4-FFF2-40B4-BE49-F238E27FC236}">
              <a16:creationId xmlns:a16="http://schemas.microsoft.com/office/drawing/2014/main" id="{5069D5FF-D4CC-409E-A93F-9A3E79C2BC2B}"/>
            </a:ext>
          </a:extLst>
        </xdr:cNvPr>
        <xdr:cNvSpPr>
          <a:spLocks noChangeShapeType="1"/>
        </xdr:cNvSpPr>
      </xdr:nvSpPr>
      <xdr:spPr bwMode="auto">
        <a:xfrm>
          <a:off x="2857500" y="6292549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476250</xdr:colOff>
      <xdr:row>45</xdr:row>
      <xdr:rowOff>75297</xdr:rowOff>
    </xdr:from>
    <xdr:to>
      <xdr:col>4</xdr:col>
      <xdr:colOff>476250</xdr:colOff>
      <xdr:row>47</xdr:row>
      <xdr:rowOff>8622</xdr:rowOff>
    </xdr:to>
    <xdr:sp macro="" textlink="">
      <xdr:nvSpPr>
        <xdr:cNvPr id="43" name="Line 45">
          <a:extLst>
            <a:ext uri="{FF2B5EF4-FFF2-40B4-BE49-F238E27FC236}">
              <a16:creationId xmlns:a16="http://schemas.microsoft.com/office/drawing/2014/main" id="{A5B09780-8930-4FD9-87EC-8374CCB6CE0E}"/>
            </a:ext>
          </a:extLst>
        </xdr:cNvPr>
        <xdr:cNvSpPr>
          <a:spLocks noChangeShapeType="1"/>
        </xdr:cNvSpPr>
      </xdr:nvSpPr>
      <xdr:spPr bwMode="auto">
        <a:xfrm>
          <a:off x="2838450" y="7380972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678847</xdr:colOff>
      <xdr:row>47</xdr:row>
      <xdr:rowOff>19050</xdr:rowOff>
    </xdr:from>
    <xdr:to>
      <xdr:col>6</xdr:col>
      <xdr:colOff>211228</xdr:colOff>
      <xdr:row>47</xdr:row>
      <xdr:rowOff>19050</xdr:rowOff>
    </xdr:to>
    <xdr:sp macro="" textlink="">
      <xdr:nvSpPr>
        <xdr:cNvPr id="44" name="Line 46">
          <a:extLst>
            <a:ext uri="{FF2B5EF4-FFF2-40B4-BE49-F238E27FC236}">
              <a16:creationId xmlns:a16="http://schemas.microsoft.com/office/drawing/2014/main" id="{6644D0D1-3F49-4A1F-BA29-566F5B763FD1}"/>
            </a:ext>
          </a:extLst>
        </xdr:cNvPr>
        <xdr:cNvSpPr>
          <a:spLocks noChangeShapeType="1"/>
        </xdr:cNvSpPr>
      </xdr:nvSpPr>
      <xdr:spPr bwMode="auto">
        <a:xfrm>
          <a:off x="1517047" y="7648575"/>
          <a:ext cx="258038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47</xdr:row>
      <xdr:rowOff>19050</xdr:rowOff>
    </xdr:from>
    <xdr:to>
      <xdr:col>2</xdr:col>
      <xdr:colOff>676275</xdr:colOff>
      <xdr:row>48</xdr:row>
      <xdr:rowOff>152400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C7FCFD99-95BE-461A-BB54-6CB8175B04EA}"/>
            </a:ext>
          </a:extLst>
        </xdr:cNvPr>
        <xdr:cNvSpPr>
          <a:spLocks noChangeShapeType="1"/>
        </xdr:cNvSpPr>
      </xdr:nvSpPr>
      <xdr:spPr bwMode="auto">
        <a:xfrm>
          <a:off x="1514475" y="76485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209550</xdr:colOff>
      <xdr:row>47</xdr:row>
      <xdr:rowOff>19050</xdr:rowOff>
    </xdr:from>
    <xdr:to>
      <xdr:col>6</xdr:col>
      <xdr:colOff>209550</xdr:colOff>
      <xdr:row>48</xdr:row>
      <xdr:rowOff>152400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D20D4A9C-48F5-4B13-90A9-07D5C86CEDFC}"/>
            </a:ext>
          </a:extLst>
        </xdr:cNvPr>
        <xdr:cNvSpPr>
          <a:spLocks noChangeShapeType="1"/>
        </xdr:cNvSpPr>
      </xdr:nvSpPr>
      <xdr:spPr bwMode="auto">
        <a:xfrm>
          <a:off x="4095750" y="76485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876300</xdr:colOff>
      <xdr:row>8</xdr:row>
      <xdr:rowOff>40673</xdr:rowOff>
    </xdr:from>
    <xdr:to>
      <xdr:col>7</xdr:col>
      <xdr:colOff>876300</xdr:colOff>
      <xdr:row>34</xdr:row>
      <xdr:rowOff>97823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9C64BD97-9946-45E9-8BED-016081528B00}"/>
            </a:ext>
          </a:extLst>
        </xdr:cNvPr>
        <xdr:cNvSpPr>
          <a:spLocks noChangeShapeType="1"/>
        </xdr:cNvSpPr>
      </xdr:nvSpPr>
      <xdr:spPr bwMode="auto">
        <a:xfrm>
          <a:off x="5524500" y="1355123"/>
          <a:ext cx="0" cy="426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34</xdr:row>
      <xdr:rowOff>95250</xdr:rowOff>
    </xdr:from>
    <xdr:to>
      <xdr:col>7</xdr:col>
      <xdr:colOff>876300</xdr:colOff>
      <xdr:row>34</xdr:row>
      <xdr:rowOff>95250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D16421AE-5FB1-48EC-B97E-9B8CF333E44C}"/>
            </a:ext>
          </a:extLst>
        </xdr:cNvPr>
        <xdr:cNvSpPr>
          <a:spLocks noChangeShapeType="1"/>
        </xdr:cNvSpPr>
      </xdr:nvSpPr>
      <xdr:spPr bwMode="auto">
        <a:xfrm flipH="1">
          <a:off x="4962525" y="56197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228600</xdr:colOff>
      <xdr:row>48</xdr:row>
      <xdr:rowOff>162061</xdr:rowOff>
    </xdr:from>
    <xdr:to>
      <xdr:col>3</xdr:col>
      <xdr:colOff>295275</xdr:colOff>
      <xdr:row>54</xdr:row>
      <xdr:rowOff>136</xdr:rowOff>
    </xdr:to>
    <xdr:pic>
      <xdr:nvPicPr>
        <xdr:cNvPr id="49" name="Bild 77">
          <a:extLst>
            <a:ext uri="{FF2B5EF4-FFF2-40B4-BE49-F238E27FC236}">
              <a16:creationId xmlns:a16="http://schemas.microsoft.com/office/drawing/2014/main" id="{2C06CD4C-2B1C-4E2D-B057-8F603B76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066800" y="7953511"/>
          <a:ext cx="8286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552450</xdr:colOff>
      <xdr:row>49</xdr:row>
      <xdr:rowOff>0</xdr:rowOff>
    </xdr:from>
    <xdr:to>
      <xdr:col>6</xdr:col>
      <xdr:colOff>619125</xdr:colOff>
      <xdr:row>54</xdr:row>
      <xdr:rowOff>1460</xdr:rowOff>
    </xdr:to>
    <xdr:pic>
      <xdr:nvPicPr>
        <xdr:cNvPr id="50" name="Bild 78">
          <a:extLst>
            <a:ext uri="{FF2B5EF4-FFF2-40B4-BE49-F238E27FC236}">
              <a16:creationId xmlns:a16="http://schemas.microsoft.com/office/drawing/2014/main" id="{CB490A41-D9C7-4599-B7AC-A42F11B5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676650" y="7953375"/>
          <a:ext cx="828675" cy="8110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609600</xdr:colOff>
      <xdr:row>12</xdr:row>
      <xdr:rowOff>19049</xdr:rowOff>
    </xdr:from>
    <xdr:to>
      <xdr:col>4</xdr:col>
      <xdr:colOff>609600</xdr:colOff>
      <xdr:row>13</xdr:row>
      <xdr:rowOff>104064</xdr:rowOff>
    </xdr:to>
    <xdr:sp macro="" textlink="">
      <xdr:nvSpPr>
        <xdr:cNvPr id="51" name="Line 23">
          <a:extLst>
            <a:ext uri="{FF2B5EF4-FFF2-40B4-BE49-F238E27FC236}">
              <a16:creationId xmlns:a16="http://schemas.microsoft.com/office/drawing/2014/main" id="{BF319132-472E-4EB6-AA8F-A7C84B82C61D}"/>
            </a:ext>
          </a:extLst>
        </xdr:cNvPr>
        <xdr:cNvSpPr>
          <a:spLocks noChangeShapeType="1"/>
        </xdr:cNvSpPr>
      </xdr:nvSpPr>
      <xdr:spPr bwMode="auto">
        <a:xfrm>
          <a:off x="2971800" y="1981199"/>
          <a:ext cx="0" cy="246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342900</xdr:colOff>
      <xdr:row>5</xdr:row>
      <xdr:rowOff>0</xdr:rowOff>
    </xdr:from>
    <xdr:to>
      <xdr:col>5</xdr:col>
      <xdr:colOff>180975</xdr:colOff>
      <xdr:row>12</xdr:row>
      <xdr:rowOff>0</xdr:rowOff>
    </xdr:to>
    <xdr:pic>
      <xdr:nvPicPr>
        <xdr:cNvPr id="52" name="Bild 13">
          <a:extLst>
            <a:ext uri="{FF2B5EF4-FFF2-40B4-BE49-F238E27FC236}">
              <a16:creationId xmlns:a16="http://schemas.microsoft.com/office/drawing/2014/main" id="{5A8D0B79-C9F9-44BD-A3CA-2A73B0BA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705100" y="828675"/>
          <a:ext cx="600075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</xdr:row>
      <xdr:rowOff>9525</xdr:rowOff>
    </xdr:from>
    <xdr:to>
      <xdr:col>1</xdr:col>
      <xdr:colOff>561975</xdr:colOff>
      <xdr:row>11</xdr:row>
      <xdr:rowOff>142875</xdr:rowOff>
    </xdr:to>
    <xdr:sp macro="" textlink="">
      <xdr:nvSpPr>
        <xdr:cNvPr id="53" name="AutoShape 36706">
          <a:extLst>
            <a:ext uri="{FF2B5EF4-FFF2-40B4-BE49-F238E27FC236}">
              <a16:creationId xmlns:a16="http://schemas.microsoft.com/office/drawing/2014/main" id="{BED31B67-06B1-4191-95E8-55CF01C51928}"/>
            </a:ext>
          </a:extLst>
        </xdr:cNvPr>
        <xdr:cNvSpPr>
          <a:spLocks noChangeAspect="1" noChangeArrowheads="1"/>
        </xdr:cNvSpPr>
      </xdr:nvSpPr>
      <xdr:spPr bwMode="auto">
        <a:xfrm>
          <a:off x="161925" y="838200"/>
          <a:ext cx="4762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670027</xdr:colOff>
      <xdr:row>8</xdr:row>
      <xdr:rowOff>52553</xdr:rowOff>
    </xdr:from>
    <xdr:to>
      <xdr:col>7</xdr:col>
      <xdr:colOff>868027</xdr:colOff>
      <xdr:row>8</xdr:row>
      <xdr:rowOff>52553</xdr:rowOff>
    </xdr:to>
    <xdr:sp macro="" textlink="">
      <xdr:nvSpPr>
        <xdr:cNvPr id="54" name="Line 29">
          <a:extLst>
            <a:ext uri="{FF2B5EF4-FFF2-40B4-BE49-F238E27FC236}">
              <a16:creationId xmlns:a16="http://schemas.microsoft.com/office/drawing/2014/main" id="{34EC75A0-0F59-454C-90B2-16E688B545B4}"/>
            </a:ext>
          </a:extLst>
        </xdr:cNvPr>
        <xdr:cNvSpPr>
          <a:spLocks noChangeShapeType="1"/>
        </xdr:cNvSpPr>
      </xdr:nvSpPr>
      <xdr:spPr bwMode="auto">
        <a:xfrm>
          <a:off x="5318227" y="1367003"/>
          <a:ext cx="19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1</xdr:col>
      <xdr:colOff>183848</xdr:colOff>
      <xdr:row>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1F05DE-C918-48CC-8A33-7EF268F5B19F}"/>
            </a:ext>
          </a:extLst>
        </xdr:cNvPr>
        <xdr:cNvSpPr>
          <a:spLocks noChangeShapeType="1"/>
        </xdr:cNvSpPr>
      </xdr:nvSpPr>
      <xdr:spPr bwMode="auto">
        <a:xfrm>
          <a:off x="0" y="8108674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195882</xdr:colOff>
      <xdr:row>10</xdr:row>
      <xdr:rowOff>72473</xdr:rowOff>
    </xdr:from>
    <xdr:to>
      <xdr:col>4</xdr:col>
      <xdr:colOff>41277</xdr:colOff>
      <xdr:row>10</xdr:row>
      <xdr:rowOff>72473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CB8968E-99DC-48DB-94AF-1B063C571873}"/>
            </a:ext>
          </a:extLst>
        </xdr:cNvPr>
        <xdr:cNvSpPr>
          <a:spLocks noChangeShapeType="1"/>
        </xdr:cNvSpPr>
      </xdr:nvSpPr>
      <xdr:spPr bwMode="auto">
        <a:xfrm>
          <a:off x="948357" y="1815548"/>
          <a:ext cx="36927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181802</xdr:colOff>
      <xdr:row>7</xdr:row>
      <xdr:rowOff>129622</xdr:rowOff>
    </xdr:from>
    <xdr:to>
      <xdr:col>4</xdr:col>
      <xdr:colOff>27197</xdr:colOff>
      <xdr:row>7</xdr:row>
      <xdr:rowOff>129622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9977A71-69D4-4A77-B244-EB379E12CB55}"/>
            </a:ext>
          </a:extLst>
        </xdr:cNvPr>
        <xdr:cNvSpPr>
          <a:spLocks noChangeShapeType="1"/>
        </xdr:cNvSpPr>
      </xdr:nvSpPr>
      <xdr:spPr bwMode="auto">
        <a:xfrm>
          <a:off x="934277" y="1386922"/>
          <a:ext cx="36927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149086</xdr:rowOff>
    </xdr:from>
    <xdr:to>
      <xdr:col>0</xdr:col>
      <xdr:colOff>540000</xdr:colOff>
      <xdr:row>46</xdr:row>
      <xdr:rowOff>149086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F795F1B-3A26-4A34-8721-F2B2EA94D85D}"/>
            </a:ext>
          </a:extLst>
        </xdr:cNvPr>
        <xdr:cNvSpPr>
          <a:spLocks noChangeShapeType="1"/>
        </xdr:cNvSpPr>
      </xdr:nvSpPr>
      <xdr:spPr bwMode="auto">
        <a:xfrm>
          <a:off x="0" y="8680173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112395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0ED8DC6-A742-48A6-AF8A-A0E4D37ED8D5}"/>
            </a:ext>
          </a:extLst>
        </xdr:cNvPr>
        <xdr:cNvSpPr txBox="1">
          <a:spLocks noChangeArrowheads="1"/>
        </xdr:cNvSpPr>
      </xdr:nvSpPr>
      <xdr:spPr bwMode="auto">
        <a:xfrm>
          <a:off x="112395" y="1419225"/>
          <a:ext cx="222123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Jahr</a:t>
          </a: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Baujahr der Kanäle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Wassereinzugsgebiet </a:t>
          </a:r>
          <a:r>
            <a:rPr lang="de-DE" sz="7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A401129-1741-48F5-8749-06EB3E8D2592}"/>
            </a:ext>
          </a:extLst>
        </xdr:cNvPr>
        <xdr:cNvSpPr txBox="1">
          <a:spLocks noChangeArrowheads="1"/>
        </xdr:cNvSpPr>
      </xdr:nvSpPr>
      <xdr:spPr bwMode="auto">
        <a:xfrm>
          <a:off x="3086100" y="1419225"/>
          <a:ext cx="644488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C6C2164-993F-4D2B-B70A-88D1EAA0918F}"/>
            </a:ext>
          </a:extLst>
        </xdr:cNvPr>
        <xdr:cNvSpPr txBox="1">
          <a:spLocks noChangeArrowheads="1"/>
        </xdr:cNvSpPr>
      </xdr:nvSpPr>
      <xdr:spPr bwMode="auto">
        <a:xfrm>
          <a:off x="3800475" y="1419225"/>
          <a:ext cx="71116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753B863A-DD64-42E2-B27B-DE48691F9189}"/>
            </a:ext>
          </a:extLst>
        </xdr:cNvPr>
        <xdr:cNvSpPr txBox="1">
          <a:spLocks noChangeArrowheads="1"/>
        </xdr:cNvSpPr>
      </xdr:nvSpPr>
      <xdr:spPr bwMode="auto">
        <a:xfrm>
          <a:off x="4594860" y="1419225"/>
          <a:ext cx="56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ACBEDA9-5A50-4A80-96C2-0624064F8E7A}"/>
            </a:ext>
          </a:extLst>
        </xdr:cNvPr>
        <xdr:cNvSpPr txBox="1">
          <a:spLocks noChangeArrowheads="1"/>
        </xdr:cNvSpPr>
      </xdr:nvSpPr>
      <xdr:spPr bwMode="auto">
        <a:xfrm>
          <a:off x="5238750" y="141922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5</xdr:col>
      <xdr:colOff>66675</xdr:colOff>
      <xdr:row>8</xdr:row>
      <xdr:rowOff>0</xdr:rowOff>
    </xdr:from>
    <xdr:to>
      <xdr:col>5</xdr:col>
      <xdr:colOff>777838</xdr:colOff>
      <xdr:row>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66847-C7B0-445A-B2C1-B3D8BE892366}"/>
            </a:ext>
          </a:extLst>
        </xdr:cNvPr>
        <xdr:cNvSpPr txBox="1">
          <a:spLocks noChangeArrowheads="1"/>
        </xdr:cNvSpPr>
      </xdr:nvSpPr>
      <xdr:spPr bwMode="auto">
        <a:xfrm>
          <a:off x="3086100" y="1419225"/>
          <a:ext cx="644488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Misch-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6</xdr:col>
      <xdr:colOff>66675</xdr:colOff>
      <xdr:row>8</xdr:row>
      <xdr:rowOff>0</xdr:rowOff>
    </xdr:from>
    <xdr:to>
      <xdr:col>6</xdr:col>
      <xdr:colOff>777838</xdr:colOff>
      <xdr:row>8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CB4D275C-7EB3-4F3C-973C-19E83C7DA332}"/>
            </a:ext>
          </a:extLst>
        </xdr:cNvPr>
        <xdr:cNvSpPr txBox="1">
          <a:spLocks noChangeArrowheads="1"/>
        </xdr:cNvSpPr>
      </xdr:nvSpPr>
      <xdr:spPr bwMode="auto">
        <a:xfrm>
          <a:off x="3800475" y="1419225"/>
          <a:ext cx="71116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kanalisation</a:t>
          </a:r>
        </a:p>
      </xdr:txBody>
    </xdr:sp>
    <xdr:clientData/>
  </xdr:twoCellAnchor>
  <xdr:twoCellAnchor>
    <xdr:from>
      <xdr:col>7</xdr:col>
      <xdr:colOff>80010</xdr:colOff>
      <xdr:row>8</xdr:row>
      <xdr:rowOff>0</xdr:rowOff>
    </xdr:from>
    <xdr:to>
      <xdr:col>7</xdr:col>
      <xdr:colOff>779835</xdr:colOff>
      <xdr:row>8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1E87E50-CAA5-4E80-95EC-2790441E34C2}"/>
            </a:ext>
          </a:extLst>
        </xdr:cNvPr>
        <xdr:cNvSpPr txBox="1">
          <a:spLocks noChangeArrowheads="1"/>
        </xdr:cNvSpPr>
      </xdr:nvSpPr>
      <xdr:spPr bwMode="auto">
        <a:xfrm>
          <a:off x="4594860" y="1419225"/>
          <a:ext cx="56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Schmutz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Abwasser-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behandlungs-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anlagen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insgesamt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Jahres-abwasser-menge 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Davon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Schmutz-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wasser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Fremd-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wasser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Niederschlags-</a:t>
          </a:r>
          <a:br>
            <a:rPr lang="de-DE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wasser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Anzahl</a:t>
          </a:r>
          <a:r>
            <a:rPr lang="de-DE" sz="800"/>
            <a:t> </a:t>
          </a:r>
          <a:r>
            <a:rPr lang="de-DE" sz="1000" b="0" i="0" u="none" strike="noStrike">
              <a:effectLst/>
              <a:latin typeface="+mn-lt"/>
              <a:ea typeface="+mn-ea"/>
              <a:cs typeface="+mn-cs"/>
            </a:rPr>
            <a:t>1 000 m³</a:t>
          </a:r>
          <a:r>
            <a:rPr lang="de-DE" sz="800"/>
            <a:t>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  <xdr:twoCellAnchor>
    <xdr:from>
      <xdr:col>8</xdr:col>
      <xdr:colOff>76200</xdr:colOff>
      <xdr:row>8</xdr:row>
      <xdr:rowOff>0</xdr:rowOff>
    </xdr:from>
    <xdr:to>
      <xdr:col>8</xdr:col>
      <xdr:colOff>779359</xdr:colOff>
      <xdr:row>8</xdr:row>
      <xdr:rowOff>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471F2BEA-EA72-462D-BA90-EED5D64F251A}"/>
            </a:ext>
          </a:extLst>
        </xdr:cNvPr>
        <xdr:cNvSpPr txBox="1">
          <a:spLocks noChangeArrowheads="1"/>
        </xdr:cNvSpPr>
      </xdr:nvSpPr>
      <xdr:spPr bwMode="auto">
        <a:xfrm>
          <a:off x="5238750" y="1419225"/>
          <a:ext cx="6841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kanäle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142875</xdr:rowOff>
    </xdr:from>
    <xdr:to>
      <xdr:col>0</xdr:col>
      <xdr:colOff>540000</xdr:colOff>
      <xdr:row>62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C5314E8-72E1-4B77-B5B0-E3842E02BC9D}"/>
            </a:ext>
          </a:extLst>
        </xdr:cNvPr>
        <xdr:cNvSpPr>
          <a:spLocks noChangeShapeType="1"/>
        </xdr:cNvSpPr>
      </xdr:nvSpPr>
      <xdr:spPr bwMode="auto">
        <a:xfrm>
          <a:off x="0" y="10668000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12</xdr:row>
      <xdr:rowOff>57150</xdr:rowOff>
    </xdr:from>
    <xdr:to>
      <xdr:col>1</xdr:col>
      <xdr:colOff>414825</xdr:colOff>
      <xdr:row>12</xdr:row>
      <xdr:rowOff>57150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7B9753A-4DDB-4BBB-BC10-85A84200CA76}"/>
            </a:ext>
          </a:extLst>
        </xdr:cNvPr>
        <xdr:cNvSpPr>
          <a:spLocks noChangeShapeType="1"/>
        </xdr:cNvSpPr>
      </xdr:nvSpPr>
      <xdr:spPr bwMode="auto">
        <a:xfrm>
          <a:off x="809625" y="1971675"/>
          <a:ext cx="36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9</xdr:row>
      <xdr:rowOff>123825</xdr:rowOff>
    </xdr:from>
    <xdr:to>
      <xdr:col>1</xdr:col>
      <xdr:colOff>433875</xdr:colOff>
      <xdr:row>9</xdr:row>
      <xdr:rowOff>123825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3C1D73D-D989-460F-9321-C56894446104}"/>
            </a:ext>
          </a:extLst>
        </xdr:cNvPr>
        <xdr:cNvSpPr>
          <a:spLocks noChangeShapeType="1"/>
        </xdr:cNvSpPr>
      </xdr:nvSpPr>
      <xdr:spPr bwMode="auto">
        <a:xfrm>
          <a:off x="828675" y="1552575"/>
          <a:ext cx="36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12009</xdr:colOff>
      <xdr:row>36</xdr:row>
      <xdr:rowOff>95249</xdr:rowOff>
    </xdr:from>
    <xdr:to>
      <xdr:col>1</xdr:col>
      <xdr:colOff>46770</xdr:colOff>
      <xdr:row>36</xdr:row>
      <xdr:rowOff>95249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2009" y="6597097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8</xdr:row>
      <xdr:rowOff>20706</xdr:rowOff>
    </xdr:from>
    <xdr:to>
      <xdr:col>2</xdr:col>
      <xdr:colOff>76200</xdr:colOff>
      <xdr:row>8</xdr:row>
      <xdr:rowOff>20706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52450" y="1401831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0</xdr:col>
      <xdr:colOff>540000</xdr:colOff>
      <xdr:row>43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8086725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42657</xdr:rowOff>
    </xdr:from>
    <xdr:to>
      <xdr:col>1</xdr:col>
      <xdr:colOff>200413</xdr:colOff>
      <xdr:row>54</xdr:row>
      <xdr:rowOff>42657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9642200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7</xdr:row>
      <xdr:rowOff>28575</xdr:rowOff>
    </xdr:from>
    <xdr:to>
      <xdr:col>3</xdr:col>
      <xdr:colOff>0</xdr:colOff>
      <xdr:row>7</xdr:row>
      <xdr:rowOff>28575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409575" y="119062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9</xdr:row>
      <xdr:rowOff>142875</xdr:rowOff>
    </xdr:from>
    <xdr:to>
      <xdr:col>3</xdr:col>
      <xdr:colOff>0</xdr:colOff>
      <xdr:row>9</xdr:row>
      <xdr:rowOff>142875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409575" y="1628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76200</xdr:rowOff>
    </xdr:from>
    <xdr:to>
      <xdr:col>10</xdr:col>
      <xdr:colOff>0</xdr:colOff>
      <xdr:row>9</xdr:row>
      <xdr:rowOff>49642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467350" y="1085850"/>
          <a:ext cx="0" cy="2591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sonstige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Abnehmer</a:t>
          </a:r>
        </a:p>
      </xdr:txBody>
    </xdr:sp>
    <xdr:clientData/>
  </xdr:twoCellAnchor>
  <xdr:twoCellAnchor>
    <xdr:from>
      <xdr:col>0</xdr:col>
      <xdr:colOff>6210</xdr:colOff>
      <xdr:row>54</xdr:row>
      <xdr:rowOff>0</xdr:rowOff>
    </xdr:from>
    <xdr:to>
      <xdr:col>1</xdr:col>
      <xdr:colOff>90667</xdr:colOff>
      <xdr:row>54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210" y="9317935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419099</xdr:colOff>
      <xdr:row>7</xdr:row>
      <xdr:rowOff>19050</xdr:rowOff>
    </xdr:from>
    <xdr:to>
      <xdr:col>2</xdr:col>
      <xdr:colOff>57429</xdr:colOff>
      <xdr:row>7</xdr:row>
      <xdr:rowOff>19050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419099" y="1028700"/>
          <a:ext cx="37175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428624</xdr:colOff>
      <xdr:row>10</xdr:row>
      <xdr:rowOff>9525</xdr:rowOff>
    </xdr:from>
    <xdr:to>
      <xdr:col>2</xdr:col>
      <xdr:colOff>66954</xdr:colOff>
      <xdr:row>10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428624" y="1447800"/>
          <a:ext cx="37175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</xdr:row>
      <xdr:rowOff>104775</xdr:rowOff>
    </xdr:from>
    <xdr:to>
      <xdr:col>3</xdr:col>
      <xdr:colOff>51633</xdr:colOff>
      <xdr:row>7</xdr:row>
      <xdr:rowOff>104775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590550" y="1257300"/>
          <a:ext cx="36595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247650</xdr:colOff>
      <xdr:row>10</xdr:row>
      <xdr:rowOff>76200</xdr:rowOff>
    </xdr:from>
    <xdr:to>
      <xdr:col>3</xdr:col>
      <xdr:colOff>51633</xdr:colOff>
      <xdr:row>10</xdr:row>
      <xdr:rowOff>76200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590550" y="1685925"/>
          <a:ext cx="36595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133350</xdr:rowOff>
    </xdr:from>
    <xdr:to>
      <xdr:col>1</xdr:col>
      <xdr:colOff>200413</xdr:colOff>
      <xdr:row>54</xdr:row>
      <xdr:rowOff>133350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9708046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125704</xdr:rowOff>
    </xdr:from>
    <xdr:to>
      <xdr:col>1</xdr:col>
      <xdr:colOff>51326</xdr:colOff>
      <xdr:row>36</xdr:row>
      <xdr:rowOff>125704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0" y="6486747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57978</xdr:colOff>
      <xdr:row>8</xdr:row>
      <xdr:rowOff>99392</xdr:rowOff>
    </xdr:from>
    <xdr:to>
      <xdr:col>2</xdr:col>
      <xdr:colOff>85591</xdr:colOff>
      <xdr:row>8</xdr:row>
      <xdr:rowOff>99551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543753" y="1509092"/>
          <a:ext cx="370513" cy="159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109139</xdr:rowOff>
    </xdr:from>
    <xdr:to>
      <xdr:col>0</xdr:col>
      <xdr:colOff>540000</xdr:colOff>
      <xdr:row>43</xdr:row>
      <xdr:rowOff>109139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DFD729C-35A4-44A8-A1A5-A36BFDBDAC53}"/>
            </a:ext>
          </a:extLst>
        </xdr:cNvPr>
        <xdr:cNvSpPr>
          <a:spLocks noChangeShapeType="1"/>
        </xdr:cNvSpPr>
      </xdr:nvSpPr>
      <xdr:spPr bwMode="auto">
        <a:xfrm>
          <a:off x="0" y="7861661"/>
          <a:ext cx="54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ASSER-LUFT-UMWELT&#214;KONOMIE\Statistische%20Berichte\&#214;ffentl.Wasserversorgung%20und%20Abwasserbeseitigung\2001\2%20Formattabellen\W15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3"/>
      <sheetName val="6K1-Kreisen"/>
      <sheetName val="htmlk1w"/>
      <sheetName val="Tabelle1"/>
    </sheetNames>
    <sheetDataSet>
      <sheetData sheetId="0"/>
      <sheetData sheetId="1">
        <row r="1170">
          <cell r="B1170">
            <v>507</v>
          </cell>
          <cell r="G1170">
            <v>168850</v>
          </cell>
        </row>
        <row r="1193">
          <cell r="B1193">
            <v>470</v>
          </cell>
          <cell r="G1193">
            <v>167841</v>
          </cell>
        </row>
        <row r="1267">
          <cell r="B1267">
            <v>57</v>
          </cell>
          <cell r="G1267">
            <v>131472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A3" sqref="A3"/>
    </sheetView>
  </sheetViews>
  <sheetFormatPr baseColWidth="10" defaultColWidth="80.28515625" defaultRowHeight="12.75" x14ac:dyDescent="0.2"/>
  <cols>
    <col min="1" max="16384" width="80.28515625" style="646"/>
  </cols>
  <sheetData>
    <row r="1" spans="1:2" ht="15" x14ac:dyDescent="0.2">
      <c r="A1" s="645" t="s">
        <v>388</v>
      </c>
    </row>
    <row r="3" spans="1:2" ht="12.75" customHeight="1" x14ac:dyDescent="0.2">
      <c r="A3" s="57" t="s">
        <v>404</v>
      </c>
    </row>
    <row r="4" spans="1:2" ht="14.25" x14ac:dyDescent="0.2">
      <c r="A4" s="647"/>
    </row>
    <row r="5" spans="1:2" x14ac:dyDescent="0.2">
      <c r="A5" s="648" t="s">
        <v>389</v>
      </c>
    </row>
    <row r="6" spans="1:2" ht="12.75" customHeight="1" x14ac:dyDescent="0.2">
      <c r="A6" s="648"/>
    </row>
    <row r="7" spans="1:2" ht="12.75" customHeight="1" x14ac:dyDescent="0.2">
      <c r="A7" s="648"/>
    </row>
    <row r="8" spans="1:2" x14ac:dyDescent="0.2">
      <c r="A8" s="649" t="s">
        <v>390</v>
      </c>
    </row>
    <row r="9" spans="1:2" x14ac:dyDescent="0.2">
      <c r="A9" s="648" t="s">
        <v>391</v>
      </c>
    </row>
    <row r="10" spans="1:2" x14ac:dyDescent="0.2">
      <c r="A10" s="648" t="s">
        <v>392</v>
      </c>
    </row>
    <row r="11" spans="1:2" x14ac:dyDescent="0.2">
      <c r="A11" s="648" t="s">
        <v>393</v>
      </c>
    </row>
    <row r="12" spans="1:2" x14ac:dyDescent="0.2">
      <c r="A12" s="648" t="s">
        <v>394</v>
      </c>
    </row>
    <row r="13" spans="1:2" x14ac:dyDescent="0.2">
      <c r="A13" s="648" t="s">
        <v>395</v>
      </c>
    </row>
    <row r="14" spans="1:2" x14ac:dyDescent="0.2">
      <c r="A14" s="648" t="s">
        <v>396</v>
      </c>
    </row>
    <row r="15" spans="1:2" x14ac:dyDescent="0.2">
      <c r="A15" s="648" t="s">
        <v>397</v>
      </c>
    </row>
    <row r="16" spans="1:2" ht="12.75" customHeight="1" x14ac:dyDescent="0.2">
      <c r="A16" s="648"/>
      <c r="B16" s="190"/>
    </row>
    <row r="17" spans="1:2" s="650" customFormat="1" x14ac:dyDescent="0.2">
      <c r="A17" s="655" t="s">
        <v>398</v>
      </c>
    </row>
    <row r="18" spans="1:2" s="650" customFormat="1" x14ac:dyDescent="0.2">
      <c r="A18" s="651" t="s">
        <v>408</v>
      </c>
    </row>
    <row r="19" spans="1:2" s="650" customFormat="1" x14ac:dyDescent="0.2">
      <c r="A19" s="651" t="s">
        <v>409</v>
      </c>
    </row>
    <row r="20" spans="1:2" s="650" customFormat="1" x14ac:dyDescent="0.2">
      <c r="A20" s="651"/>
    </row>
    <row r="21" spans="1:2" x14ac:dyDescent="0.2">
      <c r="A21" s="648" t="s">
        <v>399</v>
      </c>
      <c r="B21" s="190"/>
    </row>
    <row r="22" spans="1:2" x14ac:dyDescent="0.2">
      <c r="A22" s="648" t="s">
        <v>405</v>
      </c>
    </row>
    <row r="23" spans="1:2" ht="13.5" x14ac:dyDescent="0.2">
      <c r="A23" s="648" t="s">
        <v>406</v>
      </c>
      <c r="B23" s="652"/>
    </row>
    <row r="24" spans="1:2" ht="13.5" x14ac:dyDescent="0.2">
      <c r="A24" s="648" t="s">
        <v>407</v>
      </c>
      <c r="B24" s="652"/>
    </row>
    <row r="25" spans="1:2" ht="13.5" x14ac:dyDescent="0.2">
      <c r="A25" s="648" t="s">
        <v>400</v>
      </c>
      <c r="B25" s="652"/>
    </row>
    <row r="26" spans="1:2" ht="12.75" customHeight="1" x14ac:dyDescent="0.2">
      <c r="A26" s="648"/>
    </row>
    <row r="27" spans="1:2" ht="12.75" customHeight="1" x14ac:dyDescent="0.2">
      <c r="A27" s="648"/>
    </row>
    <row r="28" spans="1:2" x14ac:dyDescent="0.2">
      <c r="A28" s="649" t="s">
        <v>401</v>
      </c>
    </row>
    <row r="29" spans="1:2" ht="38.25" x14ac:dyDescent="0.2">
      <c r="A29" s="653" t="s">
        <v>402</v>
      </c>
    </row>
    <row r="30" spans="1:2" x14ac:dyDescent="0.2">
      <c r="A30" s="648" t="s">
        <v>403</v>
      </c>
    </row>
    <row r="32" spans="1:2" ht="12.75" customHeight="1" x14ac:dyDescent="0.2">
      <c r="A32" s="654"/>
      <c r="B32" s="19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4:K71"/>
  <sheetViews>
    <sheetView topLeftCell="A4" zoomScale="115" zoomScaleNormal="115" workbookViewId="0">
      <selection activeCell="N37" sqref="N37"/>
    </sheetView>
  </sheetViews>
  <sheetFormatPr baseColWidth="10" defaultColWidth="11.42578125" defaultRowHeight="11.25" x14ac:dyDescent="0.2"/>
  <cols>
    <col min="1" max="1" width="5.140625" style="154" customWidth="1"/>
    <col min="2" max="2" width="6.7109375" style="154" customWidth="1"/>
    <col min="3" max="3" width="1.7109375" style="154" customWidth="1"/>
    <col min="4" max="4" width="9.42578125" style="154" customWidth="1"/>
    <col min="5" max="5" width="8.42578125" style="154" customWidth="1"/>
    <col min="6" max="6" width="10" style="154" customWidth="1"/>
    <col min="7" max="7" width="9.42578125" style="154" customWidth="1"/>
    <col min="8" max="8" width="10.7109375" style="154" customWidth="1"/>
    <col min="9" max="9" width="11" style="154" customWidth="1"/>
    <col min="10" max="10" width="11.140625" style="154" customWidth="1"/>
    <col min="11" max="16384" width="11.42578125" style="154"/>
  </cols>
  <sheetData>
    <row r="4" spans="1:10" s="153" customFormat="1" ht="15" customHeight="1" x14ac:dyDescent="0.25">
      <c r="A4" s="414" t="s">
        <v>149</v>
      </c>
      <c r="B4" s="414"/>
      <c r="C4" s="414"/>
      <c r="D4" s="414"/>
      <c r="E4" s="414"/>
      <c r="F4" s="414"/>
      <c r="G4" s="414"/>
      <c r="H4" s="414"/>
      <c r="I4" s="414"/>
      <c r="J4" s="414"/>
    </row>
    <row r="5" spans="1:10" s="153" customFormat="1" ht="17.25" customHeight="1" x14ac:dyDescent="0.25">
      <c r="A5" s="414" t="s">
        <v>164</v>
      </c>
      <c r="B5" s="414"/>
      <c r="C5" s="414"/>
      <c r="D5" s="414"/>
      <c r="E5" s="414"/>
      <c r="F5" s="414"/>
      <c r="G5" s="414"/>
      <c r="H5" s="414"/>
      <c r="I5" s="414"/>
      <c r="J5" s="414"/>
    </row>
    <row r="6" spans="1:10" ht="12" thickBot="1" x14ac:dyDescent="0.25"/>
    <row r="7" spans="1:10" ht="12.75" customHeight="1" x14ac:dyDescent="0.2">
      <c r="A7" s="415" t="s">
        <v>150</v>
      </c>
      <c r="B7" s="415"/>
      <c r="C7" s="415"/>
      <c r="D7" s="415"/>
      <c r="E7" s="418" t="s">
        <v>151</v>
      </c>
      <c r="F7" s="421" t="s">
        <v>152</v>
      </c>
      <c r="G7" s="424" t="s">
        <v>4</v>
      </c>
      <c r="H7" s="425"/>
      <c r="I7" s="425"/>
      <c r="J7" s="425"/>
    </row>
    <row r="8" spans="1:10" ht="12" customHeight="1" x14ac:dyDescent="0.2">
      <c r="A8" s="416"/>
      <c r="B8" s="416"/>
      <c r="C8" s="416"/>
      <c r="D8" s="416"/>
      <c r="E8" s="419"/>
      <c r="F8" s="422"/>
      <c r="G8" s="426" t="s">
        <v>153</v>
      </c>
      <c r="H8" s="429" t="s">
        <v>154</v>
      </c>
      <c r="I8" s="430" t="s">
        <v>155</v>
      </c>
      <c r="J8" s="431"/>
    </row>
    <row r="9" spans="1:10" ht="12" customHeight="1" x14ac:dyDescent="0.2">
      <c r="A9" s="416"/>
      <c r="B9" s="416"/>
      <c r="C9" s="416"/>
      <c r="D9" s="416"/>
      <c r="E9" s="419"/>
      <c r="F9" s="422"/>
      <c r="G9" s="427"/>
      <c r="H9" s="422"/>
      <c r="I9" s="429" t="s">
        <v>156</v>
      </c>
      <c r="J9" s="409" t="s">
        <v>157</v>
      </c>
    </row>
    <row r="10" spans="1:10" ht="12" customHeight="1" x14ac:dyDescent="0.2">
      <c r="A10" s="416"/>
      <c r="B10" s="416"/>
      <c r="C10" s="416"/>
      <c r="D10" s="416"/>
      <c r="E10" s="419"/>
      <c r="F10" s="422"/>
      <c r="G10" s="427"/>
      <c r="H10" s="422"/>
      <c r="I10" s="422"/>
      <c r="J10" s="410"/>
    </row>
    <row r="11" spans="1:10" ht="12" customHeight="1" x14ac:dyDescent="0.2">
      <c r="A11" s="416"/>
      <c r="B11" s="416"/>
      <c r="C11" s="416"/>
      <c r="D11" s="416"/>
      <c r="E11" s="419"/>
      <c r="F11" s="422"/>
      <c r="G11" s="427"/>
      <c r="H11" s="422"/>
      <c r="I11" s="422"/>
      <c r="J11" s="410"/>
    </row>
    <row r="12" spans="1:10" x14ac:dyDescent="0.2">
      <c r="A12" s="416"/>
      <c r="B12" s="416"/>
      <c r="C12" s="416"/>
      <c r="D12" s="416"/>
      <c r="E12" s="420"/>
      <c r="F12" s="423"/>
      <c r="G12" s="428"/>
      <c r="H12" s="423"/>
      <c r="I12" s="423"/>
      <c r="J12" s="411"/>
    </row>
    <row r="13" spans="1:10" ht="13.5" customHeight="1" thickBot="1" x14ac:dyDescent="0.25">
      <c r="A13" s="417"/>
      <c r="B13" s="417"/>
      <c r="C13" s="417"/>
      <c r="D13" s="417"/>
      <c r="E13" s="155" t="s">
        <v>82</v>
      </c>
      <c r="F13" s="412" t="s">
        <v>83</v>
      </c>
      <c r="G13" s="413"/>
      <c r="H13" s="413"/>
      <c r="I13" s="413"/>
      <c r="J13" s="413"/>
    </row>
    <row r="14" spans="1:10" s="2" customFormat="1" ht="18" customHeight="1" x14ac:dyDescent="0.2">
      <c r="A14" s="6">
        <v>1991</v>
      </c>
      <c r="B14" s="5"/>
      <c r="C14" s="5"/>
      <c r="D14" s="8"/>
      <c r="E14" s="9">
        <v>104</v>
      </c>
      <c r="F14" s="156">
        <v>300874</v>
      </c>
      <c r="G14" s="9">
        <v>286770</v>
      </c>
      <c r="H14" s="156">
        <v>14104</v>
      </c>
      <c r="I14" s="156">
        <v>7616</v>
      </c>
      <c r="J14" s="9">
        <v>4899</v>
      </c>
    </row>
    <row r="15" spans="1:10" s="2" customFormat="1" ht="12.95" customHeight="1" x14ac:dyDescent="0.2">
      <c r="A15" s="6">
        <v>1995</v>
      </c>
      <c r="B15" s="5"/>
      <c r="C15" s="5"/>
      <c r="D15" s="8"/>
      <c r="E15" s="9">
        <v>118</v>
      </c>
      <c r="F15" s="156">
        <v>258616</v>
      </c>
      <c r="G15" s="9">
        <v>191639</v>
      </c>
      <c r="H15" s="156">
        <v>66977</v>
      </c>
      <c r="I15" s="156">
        <v>61187</v>
      </c>
      <c r="J15" s="9">
        <v>4994</v>
      </c>
    </row>
    <row r="16" spans="1:10" s="2" customFormat="1" ht="12.95" customHeight="1" x14ac:dyDescent="0.2">
      <c r="A16" s="27">
        <v>1998</v>
      </c>
      <c r="D16" s="8"/>
      <c r="E16" s="9">
        <v>111</v>
      </c>
      <c r="F16" s="156">
        <v>214269</v>
      </c>
      <c r="G16" s="9">
        <v>157073</v>
      </c>
      <c r="H16" s="156">
        <v>57196</v>
      </c>
      <c r="I16" s="156">
        <v>53229</v>
      </c>
      <c r="J16" s="9">
        <v>3598</v>
      </c>
    </row>
    <row r="17" spans="1:10" s="2" customFormat="1" ht="12.95" customHeight="1" x14ac:dyDescent="0.2">
      <c r="A17" s="27">
        <v>2001</v>
      </c>
      <c r="D17" s="8"/>
      <c r="E17" s="9">
        <v>107</v>
      </c>
      <c r="F17" s="9">
        <v>190425</v>
      </c>
      <c r="G17" s="9">
        <v>142938</v>
      </c>
      <c r="H17" s="9">
        <v>47487</v>
      </c>
      <c r="I17" s="9">
        <v>46856</v>
      </c>
      <c r="J17" s="9">
        <v>628</v>
      </c>
    </row>
    <row r="18" spans="1:10" s="2" customFormat="1" ht="12.95" customHeight="1" x14ac:dyDescent="0.2">
      <c r="A18" s="27">
        <v>2004</v>
      </c>
      <c r="D18" s="8"/>
      <c r="E18" s="9">
        <v>111</v>
      </c>
      <c r="F18" s="9">
        <v>184440</v>
      </c>
      <c r="G18" s="9">
        <v>134563</v>
      </c>
      <c r="H18" s="9">
        <v>49877</v>
      </c>
      <c r="I18" s="9">
        <v>47715</v>
      </c>
      <c r="J18" s="9">
        <v>2132</v>
      </c>
    </row>
    <row r="19" spans="1:10" s="2" customFormat="1" ht="12.95" customHeight="1" x14ac:dyDescent="0.2">
      <c r="A19" s="27">
        <v>2007</v>
      </c>
      <c r="D19" s="8"/>
      <c r="E19" s="9">
        <v>93</v>
      </c>
      <c r="F19" s="9">
        <v>199724</v>
      </c>
      <c r="G19" s="9">
        <v>131914</v>
      </c>
      <c r="H19" s="9">
        <v>67810</v>
      </c>
      <c r="I19" s="9">
        <v>65522</v>
      </c>
      <c r="J19" s="9">
        <v>1976</v>
      </c>
    </row>
    <row r="20" spans="1:10" s="2" customFormat="1" ht="12.95" customHeight="1" x14ac:dyDescent="0.2">
      <c r="A20" s="27">
        <v>2010</v>
      </c>
      <c r="D20" s="8"/>
      <c r="E20" s="9">
        <v>89</v>
      </c>
      <c r="F20" s="9">
        <v>205758</v>
      </c>
      <c r="G20" s="9">
        <v>135355</v>
      </c>
      <c r="H20" s="9">
        <v>70403</v>
      </c>
      <c r="I20" s="9">
        <v>68718</v>
      </c>
      <c r="J20" s="157">
        <v>1664</v>
      </c>
    </row>
    <row r="21" spans="1:10" s="2" customFormat="1" ht="12.95" customHeight="1" x14ac:dyDescent="0.2">
      <c r="A21" s="27">
        <v>2013</v>
      </c>
      <c r="D21" s="8"/>
      <c r="E21" s="9">
        <v>82</v>
      </c>
      <c r="F21" s="9">
        <v>186268</v>
      </c>
      <c r="G21" s="9">
        <v>118818</v>
      </c>
      <c r="H21" s="9">
        <v>67450</v>
      </c>
      <c r="I21" s="9">
        <v>65928</v>
      </c>
      <c r="J21" s="157">
        <v>1522</v>
      </c>
    </row>
    <row r="22" spans="1:10" s="2" customFormat="1" ht="12.95" customHeight="1" x14ac:dyDescent="0.2">
      <c r="A22" s="27">
        <v>2016</v>
      </c>
      <c r="D22" s="8"/>
      <c r="E22" s="9">
        <v>80</v>
      </c>
      <c r="F22" s="9">
        <v>186656</v>
      </c>
      <c r="G22" s="9">
        <v>120501</v>
      </c>
      <c r="H22" s="9">
        <v>66155</v>
      </c>
      <c r="I22" s="9">
        <v>64475</v>
      </c>
      <c r="J22" s="157">
        <v>1680</v>
      </c>
    </row>
    <row r="23" spans="1:10" s="2" customFormat="1" ht="12.95" customHeight="1" x14ac:dyDescent="0.2">
      <c r="A23" s="27">
        <v>2019</v>
      </c>
      <c r="D23" s="8"/>
      <c r="E23" s="9">
        <v>77</v>
      </c>
      <c r="F23" s="9">
        <v>187683</v>
      </c>
      <c r="G23" s="9">
        <v>121995</v>
      </c>
      <c r="H23" s="9">
        <v>65688</v>
      </c>
      <c r="I23" s="9">
        <v>63989</v>
      </c>
      <c r="J23" s="157">
        <v>1699</v>
      </c>
    </row>
    <row r="24" spans="1:10" s="159" customFormat="1" ht="18" customHeight="1" x14ac:dyDescent="0.2">
      <c r="A24" s="158">
        <v>2022</v>
      </c>
      <c r="D24" s="15"/>
      <c r="E24" s="16">
        <v>73</v>
      </c>
      <c r="F24" s="16">
        <v>185630</v>
      </c>
      <c r="G24" s="16">
        <v>117817</v>
      </c>
      <c r="H24" s="16">
        <v>67813</v>
      </c>
      <c r="I24" s="16">
        <v>66330</v>
      </c>
      <c r="J24" s="160">
        <v>1483</v>
      </c>
    </row>
    <row r="25" spans="1:10" s="14" customFormat="1" ht="21" customHeight="1" x14ac:dyDescent="0.2">
      <c r="A25" s="345" t="s">
        <v>85</v>
      </c>
      <c r="B25" s="345"/>
      <c r="C25" s="345"/>
      <c r="D25" s="345"/>
      <c r="E25" s="345"/>
      <c r="F25" s="345"/>
      <c r="G25" s="345"/>
      <c r="H25" s="345"/>
      <c r="I25" s="345"/>
      <c r="J25" s="345"/>
    </row>
    <row r="26" spans="1:10" s="2" customFormat="1" ht="18" customHeight="1" x14ac:dyDescent="0.2">
      <c r="A26" s="2" t="s">
        <v>86</v>
      </c>
      <c r="C26" s="5"/>
      <c r="D26" s="8"/>
      <c r="E26" s="9">
        <v>2</v>
      </c>
      <c r="F26" s="9">
        <v>67232</v>
      </c>
      <c r="G26" s="9">
        <v>56704</v>
      </c>
      <c r="H26" s="9">
        <v>10528</v>
      </c>
      <c r="I26" s="9">
        <v>10528</v>
      </c>
      <c r="J26" s="157" t="s">
        <v>13</v>
      </c>
    </row>
    <row r="27" spans="1:10" s="2" customFormat="1" ht="12.95" customHeight="1" x14ac:dyDescent="0.2">
      <c r="A27" s="2" t="s">
        <v>87</v>
      </c>
      <c r="C27" s="5"/>
      <c r="D27" s="8"/>
      <c r="E27" s="9">
        <v>1</v>
      </c>
      <c r="F27" s="9">
        <v>6723</v>
      </c>
      <c r="G27" s="9">
        <v>475</v>
      </c>
      <c r="H27" s="9">
        <v>6248</v>
      </c>
      <c r="I27" s="9">
        <v>6248</v>
      </c>
      <c r="J27" s="157" t="s">
        <v>13</v>
      </c>
    </row>
    <row r="28" spans="1:10" s="2" customFormat="1" ht="12.95" customHeight="1" x14ac:dyDescent="0.2">
      <c r="A28" s="2" t="s">
        <v>88</v>
      </c>
      <c r="C28" s="5"/>
      <c r="D28" s="8"/>
      <c r="E28" s="9">
        <v>1</v>
      </c>
      <c r="F28" s="9">
        <v>7606</v>
      </c>
      <c r="G28" s="9">
        <v>5905</v>
      </c>
      <c r="H28" s="9">
        <v>1701</v>
      </c>
      <c r="I28" s="9">
        <v>1701</v>
      </c>
      <c r="J28" s="157" t="s">
        <v>13</v>
      </c>
    </row>
    <row r="29" spans="1:10" s="2" customFormat="1" ht="12.95" customHeight="1" x14ac:dyDescent="0.2">
      <c r="A29" s="2" t="s">
        <v>89</v>
      </c>
      <c r="C29" s="5"/>
      <c r="D29" s="8"/>
      <c r="E29" s="157" t="s">
        <v>13</v>
      </c>
      <c r="F29" s="157" t="s">
        <v>13</v>
      </c>
      <c r="G29" s="157" t="s">
        <v>13</v>
      </c>
      <c r="H29" s="157" t="s">
        <v>13</v>
      </c>
      <c r="I29" s="157" t="s">
        <v>13</v>
      </c>
      <c r="J29" s="157" t="s">
        <v>13</v>
      </c>
    </row>
    <row r="30" spans="1:10" s="2" customFormat="1" ht="12.95" customHeight="1" x14ac:dyDescent="0.2">
      <c r="A30" s="2" t="s">
        <v>90</v>
      </c>
      <c r="C30" s="5"/>
      <c r="D30" s="8"/>
      <c r="E30" s="9">
        <v>1</v>
      </c>
      <c r="F30" s="9">
        <v>5561</v>
      </c>
      <c r="G30" s="9">
        <v>4025</v>
      </c>
      <c r="H30" s="9">
        <v>1536</v>
      </c>
      <c r="I30" s="9">
        <v>1536</v>
      </c>
      <c r="J30" s="157" t="s">
        <v>13</v>
      </c>
    </row>
    <row r="31" spans="1:10" s="2" customFormat="1" ht="18" customHeight="1" x14ac:dyDescent="0.2">
      <c r="A31" s="5" t="s">
        <v>91</v>
      </c>
      <c r="C31" s="5"/>
      <c r="D31" s="8"/>
      <c r="E31" s="9">
        <v>7</v>
      </c>
      <c r="F31" s="9">
        <v>6698</v>
      </c>
      <c r="G31" s="9">
        <v>6611</v>
      </c>
      <c r="H31" s="9">
        <v>87</v>
      </c>
      <c r="I31" s="9">
        <v>87</v>
      </c>
      <c r="J31" s="157" t="s">
        <v>13</v>
      </c>
    </row>
    <row r="32" spans="1:10" s="2" customFormat="1" ht="12.95" customHeight="1" x14ac:dyDescent="0.2">
      <c r="A32" s="5" t="s">
        <v>92</v>
      </c>
      <c r="C32" s="5"/>
      <c r="D32" s="8"/>
      <c r="E32" s="9">
        <v>1</v>
      </c>
      <c r="F32" s="9">
        <v>4374</v>
      </c>
      <c r="G32" s="9">
        <v>3001</v>
      </c>
      <c r="H32" s="9">
        <v>1373</v>
      </c>
      <c r="I32" s="9">
        <v>1373</v>
      </c>
      <c r="J32" s="157" t="s">
        <v>13</v>
      </c>
    </row>
    <row r="33" spans="1:11" s="31" customFormat="1" ht="12.95" customHeight="1" x14ac:dyDescent="0.2">
      <c r="A33" s="33" t="s">
        <v>93</v>
      </c>
      <c r="C33" s="33"/>
      <c r="D33" s="67"/>
      <c r="E33" s="9">
        <v>4</v>
      </c>
      <c r="F33" s="9">
        <v>9395</v>
      </c>
      <c r="G33" s="9">
        <v>9245</v>
      </c>
      <c r="H33" s="157">
        <v>150</v>
      </c>
      <c r="I33" s="9">
        <v>150</v>
      </c>
      <c r="J33" s="157" t="s">
        <v>13</v>
      </c>
      <c r="K33" s="161"/>
    </row>
    <row r="34" spans="1:11" s="2" customFormat="1" ht="12.95" customHeight="1" x14ac:dyDescent="0.2">
      <c r="A34" s="5" t="s">
        <v>94</v>
      </c>
      <c r="C34" s="5"/>
      <c r="D34" s="8"/>
      <c r="E34" s="9">
        <v>4</v>
      </c>
      <c r="F34" s="9">
        <v>4869</v>
      </c>
      <c r="G34" s="9">
        <v>3271</v>
      </c>
      <c r="H34" s="157">
        <v>1598</v>
      </c>
      <c r="I34" s="157">
        <v>1598</v>
      </c>
      <c r="J34" s="157" t="s">
        <v>13</v>
      </c>
    </row>
    <row r="35" spans="1:11" s="2" customFormat="1" ht="12.95" customHeight="1" x14ac:dyDescent="0.2">
      <c r="A35" s="5" t="s">
        <v>95</v>
      </c>
      <c r="C35" s="5"/>
      <c r="D35" s="8"/>
      <c r="E35" s="9">
        <v>2</v>
      </c>
      <c r="F35" s="9">
        <v>3956</v>
      </c>
      <c r="G35" s="9">
        <v>3101</v>
      </c>
      <c r="H35" s="9">
        <v>855</v>
      </c>
      <c r="I35" s="9">
        <v>855</v>
      </c>
      <c r="J35" s="157" t="s">
        <v>13</v>
      </c>
    </row>
    <row r="36" spans="1:11" s="2" customFormat="1" ht="12.95" customHeight="1" x14ac:dyDescent="0.2">
      <c r="A36" s="5" t="s">
        <v>96</v>
      </c>
      <c r="C36" s="5"/>
      <c r="D36" s="8"/>
      <c r="E36" s="9">
        <v>6</v>
      </c>
      <c r="F36" s="9">
        <v>10964</v>
      </c>
      <c r="G36" s="9">
        <v>2931</v>
      </c>
      <c r="H36" s="9">
        <v>8033</v>
      </c>
      <c r="I36" s="9">
        <v>8030</v>
      </c>
      <c r="J36" s="9">
        <v>3</v>
      </c>
    </row>
    <row r="37" spans="1:11" s="2" customFormat="1" ht="18" customHeight="1" x14ac:dyDescent="0.2">
      <c r="A37" s="5" t="s">
        <v>97</v>
      </c>
      <c r="C37" s="5"/>
      <c r="D37" s="8"/>
      <c r="E37" s="9">
        <v>5</v>
      </c>
      <c r="F37" s="9">
        <v>6539</v>
      </c>
      <c r="G37" s="9">
        <v>2280</v>
      </c>
      <c r="H37" s="9">
        <v>4259</v>
      </c>
      <c r="I37" s="9">
        <v>4259</v>
      </c>
      <c r="J37" s="157" t="s">
        <v>13</v>
      </c>
    </row>
    <row r="38" spans="1:11" s="2" customFormat="1" ht="12.95" customHeight="1" x14ac:dyDescent="0.2">
      <c r="A38" s="5" t="s">
        <v>98</v>
      </c>
      <c r="C38" s="5"/>
      <c r="D38" s="8"/>
      <c r="E38" s="9">
        <v>3</v>
      </c>
      <c r="F38" s="9">
        <v>2625</v>
      </c>
      <c r="G38" s="9">
        <v>387</v>
      </c>
      <c r="H38" s="9">
        <v>2238</v>
      </c>
      <c r="I38" s="9">
        <v>2238</v>
      </c>
      <c r="J38" s="157" t="s">
        <v>13</v>
      </c>
    </row>
    <row r="39" spans="1:11" s="2" customFormat="1" ht="12.95" customHeight="1" x14ac:dyDescent="0.2">
      <c r="A39" s="5" t="s">
        <v>99</v>
      </c>
      <c r="C39" s="5"/>
      <c r="D39" s="8"/>
      <c r="E39" s="9">
        <v>2</v>
      </c>
      <c r="F39" s="9">
        <v>14364</v>
      </c>
      <c r="G39" s="9">
        <v>1038</v>
      </c>
      <c r="H39" s="9">
        <v>13326</v>
      </c>
      <c r="I39" s="9">
        <v>13326</v>
      </c>
      <c r="J39" s="157" t="s">
        <v>13</v>
      </c>
    </row>
    <row r="40" spans="1:11" s="2" customFormat="1" ht="12.95" customHeight="1" x14ac:dyDescent="0.2">
      <c r="A40" s="5" t="s">
        <v>100</v>
      </c>
      <c r="C40" s="5"/>
      <c r="D40" s="8"/>
      <c r="E40" s="9">
        <v>3</v>
      </c>
      <c r="F40" s="9">
        <v>6125</v>
      </c>
      <c r="G40" s="9">
        <v>3451</v>
      </c>
      <c r="H40" s="9">
        <v>2674</v>
      </c>
      <c r="I40" s="9">
        <v>2674</v>
      </c>
      <c r="J40" s="157" t="s">
        <v>13</v>
      </c>
    </row>
    <row r="41" spans="1:11" s="2" customFormat="1" ht="12.95" customHeight="1" x14ac:dyDescent="0.2">
      <c r="A41" s="5" t="s">
        <v>101</v>
      </c>
      <c r="C41" s="5"/>
      <c r="D41" s="8"/>
      <c r="E41" s="9">
        <v>2</v>
      </c>
      <c r="F41" s="9">
        <v>2852</v>
      </c>
      <c r="G41" s="9">
        <v>2728</v>
      </c>
      <c r="H41" s="9">
        <v>124</v>
      </c>
      <c r="I41" s="9">
        <v>124</v>
      </c>
      <c r="J41" s="157" t="s">
        <v>13</v>
      </c>
    </row>
    <row r="42" spans="1:11" s="2" customFormat="1" ht="12.95" customHeight="1" x14ac:dyDescent="0.2">
      <c r="A42" s="5" t="s">
        <v>102</v>
      </c>
      <c r="C42" s="5"/>
      <c r="D42" s="8"/>
      <c r="E42" s="9">
        <v>3</v>
      </c>
      <c r="F42" s="9">
        <v>4296</v>
      </c>
      <c r="G42" s="9">
        <v>2255</v>
      </c>
      <c r="H42" s="9">
        <v>2041</v>
      </c>
      <c r="I42" s="9">
        <v>2041</v>
      </c>
      <c r="J42" s="157" t="s">
        <v>13</v>
      </c>
    </row>
    <row r="43" spans="1:11" s="2" customFormat="1" ht="18" customHeight="1" x14ac:dyDescent="0.2">
      <c r="A43" s="5" t="s">
        <v>103</v>
      </c>
      <c r="C43" s="5"/>
      <c r="D43" s="8"/>
      <c r="E43" s="9">
        <v>1</v>
      </c>
      <c r="F43" s="9">
        <v>4158</v>
      </c>
      <c r="G43" s="9">
        <v>3085</v>
      </c>
      <c r="H43" s="9">
        <v>1073</v>
      </c>
      <c r="I43" s="9">
        <v>1073</v>
      </c>
      <c r="J43" s="157" t="s">
        <v>13</v>
      </c>
    </row>
    <row r="44" spans="1:11" s="2" customFormat="1" ht="12.95" customHeight="1" x14ac:dyDescent="0.2">
      <c r="A44" s="5" t="s">
        <v>104</v>
      </c>
      <c r="C44" s="5"/>
      <c r="D44" s="8"/>
      <c r="E44" s="9">
        <v>6</v>
      </c>
      <c r="F44" s="9">
        <v>4459</v>
      </c>
      <c r="G44" s="9">
        <v>4337</v>
      </c>
      <c r="H44" s="9">
        <v>122</v>
      </c>
      <c r="I44" s="9">
        <v>122</v>
      </c>
      <c r="J44" s="157" t="s">
        <v>13</v>
      </c>
    </row>
    <row r="45" spans="1:11" s="2" customFormat="1" ht="12.95" customHeight="1" x14ac:dyDescent="0.2">
      <c r="A45" s="5" t="s">
        <v>105</v>
      </c>
      <c r="C45" s="5"/>
      <c r="D45" s="8"/>
      <c r="E45" s="9">
        <v>6</v>
      </c>
      <c r="F45" s="9">
        <v>4039</v>
      </c>
      <c r="G45" s="9">
        <v>1423</v>
      </c>
      <c r="H45" s="9">
        <v>2616</v>
      </c>
      <c r="I45" s="9">
        <v>2604</v>
      </c>
      <c r="J45" s="9">
        <v>12</v>
      </c>
    </row>
    <row r="46" spans="1:11" s="2" customFormat="1" ht="12.95" customHeight="1" x14ac:dyDescent="0.2">
      <c r="A46" s="5" t="s">
        <v>106</v>
      </c>
      <c r="C46" s="5"/>
      <c r="D46" s="8"/>
      <c r="E46" s="9">
        <v>3</v>
      </c>
      <c r="F46" s="9">
        <v>2769</v>
      </c>
      <c r="G46" s="9">
        <v>757</v>
      </c>
      <c r="H46" s="9">
        <v>2012</v>
      </c>
      <c r="I46" s="9">
        <v>1983</v>
      </c>
      <c r="J46" s="9">
        <v>29</v>
      </c>
    </row>
    <row r="47" spans="1:11" s="2" customFormat="1" ht="12.95" customHeight="1" x14ac:dyDescent="0.2">
      <c r="A47" s="5" t="s">
        <v>107</v>
      </c>
      <c r="C47" s="5"/>
      <c r="D47" s="8"/>
      <c r="E47" s="9">
        <v>10</v>
      </c>
      <c r="F47" s="9">
        <v>6026</v>
      </c>
      <c r="G47" s="9">
        <v>807</v>
      </c>
      <c r="H47" s="9">
        <v>5219</v>
      </c>
      <c r="I47" s="9">
        <v>3780</v>
      </c>
      <c r="J47" s="9">
        <v>1439</v>
      </c>
    </row>
    <row r="48" spans="1:11" s="14" customFormat="1" ht="18" customHeight="1" x14ac:dyDescent="0.2">
      <c r="A48" s="14" t="s">
        <v>108</v>
      </c>
      <c r="C48" s="48"/>
      <c r="D48" s="15"/>
      <c r="E48" s="16">
        <v>5</v>
      </c>
      <c r="F48" s="16">
        <v>87122</v>
      </c>
      <c r="G48" s="16">
        <v>67109</v>
      </c>
      <c r="H48" s="16">
        <v>20013</v>
      </c>
      <c r="I48" s="16">
        <v>20013</v>
      </c>
      <c r="J48" s="160" t="s">
        <v>13</v>
      </c>
      <c r="K48" s="162"/>
    </row>
    <row r="49" spans="1:11" s="14" customFormat="1" ht="12.95" customHeight="1" x14ac:dyDescent="0.2">
      <c r="A49" s="14" t="s">
        <v>109</v>
      </c>
      <c r="C49" s="48"/>
      <c r="D49" s="15"/>
      <c r="E49" s="16">
        <v>68</v>
      </c>
      <c r="F49" s="16">
        <v>98508</v>
      </c>
      <c r="G49" s="16">
        <v>50708</v>
      </c>
      <c r="H49" s="16">
        <v>47800</v>
      </c>
      <c r="I49" s="16">
        <v>46317</v>
      </c>
      <c r="J49" s="16">
        <v>1483</v>
      </c>
      <c r="K49" s="16"/>
    </row>
    <row r="50" spans="1:11" s="14" customFormat="1" ht="21" customHeight="1" x14ac:dyDescent="0.2">
      <c r="A50" s="345" t="s">
        <v>110</v>
      </c>
      <c r="B50" s="345"/>
      <c r="C50" s="345"/>
      <c r="D50" s="345"/>
      <c r="E50" s="345"/>
      <c r="F50" s="345"/>
      <c r="G50" s="345"/>
      <c r="H50" s="345"/>
      <c r="I50" s="345"/>
      <c r="J50" s="345"/>
    </row>
    <row r="51" spans="1:11" s="2" customFormat="1" ht="18" customHeight="1" x14ac:dyDescent="0.2">
      <c r="A51" s="2" t="s">
        <v>111</v>
      </c>
      <c r="C51" s="5"/>
      <c r="D51" s="8"/>
      <c r="E51" s="9">
        <v>14</v>
      </c>
      <c r="F51" s="9">
        <v>19897</v>
      </c>
      <c r="G51" s="9">
        <v>15984</v>
      </c>
      <c r="H51" s="9">
        <v>3913</v>
      </c>
      <c r="I51" s="9">
        <v>3913</v>
      </c>
      <c r="J51" s="157" t="s">
        <v>13</v>
      </c>
    </row>
    <row r="52" spans="1:11" s="2" customFormat="1" ht="12.95" customHeight="1" x14ac:dyDescent="0.2">
      <c r="A52" s="2" t="s">
        <v>112</v>
      </c>
      <c r="C52" s="5"/>
      <c r="D52" s="8"/>
      <c r="E52" s="9">
        <v>16</v>
      </c>
      <c r="F52" s="9">
        <v>90934</v>
      </c>
      <c r="G52" s="9">
        <v>69575</v>
      </c>
      <c r="H52" s="9">
        <v>21359</v>
      </c>
      <c r="I52" s="9">
        <v>21359</v>
      </c>
      <c r="J52" s="157" t="s">
        <v>13</v>
      </c>
    </row>
    <row r="53" spans="1:11" s="2" customFormat="1" ht="12.95" customHeight="1" x14ac:dyDescent="0.2">
      <c r="A53" s="2" t="s">
        <v>113</v>
      </c>
      <c r="C53" s="5"/>
      <c r="D53" s="8"/>
      <c r="E53" s="9">
        <v>28</v>
      </c>
      <c r="F53" s="9">
        <v>35780</v>
      </c>
      <c r="G53" s="9">
        <v>16789</v>
      </c>
      <c r="H53" s="9">
        <v>18991</v>
      </c>
      <c r="I53" s="9">
        <v>17511</v>
      </c>
      <c r="J53" s="9">
        <v>1480</v>
      </c>
    </row>
    <row r="54" spans="1:11" s="31" customFormat="1" ht="12.95" customHeight="1" x14ac:dyDescent="0.2">
      <c r="A54" s="31" t="s">
        <v>114</v>
      </c>
      <c r="C54" s="33"/>
      <c r="D54" s="67"/>
      <c r="E54" s="9">
        <v>15</v>
      </c>
      <c r="F54" s="9">
        <v>39019</v>
      </c>
      <c r="G54" s="9">
        <v>15469</v>
      </c>
      <c r="H54" s="9">
        <v>23550</v>
      </c>
      <c r="I54" s="9">
        <v>23547</v>
      </c>
      <c r="J54" s="9">
        <v>3</v>
      </c>
      <c r="K54" s="161"/>
    </row>
    <row r="55" spans="1:11" s="2" customFormat="1" x14ac:dyDescent="0.2">
      <c r="C55" s="5"/>
      <c r="D55" s="5"/>
      <c r="E55" s="38"/>
      <c r="F55" s="9"/>
      <c r="G55" s="9"/>
      <c r="H55" s="38"/>
      <c r="I55" s="38"/>
    </row>
    <row r="56" spans="1:11" s="2" customFormat="1" ht="12.95" customHeight="1" x14ac:dyDescent="0.2">
      <c r="A56" s="2" t="s">
        <v>158</v>
      </c>
      <c r="C56" s="5"/>
      <c r="D56" s="5"/>
      <c r="E56" s="9"/>
      <c r="F56" s="43"/>
      <c r="G56" s="44"/>
      <c r="H56" s="9"/>
      <c r="I56" s="9"/>
      <c r="J56" s="21"/>
    </row>
    <row r="57" spans="1:11" s="2" customFormat="1" ht="12.95" customHeight="1" x14ac:dyDescent="0.2">
      <c r="A57" s="2" t="s">
        <v>159</v>
      </c>
      <c r="C57" s="5"/>
      <c r="E57" s="43"/>
      <c r="F57" s="163"/>
      <c r="G57" s="163"/>
      <c r="H57" s="45"/>
      <c r="I57" s="46"/>
      <c r="J57" s="163"/>
    </row>
    <row r="58" spans="1:11" s="2" customFormat="1" ht="12.95" customHeight="1" x14ac:dyDescent="0.2"/>
    <row r="59" spans="1:11" s="2" customFormat="1" ht="12.95" customHeight="1" x14ac:dyDescent="0.2"/>
    <row r="60" spans="1:11" s="2" customFormat="1" ht="12.95" customHeight="1" x14ac:dyDescent="0.2"/>
    <row r="61" spans="1:11" s="2" customFormat="1" ht="12.95" customHeight="1" x14ac:dyDescent="0.2"/>
    <row r="62" spans="1:11" s="14" customFormat="1" ht="12.95" customHeight="1" x14ac:dyDescent="0.2"/>
    <row r="63" spans="1:11" s="2" customFormat="1" ht="12.95" customHeight="1" x14ac:dyDescent="0.2">
      <c r="E63" s="14"/>
      <c r="H63" s="14"/>
      <c r="I63" s="14"/>
      <c r="J63" s="21"/>
    </row>
    <row r="64" spans="1:11" s="2" customFormat="1" ht="12.95" customHeight="1" x14ac:dyDescent="0.2">
      <c r="H64" s="21"/>
      <c r="I64" s="21"/>
      <c r="J64" s="21"/>
    </row>
    <row r="65" spans="5:10" s="2" customFormat="1" ht="12.95" customHeight="1" x14ac:dyDescent="0.2">
      <c r="H65" s="21"/>
      <c r="I65" s="21"/>
      <c r="J65" s="21"/>
    </row>
    <row r="66" spans="5:10" x14ac:dyDescent="0.2">
      <c r="E66" s="2"/>
      <c r="G66" s="164"/>
      <c r="H66" s="21"/>
      <c r="I66" s="21"/>
    </row>
    <row r="67" spans="5:10" x14ac:dyDescent="0.2">
      <c r="G67" s="164"/>
    </row>
    <row r="68" spans="5:10" x14ac:dyDescent="0.2">
      <c r="G68" s="164"/>
    </row>
    <row r="69" spans="5:10" x14ac:dyDescent="0.2">
      <c r="G69" s="164"/>
    </row>
    <row r="70" spans="5:10" x14ac:dyDescent="0.2">
      <c r="G70" s="164"/>
    </row>
    <row r="71" spans="5:10" x14ac:dyDescent="0.2">
      <c r="G71" s="164"/>
    </row>
  </sheetData>
  <mergeCells count="14">
    <mergeCell ref="J9:J12"/>
    <mergeCell ref="F13:J13"/>
    <mergeCell ref="A25:J25"/>
    <mergeCell ref="A50:J50"/>
    <mergeCell ref="A4:J4"/>
    <mergeCell ref="A5:J5"/>
    <mergeCell ref="A7:D13"/>
    <mergeCell ref="E7:E12"/>
    <mergeCell ref="F7:F12"/>
    <mergeCell ref="G7:J7"/>
    <mergeCell ref="G8:G12"/>
    <mergeCell ref="H8:H12"/>
    <mergeCell ref="I8:J8"/>
    <mergeCell ref="I9:I12"/>
  </mergeCells>
  <pageMargins left="0.78740157480314965" right="0.78740157480314965" top="0.78740157480314965" bottom="0.59055118110236227" header="0.39370078740157483" footer="0.51181102362204722"/>
  <pageSetup paperSize="9" scale="97" orientation="portrait" r:id="rId1"/>
  <headerFooter alignWithMargins="0">
    <oddHeader xml:space="preserve">&amp;C&amp;"Arial,Standard"&amp;10- 14 -&amp;"-,Standard"&amp;11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1"/>
  <sheetViews>
    <sheetView topLeftCell="A4" zoomScale="115" zoomScaleNormal="115" workbookViewId="0">
      <selection activeCell="N37" sqref="N37"/>
    </sheetView>
  </sheetViews>
  <sheetFormatPr baseColWidth="10" defaultColWidth="11.42578125" defaultRowHeight="11.25" x14ac:dyDescent="0.2"/>
  <cols>
    <col min="1" max="1" width="7.28515625" style="120" customWidth="1"/>
    <col min="2" max="2" width="5.140625" style="120" customWidth="1"/>
    <col min="3" max="3" width="6.7109375" style="150" customWidth="1"/>
    <col min="4" max="4" width="2.28515625" style="150" customWidth="1"/>
    <col min="5" max="5" width="10.28515625" style="101" customWidth="1"/>
    <col min="6" max="6" width="11.42578125" style="101"/>
    <col min="7" max="7" width="8" style="101" bestFit="1" customWidth="1"/>
    <col min="8" max="8" width="11.5703125" style="101" customWidth="1"/>
    <col min="9" max="9" width="9.5703125" style="101" bestFit="1" customWidth="1"/>
    <col min="10" max="10" width="11.42578125" style="101"/>
    <col min="11" max="11" width="8.85546875" style="101" bestFit="1" customWidth="1"/>
    <col min="12" max="16384" width="11.42578125" style="101"/>
  </cols>
  <sheetData>
    <row r="1" spans="1:11" s="102" customForma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s="102" customFormat="1" x14ac:dyDescent="0.2">
      <c r="A2" s="101"/>
      <c r="B2" s="101"/>
      <c r="C2" s="101"/>
      <c r="D2" s="101"/>
      <c r="E2" s="103"/>
      <c r="F2" s="103"/>
      <c r="G2" s="103"/>
      <c r="H2" s="103"/>
      <c r="I2" s="103"/>
      <c r="J2" s="103"/>
      <c r="K2" s="103"/>
    </row>
    <row r="3" spans="1:11" s="105" customFormat="1" x14ac:dyDescent="0.2">
      <c r="A3" s="103"/>
      <c r="B3" s="103"/>
      <c r="C3" s="103"/>
      <c r="D3" s="103"/>
      <c r="E3" s="104"/>
      <c r="F3" s="104"/>
      <c r="G3" s="104"/>
      <c r="H3" s="104"/>
      <c r="I3" s="104"/>
      <c r="J3" s="104"/>
      <c r="K3" s="104"/>
    </row>
    <row r="4" spans="1:11" s="107" customFormat="1" ht="17.100000000000001" customHeight="1" x14ac:dyDescent="0.25">
      <c r="A4" s="106" t="s">
        <v>160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s="107" customFormat="1" ht="17.100000000000001" customHeight="1" x14ac:dyDescent="0.25">
      <c r="A5" s="106" t="s">
        <v>161</v>
      </c>
      <c r="B5" s="106"/>
      <c r="C5" s="106"/>
      <c r="D5" s="106"/>
      <c r="E5" s="106"/>
      <c r="F5" s="108"/>
      <c r="G5" s="106"/>
      <c r="H5" s="106"/>
      <c r="I5" s="106"/>
      <c r="J5" s="106"/>
      <c r="K5" s="106"/>
    </row>
    <row r="6" spans="1:11" s="110" customFormat="1" ht="18" customHeight="1" thickBot="1" x14ac:dyDescent="0.25">
      <c r="A6" s="104"/>
      <c r="B6" s="104"/>
      <c r="C6" s="104"/>
      <c r="D6" s="104"/>
      <c r="E6" s="104"/>
      <c r="F6" s="109"/>
      <c r="G6" s="104"/>
      <c r="H6" s="104"/>
      <c r="I6" s="104"/>
      <c r="J6" s="104"/>
      <c r="K6" s="104"/>
    </row>
    <row r="7" spans="1:11" s="110" customFormat="1" ht="13.5" customHeight="1" x14ac:dyDescent="0.2">
      <c r="A7" s="433" t="s">
        <v>162</v>
      </c>
      <c r="B7" s="433"/>
      <c r="C7" s="433"/>
      <c r="D7" s="434"/>
      <c r="E7" s="441" t="s">
        <v>163</v>
      </c>
      <c r="F7" s="444" t="s">
        <v>133</v>
      </c>
      <c r="G7" s="445"/>
      <c r="H7" s="445"/>
      <c r="I7" s="445"/>
      <c r="J7" s="445"/>
      <c r="K7" s="445"/>
    </row>
    <row r="8" spans="1:11" ht="12.75" customHeight="1" x14ac:dyDescent="0.2">
      <c r="A8" s="435"/>
      <c r="B8" s="435"/>
      <c r="C8" s="435"/>
      <c r="D8" s="436"/>
      <c r="E8" s="442"/>
      <c r="F8" s="446" t="s">
        <v>134</v>
      </c>
      <c r="G8" s="447"/>
      <c r="H8" s="448" t="s">
        <v>135</v>
      </c>
      <c r="I8" s="111"/>
      <c r="J8" s="112" t="s">
        <v>136</v>
      </c>
      <c r="K8" s="113"/>
    </row>
    <row r="9" spans="1:11" ht="12.75" customHeight="1" x14ac:dyDescent="0.2">
      <c r="A9" s="435"/>
      <c r="B9" s="435"/>
      <c r="C9" s="435"/>
      <c r="D9" s="436"/>
      <c r="E9" s="442"/>
      <c r="F9" s="448" t="s">
        <v>137</v>
      </c>
      <c r="G9" s="448" t="s">
        <v>138</v>
      </c>
      <c r="H9" s="449"/>
      <c r="I9" s="451" t="s">
        <v>139</v>
      </c>
      <c r="J9" s="448" t="s">
        <v>140</v>
      </c>
      <c r="K9" s="452" t="s">
        <v>141</v>
      </c>
    </row>
    <row r="10" spans="1:11" x14ac:dyDescent="0.2">
      <c r="A10" s="435"/>
      <c r="B10" s="435"/>
      <c r="C10" s="435"/>
      <c r="D10" s="436"/>
      <c r="E10" s="442"/>
      <c r="F10" s="449"/>
      <c r="G10" s="449"/>
      <c r="H10" s="449"/>
      <c r="I10" s="442"/>
      <c r="J10" s="449"/>
      <c r="K10" s="453"/>
    </row>
    <row r="11" spans="1:11" x14ac:dyDescent="0.2">
      <c r="A11" s="437"/>
      <c r="B11" s="437"/>
      <c r="C11" s="437"/>
      <c r="D11" s="438"/>
      <c r="E11" s="442"/>
      <c r="F11" s="449"/>
      <c r="G11" s="449"/>
      <c r="H11" s="449"/>
      <c r="I11" s="442"/>
      <c r="J11" s="449"/>
      <c r="K11" s="453"/>
    </row>
    <row r="12" spans="1:11" x14ac:dyDescent="0.2">
      <c r="A12" s="437"/>
      <c r="B12" s="437"/>
      <c r="C12" s="437"/>
      <c r="D12" s="438"/>
      <c r="E12" s="442"/>
      <c r="F12" s="449"/>
      <c r="G12" s="449"/>
      <c r="H12" s="449"/>
      <c r="I12" s="442"/>
      <c r="J12" s="449"/>
      <c r="K12" s="453"/>
    </row>
    <row r="13" spans="1:11" ht="20.25" customHeight="1" thickBot="1" x14ac:dyDescent="0.25">
      <c r="A13" s="439"/>
      <c r="B13" s="439"/>
      <c r="C13" s="439"/>
      <c r="D13" s="440"/>
      <c r="E13" s="443"/>
      <c r="F13" s="450"/>
      <c r="G13" s="450"/>
      <c r="H13" s="450"/>
      <c r="I13" s="443"/>
      <c r="J13" s="450"/>
      <c r="K13" s="454"/>
    </row>
    <row r="14" spans="1:11" s="120" customFormat="1" ht="18" customHeight="1" x14ac:dyDescent="0.2">
      <c r="A14" s="114">
        <v>1991</v>
      </c>
      <c r="B14" s="115"/>
      <c r="C14" s="116"/>
      <c r="D14" s="117"/>
      <c r="E14" s="118">
        <v>300874</v>
      </c>
      <c r="F14" s="119">
        <v>7616</v>
      </c>
      <c r="G14" s="118">
        <v>4253</v>
      </c>
      <c r="H14" s="118">
        <f>SUM(I14:K14)</f>
        <v>289005</v>
      </c>
      <c r="I14" s="118">
        <v>184870</v>
      </c>
      <c r="J14" s="118">
        <v>8187</v>
      </c>
      <c r="K14" s="119">
        <v>95948</v>
      </c>
    </row>
    <row r="15" spans="1:11" ht="12.95" customHeight="1" x14ac:dyDescent="0.2">
      <c r="A15" s="121">
        <v>1995</v>
      </c>
      <c r="B15" s="122"/>
      <c r="C15" s="123"/>
      <c r="D15" s="124"/>
      <c r="E15" s="125">
        <v>258616</v>
      </c>
      <c r="F15" s="125">
        <v>61187</v>
      </c>
      <c r="G15" s="125">
        <v>1066</v>
      </c>
      <c r="H15" s="125">
        <v>195126</v>
      </c>
      <c r="I15" s="125">
        <v>119914</v>
      </c>
      <c r="J15" s="126">
        <v>7018</v>
      </c>
      <c r="K15" s="126">
        <v>68194</v>
      </c>
    </row>
    <row r="16" spans="1:11" ht="12.95" customHeight="1" x14ac:dyDescent="0.2">
      <c r="A16" s="121">
        <v>1998</v>
      </c>
      <c r="B16" s="122"/>
      <c r="C16" s="123"/>
      <c r="D16" s="127"/>
      <c r="E16" s="125">
        <v>214269</v>
      </c>
      <c r="F16" s="125">
        <v>53229</v>
      </c>
      <c r="G16" s="125">
        <v>1151</v>
      </c>
      <c r="H16" s="125">
        <v>159530</v>
      </c>
      <c r="I16" s="125">
        <v>99417</v>
      </c>
      <c r="J16" s="126">
        <v>8105</v>
      </c>
      <c r="K16" s="126">
        <v>52008</v>
      </c>
    </row>
    <row r="17" spans="1:11" ht="12.95" customHeight="1" x14ac:dyDescent="0.2">
      <c r="A17" s="128">
        <v>2001</v>
      </c>
      <c r="B17" s="129"/>
      <c r="C17" s="130"/>
      <c r="D17" s="131"/>
      <c r="E17" s="125">
        <v>190425</v>
      </c>
      <c r="F17" s="125">
        <v>46857</v>
      </c>
      <c r="G17" s="125">
        <v>733</v>
      </c>
      <c r="H17" s="125">
        <v>142835</v>
      </c>
      <c r="I17" s="125">
        <v>97617</v>
      </c>
      <c r="J17" s="126">
        <v>8661</v>
      </c>
      <c r="K17" s="126">
        <v>36557</v>
      </c>
    </row>
    <row r="18" spans="1:11" ht="12.95" customHeight="1" x14ac:dyDescent="0.2">
      <c r="A18" s="128">
        <v>2004</v>
      </c>
      <c r="B18" s="129"/>
      <c r="C18" s="130"/>
      <c r="D18" s="131"/>
      <c r="E18" s="125">
        <v>184440</v>
      </c>
      <c r="F18" s="125">
        <v>47715</v>
      </c>
      <c r="G18" s="125">
        <v>707</v>
      </c>
      <c r="H18" s="125">
        <v>135936</v>
      </c>
      <c r="I18" s="125">
        <v>97239</v>
      </c>
      <c r="J18" s="126">
        <v>9259</v>
      </c>
      <c r="K18" s="126">
        <v>29438</v>
      </c>
    </row>
    <row r="19" spans="1:11" ht="12.95" customHeight="1" x14ac:dyDescent="0.2">
      <c r="A19" s="132">
        <v>2007</v>
      </c>
      <c r="B19" s="129"/>
      <c r="C19" s="130"/>
      <c r="D19" s="131"/>
      <c r="E19" s="125">
        <v>199724</v>
      </c>
      <c r="F19" s="125">
        <v>65522</v>
      </c>
      <c r="G19" s="125">
        <v>1119</v>
      </c>
      <c r="H19" s="125">
        <v>132886</v>
      </c>
      <c r="I19" s="125">
        <v>94347</v>
      </c>
      <c r="J19" s="133">
        <v>14520</v>
      </c>
      <c r="K19" s="133">
        <v>24019</v>
      </c>
    </row>
    <row r="20" spans="1:11" ht="12.95" customHeight="1" x14ac:dyDescent="0.2">
      <c r="A20" s="132">
        <v>2010</v>
      </c>
      <c r="B20" s="129"/>
      <c r="C20" s="130"/>
      <c r="D20" s="131"/>
      <c r="E20" s="125">
        <v>205758</v>
      </c>
      <c r="F20" s="125">
        <v>68763</v>
      </c>
      <c r="G20" s="125">
        <v>1081</v>
      </c>
      <c r="H20" s="125">
        <v>135862</v>
      </c>
      <c r="I20" s="125">
        <v>93331</v>
      </c>
      <c r="J20" s="126">
        <v>16720</v>
      </c>
      <c r="K20" s="126">
        <v>25811</v>
      </c>
    </row>
    <row r="21" spans="1:11" ht="12.95" customHeight="1" x14ac:dyDescent="0.2">
      <c r="A21" s="132">
        <v>2013</v>
      </c>
      <c r="B21" s="129"/>
      <c r="C21" s="130"/>
      <c r="D21" s="131"/>
      <c r="E21" s="125">
        <v>186268</v>
      </c>
      <c r="F21" s="125">
        <v>65928</v>
      </c>
      <c r="G21" s="125">
        <v>1170</v>
      </c>
      <c r="H21" s="125">
        <v>118940</v>
      </c>
      <c r="I21" s="125">
        <v>91642</v>
      </c>
      <c r="J21" s="126">
        <v>6691</v>
      </c>
      <c r="K21" s="126">
        <v>20607</v>
      </c>
    </row>
    <row r="22" spans="1:11" ht="12.95" customHeight="1" x14ac:dyDescent="0.2">
      <c r="A22" s="132">
        <v>2016</v>
      </c>
      <c r="B22" s="129"/>
      <c r="C22" s="130"/>
      <c r="D22" s="131"/>
      <c r="E22" s="125">
        <v>186656</v>
      </c>
      <c r="F22" s="125">
        <v>64475</v>
      </c>
      <c r="G22" s="125">
        <v>1536</v>
      </c>
      <c r="H22" s="125">
        <v>120310</v>
      </c>
      <c r="I22" s="125">
        <v>95429</v>
      </c>
      <c r="J22" s="126">
        <v>6256</v>
      </c>
      <c r="K22" s="126">
        <v>18625</v>
      </c>
    </row>
    <row r="23" spans="1:11" ht="12.95" customHeight="1" x14ac:dyDescent="0.2">
      <c r="A23" s="132">
        <v>2019</v>
      </c>
      <c r="B23" s="129"/>
      <c r="C23" s="130"/>
      <c r="D23" s="131"/>
      <c r="E23" s="125">
        <v>187683</v>
      </c>
      <c r="F23" s="125">
        <v>63989</v>
      </c>
      <c r="G23" s="125">
        <v>1140</v>
      </c>
      <c r="H23" s="125">
        <v>122203</v>
      </c>
      <c r="I23" s="125">
        <v>96733</v>
      </c>
      <c r="J23" s="126">
        <v>6924</v>
      </c>
      <c r="K23" s="126">
        <v>18546</v>
      </c>
    </row>
    <row r="24" spans="1:11" s="63" customFormat="1" ht="18" customHeight="1" x14ac:dyDescent="0.2">
      <c r="A24" s="134">
        <v>2022</v>
      </c>
      <c r="B24" s="135"/>
      <c r="C24" s="136"/>
      <c r="D24" s="137"/>
      <c r="E24" s="138">
        <v>185630</v>
      </c>
      <c r="F24" s="138">
        <v>66330</v>
      </c>
      <c r="G24" s="138">
        <v>1084</v>
      </c>
      <c r="H24" s="138">
        <v>117958</v>
      </c>
      <c r="I24" s="138">
        <v>94095</v>
      </c>
      <c r="J24" s="138">
        <v>7776</v>
      </c>
      <c r="K24" s="139">
        <v>16087</v>
      </c>
    </row>
    <row r="25" spans="1:11" s="140" customFormat="1" ht="21" customHeight="1" x14ac:dyDescent="0.2">
      <c r="A25" s="432" t="s">
        <v>14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2"/>
    </row>
    <row r="26" spans="1:11" s="120" customFormat="1" ht="18" customHeight="1" x14ac:dyDescent="0.2">
      <c r="A26" s="121"/>
      <c r="B26" s="122"/>
      <c r="C26" s="141" t="s">
        <v>15</v>
      </c>
      <c r="D26" s="142"/>
      <c r="E26" s="125">
        <v>39</v>
      </c>
      <c r="F26" s="143" t="s">
        <v>13</v>
      </c>
      <c r="G26" s="143" t="s">
        <v>13</v>
      </c>
      <c r="H26" s="125">
        <v>34</v>
      </c>
      <c r="I26" s="125">
        <v>32</v>
      </c>
      <c r="J26" s="143" t="s">
        <v>13</v>
      </c>
      <c r="K26" s="125">
        <v>2</v>
      </c>
    </row>
    <row r="27" spans="1:11" ht="12.95" customHeight="1" x14ac:dyDescent="0.2">
      <c r="A27" s="144">
        <v>10000</v>
      </c>
      <c r="B27" s="145" t="s">
        <v>142</v>
      </c>
      <c r="C27" s="144">
        <v>20000</v>
      </c>
      <c r="D27" s="131"/>
      <c r="E27" s="125">
        <v>70</v>
      </c>
      <c r="F27" s="143" t="s">
        <v>13</v>
      </c>
      <c r="G27" s="143" t="s">
        <v>13</v>
      </c>
      <c r="H27" s="125">
        <v>51</v>
      </c>
      <c r="I27" s="125">
        <v>46</v>
      </c>
      <c r="J27" s="125">
        <v>4</v>
      </c>
      <c r="K27" s="125">
        <v>1</v>
      </c>
    </row>
    <row r="28" spans="1:11" ht="12.95" customHeight="1" x14ac:dyDescent="0.2">
      <c r="A28" s="146">
        <v>20000</v>
      </c>
      <c r="B28" s="145" t="s">
        <v>142</v>
      </c>
      <c r="C28" s="144">
        <v>30000</v>
      </c>
      <c r="D28" s="131"/>
      <c r="E28" s="143" t="s">
        <v>13</v>
      </c>
      <c r="F28" s="143" t="s">
        <v>13</v>
      </c>
      <c r="G28" s="143" t="s">
        <v>13</v>
      </c>
      <c r="H28" s="143" t="s">
        <v>13</v>
      </c>
      <c r="I28" s="143" t="s">
        <v>13</v>
      </c>
      <c r="J28" s="143" t="s">
        <v>13</v>
      </c>
      <c r="K28" s="143" t="s">
        <v>13</v>
      </c>
    </row>
    <row r="29" spans="1:11" ht="12.95" customHeight="1" x14ac:dyDescent="0.2">
      <c r="A29" s="146">
        <v>30000</v>
      </c>
      <c r="B29" s="145" t="s">
        <v>142</v>
      </c>
      <c r="C29" s="144">
        <v>50000</v>
      </c>
      <c r="D29" s="131"/>
      <c r="E29" s="125">
        <v>109</v>
      </c>
      <c r="F29" s="143" t="s">
        <v>13</v>
      </c>
      <c r="G29" s="143" t="s">
        <v>13</v>
      </c>
      <c r="H29" s="125">
        <v>79</v>
      </c>
      <c r="I29" s="125">
        <v>76</v>
      </c>
      <c r="J29" s="125">
        <v>1</v>
      </c>
      <c r="K29" s="125">
        <v>2</v>
      </c>
    </row>
    <row r="30" spans="1:11" ht="12.95" customHeight="1" x14ac:dyDescent="0.2">
      <c r="A30" s="146">
        <v>50000</v>
      </c>
      <c r="B30" s="145" t="s">
        <v>142</v>
      </c>
      <c r="C30" s="144">
        <v>100000</v>
      </c>
      <c r="D30" s="131"/>
      <c r="E30" s="125">
        <v>334</v>
      </c>
      <c r="F30" s="125">
        <v>27</v>
      </c>
      <c r="G30" s="143" t="s">
        <v>13</v>
      </c>
      <c r="H30" s="125">
        <v>141</v>
      </c>
      <c r="I30" s="125">
        <v>131</v>
      </c>
      <c r="J30" s="125">
        <v>5</v>
      </c>
      <c r="K30" s="125">
        <v>5</v>
      </c>
    </row>
    <row r="31" spans="1:11" ht="12.95" customHeight="1" x14ac:dyDescent="0.2">
      <c r="A31" s="146">
        <v>100000</v>
      </c>
      <c r="B31" s="145" t="s">
        <v>142</v>
      </c>
      <c r="C31" s="144">
        <v>200000</v>
      </c>
      <c r="D31" s="131"/>
      <c r="E31" s="125">
        <v>671</v>
      </c>
      <c r="F31" s="125">
        <v>8</v>
      </c>
      <c r="G31" s="143" t="s">
        <v>13</v>
      </c>
      <c r="H31" s="125">
        <v>482</v>
      </c>
      <c r="I31" s="125">
        <v>317</v>
      </c>
      <c r="J31" s="125">
        <v>125</v>
      </c>
      <c r="K31" s="125">
        <v>40</v>
      </c>
    </row>
    <row r="32" spans="1:11" ht="12.95" customHeight="1" x14ac:dyDescent="0.2">
      <c r="A32" s="146">
        <v>200000</v>
      </c>
      <c r="B32" s="145" t="s">
        <v>142</v>
      </c>
      <c r="C32" s="144">
        <v>300000</v>
      </c>
      <c r="D32" s="131"/>
      <c r="E32" s="125">
        <v>978</v>
      </c>
      <c r="F32" s="143" t="s">
        <v>13</v>
      </c>
      <c r="G32" s="143" t="s">
        <v>13</v>
      </c>
      <c r="H32" s="125">
        <v>479</v>
      </c>
      <c r="I32" s="125">
        <v>289</v>
      </c>
      <c r="J32" s="125">
        <v>3</v>
      </c>
      <c r="K32" s="125">
        <v>187</v>
      </c>
    </row>
    <row r="33" spans="1:11" ht="12.95" customHeight="1" x14ac:dyDescent="0.2">
      <c r="A33" s="146">
        <v>300000</v>
      </c>
      <c r="B33" s="145" t="s">
        <v>142</v>
      </c>
      <c r="C33" s="144">
        <v>500000</v>
      </c>
      <c r="D33" s="131"/>
      <c r="E33" s="125">
        <v>3722</v>
      </c>
      <c r="F33" s="125">
        <v>57</v>
      </c>
      <c r="G33" s="143" t="s">
        <v>13</v>
      </c>
      <c r="H33" s="125">
        <v>1075</v>
      </c>
      <c r="I33" s="125">
        <v>811</v>
      </c>
      <c r="J33" s="125">
        <v>8</v>
      </c>
      <c r="K33" s="125">
        <v>256</v>
      </c>
    </row>
    <row r="34" spans="1:11" ht="12.95" customHeight="1" x14ac:dyDescent="0.2">
      <c r="A34" s="146">
        <v>500000</v>
      </c>
      <c r="B34" s="145" t="s">
        <v>142</v>
      </c>
      <c r="C34" s="144" t="s">
        <v>16</v>
      </c>
      <c r="D34" s="131"/>
      <c r="E34" s="125">
        <v>8195</v>
      </c>
      <c r="F34" s="125">
        <v>191</v>
      </c>
      <c r="G34" s="125">
        <v>27</v>
      </c>
      <c r="H34" s="125">
        <v>8214</v>
      </c>
      <c r="I34" s="125">
        <v>6864</v>
      </c>
      <c r="J34" s="125">
        <v>231</v>
      </c>
      <c r="K34" s="125">
        <v>1119</v>
      </c>
    </row>
    <row r="35" spans="1:11" ht="12.95" customHeight="1" x14ac:dyDescent="0.2">
      <c r="A35" s="147" t="s">
        <v>143</v>
      </c>
      <c r="B35" s="148" t="s">
        <v>142</v>
      </c>
      <c r="C35" s="149" t="s">
        <v>144</v>
      </c>
      <c r="D35" s="131"/>
      <c r="E35" s="125">
        <v>96264</v>
      </c>
      <c r="F35" s="125">
        <v>2721</v>
      </c>
      <c r="G35" s="125">
        <v>103</v>
      </c>
      <c r="H35" s="125">
        <v>93145</v>
      </c>
      <c r="I35" s="125">
        <v>73353</v>
      </c>
      <c r="J35" s="125">
        <v>6227</v>
      </c>
      <c r="K35" s="125">
        <v>13565</v>
      </c>
    </row>
    <row r="36" spans="1:11" ht="12.95" customHeight="1" x14ac:dyDescent="0.2">
      <c r="A36" s="147" t="s">
        <v>145</v>
      </c>
      <c r="D36" s="131"/>
      <c r="E36" s="125">
        <v>75248</v>
      </c>
      <c r="F36" s="125">
        <v>63326</v>
      </c>
      <c r="G36" s="125">
        <v>954</v>
      </c>
      <c r="H36" s="125">
        <v>14258</v>
      </c>
      <c r="I36" s="125">
        <v>12176</v>
      </c>
      <c r="J36" s="125">
        <v>1172</v>
      </c>
      <c r="K36" s="125">
        <v>910</v>
      </c>
    </row>
    <row r="37" spans="1:11" ht="12.95" customHeight="1" x14ac:dyDescent="0.2">
      <c r="C37" s="130"/>
      <c r="D37" s="130"/>
      <c r="E37" s="125"/>
      <c r="F37" s="125"/>
      <c r="G37" s="125"/>
      <c r="H37" s="125"/>
      <c r="I37" s="125"/>
      <c r="J37" s="125"/>
      <c r="K37" s="125"/>
    </row>
    <row r="38" spans="1:11" x14ac:dyDescent="0.2">
      <c r="A38" s="101" t="s">
        <v>146</v>
      </c>
      <c r="C38" s="130"/>
      <c r="D38" s="130"/>
    </row>
    <row r="39" spans="1:11" x14ac:dyDescent="0.2">
      <c r="A39" s="101" t="s">
        <v>147</v>
      </c>
      <c r="C39" s="130"/>
      <c r="D39" s="130"/>
    </row>
    <row r="40" spans="1:11" x14ac:dyDescent="0.2">
      <c r="A40" s="101" t="s">
        <v>148</v>
      </c>
      <c r="C40" s="130"/>
      <c r="D40" s="130"/>
    </row>
    <row r="41" spans="1:11" x14ac:dyDescent="0.2">
      <c r="A41" s="101"/>
      <c r="C41" s="130"/>
      <c r="D41" s="101"/>
    </row>
    <row r="42" spans="1:11" x14ac:dyDescent="0.2">
      <c r="C42" s="130"/>
      <c r="D42" s="101"/>
    </row>
    <row r="43" spans="1:11" x14ac:dyDescent="0.2">
      <c r="A43" s="101"/>
      <c r="B43" s="101"/>
      <c r="C43" s="101"/>
      <c r="D43" s="101"/>
    </row>
    <row r="44" spans="1:11" x14ac:dyDescent="0.2">
      <c r="A44" s="151"/>
      <c r="B44" s="151"/>
      <c r="C44" s="151"/>
      <c r="D44" s="101"/>
    </row>
    <row r="45" spans="1:11" x14ac:dyDescent="0.2">
      <c r="C45" s="130"/>
      <c r="D45" s="101"/>
    </row>
    <row r="46" spans="1:11" x14ac:dyDescent="0.2">
      <c r="C46" s="130"/>
      <c r="D46" s="130"/>
    </row>
    <row r="47" spans="1:11" x14ac:dyDescent="0.2">
      <c r="C47" s="130"/>
      <c r="D47" s="130"/>
    </row>
    <row r="48" spans="1:11" x14ac:dyDescent="0.2">
      <c r="C48" s="130"/>
      <c r="D48" s="130"/>
    </row>
    <row r="49" spans="1:4" x14ac:dyDescent="0.2">
      <c r="C49" s="130"/>
      <c r="D49" s="130"/>
    </row>
    <row r="50" spans="1:4" x14ac:dyDescent="0.2">
      <c r="A50" s="63"/>
      <c r="C50" s="130"/>
      <c r="D50" s="130"/>
    </row>
    <row r="51" spans="1:4" x14ac:dyDescent="0.2">
      <c r="B51" s="63"/>
      <c r="C51" s="152"/>
      <c r="D51" s="152"/>
    </row>
  </sheetData>
  <mergeCells count="11">
    <mergeCell ref="A25:K25"/>
    <mergeCell ref="A7:D13"/>
    <mergeCell ref="E7:E13"/>
    <mergeCell ref="F7:K7"/>
    <mergeCell ref="F8:G8"/>
    <mergeCell ref="H8:H13"/>
    <mergeCell ref="F9:F13"/>
    <mergeCell ref="G9:G13"/>
    <mergeCell ref="I9:I13"/>
    <mergeCell ref="J9:J13"/>
    <mergeCell ref="K9:K13"/>
  </mergeCells>
  <pageMargins left="0.70866141732283472" right="0.70866141732283472" top="0.78740157480314965" bottom="0.78740157480314965" header="0.39370078740157483" footer="0.31496062992125984"/>
  <pageSetup paperSize="9" scale="96" orientation="portrait" r:id="rId1"/>
  <headerFooter>
    <oddHeader xml:space="preserve">&amp;C- 15 -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7"/>
  <sheetViews>
    <sheetView topLeftCell="A7" zoomScale="115" zoomScaleNormal="115" workbookViewId="0">
      <selection activeCell="N37" sqref="N37"/>
    </sheetView>
  </sheetViews>
  <sheetFormatPr baseColWidth="10" defaultColWidth="11.42578125" defaultRowHeight="11.25" x14ac:dyDescent="0.2"/>
  <cols>
    <col min="1" max="1" width="17.42578125" style="120" customWidth="1"/>
    <col min="2" max="2" width="2.7109375" style="120" customWidth="1"/>
    <col min="3" max="3" width="11.42578125" style="150" customWidth="1"/>
    <col min="4" max="4" width="3.5703125" style="150" customWidth="1"/>
    <col min="5" max="5" width="10.28515625" style="101" customWidth="1"/>
    <col min="6" max="6" width="11.42578125" style="101"/>
    <col min="7" max="7" width="8" style="101" bestFit="1" customWidth="1"/>
    <col min="8" max="8" width="8.42578125" style="101" bestFit="1" customWidth="1"/>
    <col min="9" max="9" width="9.5703125" style="101" bestFit="1" customWidth="1"/>
    <col min="10" max="10" width="11.42578125" style="101"/>
    <col min="11" max="11" width="8.85546875" style="101" bestFit="1" customWidth="1"/>
    <col min="12" max="16384" width="11.42578125" style="101"/>
  </cols>
  <sheetData>
    <row r="1" spans="1:11" x14ac:dyDescent="0.2">
      <c r="A1" s="101"/>
      <c r="B1" s="101"/>
      <c r="C1" s="101"/>
      <c r="D1" s="101"/>
    </row>
    <row r="2" spans="1:11" x14ac:dyDescent="0.2">
      <c r="A2" s="101"/>
      <c r="B2" s="101"/>
      <c r="C2" s="101"/>
      <c r="D2" s="101"/>
      <c r="E2" s="103"/>
      <c r="F2" s="103"/>
      <c r="G2" s="103"/>
      <c r="H2" s="103"/>
      <c r="I2" s="103"/>
      <c r="J2" s="103"/>
      <c r="K2" s="103"/>
    </row>
    <row r="3" spans="1:11" s="103" customFormat="1" x14ac:dyDescent="0.2">
      <c r="E3" s="104"/>
      <c r="F3" s="104"/>
      <c r="G3" s="104"/>
      <c r="H3" s="104"/>
      <c r="I3" s="104"/>
      <c r="J3" s="104"/>
      <c r="K3" s="104"/>
    </row>
    <row r="4" spans="1:11" s="165" customFormat="1" ht="17.100000000000001" customHeight="1" x14ac:dyDescent="0.25">
      <c r="A4" s="106" t="s">
        <v>165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s="165" customFormat="1" ht="17.100000000000001" customHeight="1" x14ac:dyDescent="0.25">
      <c r="A5" s="106" t="s">
        <v>166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s="166" customFormat="1" ht="18" customHeight="1" thickBot="1" x14ac:dyDescent="0.25">
      <c r="A6" s="104"/>
      <c r="B6" s="104"/>
      <c r="C6" s="104"/>
      <c r="D6" s="104"/>
      <c r="E6" s="104"/>
      <c r="F6" s="109"/>
      <c r="G6" s="104"/>
      <c r="H6" s="104"/>
      <c r="I6" s="104"/>
      <c r="J6" s="104"/>
      <c r="K6" s="104"/>
    </row>
    <row r="7" spans="1:11" s="166" customFormat="1" ht="13.5" customHeight="1" x14ac:dyDescent="0.2">
      <c r="A7" s="433" t="s">
        <v>167</v>
      </c>
      <c r="B7" s="433"/>
      <c r="C7" s="433"/>
      <c r="D7" s="434"/>
      <c r="E7" s="441" t="s">
        <v>163</v>
      </c>
      <c r="F7" s="444" t="s">
        <v>133</v>
      </c>
      <c r="G7" s="445"/>
      <c r="H7" s="445"/>
      <c r="I7" s="445"/>
      <c r="J7" s="445"/>
      <c r="K7" s="445"/>
    </row>
    <row r="8" spans="1:11" ht="12.75" customHeight="1" x14ac:dyDescent="0.2">
      <c r="A8" s="455"/>
      <c r="B8" s="455"/>
      <c r="C8" s="455"/>
      <c r="D8" s="436"/>
      <c r="E8" s="442"/>
      <c r="F8" s="446" t="s">
        <v>134</v>
      </c>
      <c r="G8" s="447"/>
      <c r="H8" s="448" t="s">
        <v>325</v>
      </c>
      <c r="I8" s="167"/>
      <c r="J8" s="112" t="s">
        <v>136</v>
      </c>
      <c r="K8" s="168"/>
    </row>
    <row r="9" spans="1:11" ht="12.75" customHeight="1" x14ac:dyDescent="0.2">
      <c r="A9" s="455"/>
      <c r="B9" s="455"/>
      <c r="C9" s="455"/>
      <c r="D9" s="436"/>
      <c r="E9" s="442"/>
      <c r="F9" s="448" t="s">
        <v>137</v>
      </c>
      <c r="G9" s="448" t="s">
        <v>138</v>
      </c>
      <c r="H9" s="449"/>
      <c r="I9" s="451" t="s">
        <v>139</v>
      </c>
      <c r="J9" s="448" t="s">
        <v>140</v>
      </c>
      <c r="K9" s="452" t="s">
        <v>141</v>
      </c>
    </row>
    <row r="10" spans="1:11" x14ac:dyDescent="0.2">
      <c r="A10" s="455"/>
      <c r="B10" s="455"/>
      <c r="C10" s="455"/>
      <c r="D10" s="436"/>
      <c r="E10" s="442"/>
      <c r="F10" s="449"/>
      <c r="G10" s="449"/>
      <c r="H10" s="449"/>
      <c r="I10" s="442"/>
      <c r="J10" s="449"/>
      <c r="K10" s="453"/>
    </row>
    <row r="11" spans="1:11" x14ac:dyDescent="0.2">
      <c r="A11" s="455"/>
      <c r="B11" s="455"/>
      <c r="C11" s="455"/>
      <c r="D11" s="436"/>
      <c r="E11" s="442"/>
      <c r="F11" s="449"/>
      <c r="G11" s="449"/>
      <c r="H11" s="449"/>
      <c r="I11" s="442"/>
      <c r="J11" s="449"/>
      <c r="K11" s="453"/>
    </row>
    <row r="12" spans="1:11" x14ac:dyDescent="0.2">
      <c r="A12" s="455"/>
      <c r="B12" s="455"/>
      <c r="C12" s="455"/>
      <c r="D12" s="436"/>
      <c r="E12" s="442"/>
      <c r="F12" s="449"/>
      <c r="G12" s="449"/>
      <c r="H12" s="449"/>
      <c r="I12" s="442"/>
      <c r="J12" s="449"/>
      <c r="K12" s="453"/>
    </row>
    <row r="13" spans="1:11" ht="20.25" customHeight="1" thickBot="1" x14ac:dyDescent="0.25">
      <c r="A13" s="456"/>
      <c r="B13" s="456"/>
      <c r="C13" s="456"/>
      <c r="D13" s="457"/>
      <c r="E13" s="443"/>
      <c r="F13" s="450"/>
      <c r="G13" s="450"/>
      <c r="H13" s="450"/>
      <c r="I13" s="443"/>
      <c r="J13" s="450"/>
      <c r="K13" s="454"/>
    </row>
    <row r="14" spans="1:11" ht="18" customHeight="1" x14ac:dyDescent="0.2">
      <c r="A14" s="58" t="s">
        <v>23</v>
      </c>
      <c r="B14" s="58" t="s">
        <v>24</v>
      </c>
      <c r="C14" s="58"/>
      <c r="D14" s="54"/>
      <c r="H14" s="169"/>
      <c r="I14" s="169"/>
      <c r="J14" s="169"/>
      <c r="K14" s="169"/>
    </row>
    <row r="15" spans="1:11" ht="12.75" x14ac:dyDescent="0.2">
      <c r="A15" s="58"/>
      <c r="B15" s="58"/>
      <c r="C15" s="58" t="s">
        <v>25</v>
      </c>
      <c r="D15" s="54"/>
      <c r="E15" s="170">
        <v>2439</v>
      </c>
      <c r="F15" s="10" t="s">
        <v>13</v>
      </c>
      <c r="G15" s="10" t="s">
        <v>13</v>
      </c>
      <c r="H15" s="170">
        <v>2439</v>
      </c>
      <c r="I15" s="170">
        <v>1822</v>
      </c>
      <c r="J15" s="170">
        <v>5</v>
      </c>
      <c r="K15" s="170">
        <v>612</v>
      </c>
    </row>
    <row r="16" spans="1:11" ht="12.75" customHeight="1" x14ac:dyDescent="0.2">
      <c r="A16" s="171" t="s">
        <v>26</v>
      </c>
      <c r="B16" s="171" t="s">
        <v>27</v>
      </c>
      <c r="C16" s="171"/>
      <c r="D16" s="56"/>
      <c r="E16" s="172">
        <v>2439</v>
      </c>
      <c r="F16" s="17" t="s">
        <v>13</v>
      </c>
      <c r="G16" s="17" t="s">
        <v>13</v>
      </c>
      <c r="H16" s="172">
        <v>2439</v>
      </c>
      <c r="I16" s="172">
        <v>1822</v>
      </c>
      <c r="J16" s="172">
        <v>5</v>
      </c>
      <c r="K16" s="172">
        <v>612</v>
      </c>
    </row>
    <row r="17" spans="1:11" s="173" customFormat="1" ht="18" customHeight="1" x14ac:dyDescent="0.2">
      <c r="A17" s="171" t="s">
        <v>28</v>
      </c>
      <c r="B17" s="171" t="s">
        <v>29</v>
      </c>
      <c r="C17" s="171"/>
      <c r="D17" s="56"/>
      <c r="E17" s="172">
        <v>2439</v>
      </c>
      <c r="F17" s="17" t="s">
        <v>13</v>
      </c>
      <c r="G17" s="17" t="s">
        <v>13</v>
      </c>
      <c r="H17" s="172">
        <v>2439</v>
      </c>
      <c r="I17" s="172">
        <v>1822</v>
      </c>
      <c r="J17" s="172">
        <v>5</v>
      </c>
      <c r="K17" s="172">
        <v>612</v>
      </c>
    </row>
    <row r="18" spans="1:11" ht="12.75" customHeight="1" x14ac:dyDescent="0.2">
      <c r="A18" s="58" t="s">
        <v>30</v>
      </c>
      <c r="B18" s="58" t="s">
        <v>31</v>
      </c>
      <c r="C18" s="58"/>
      <c r="D18" s="54"/>
      <c r="E18" s="170">
        <v>1908</v>
      </c>
      <c r="F18" s="170">
        <v>99</v>
      </c>
      <c r="G18" s="10" t="s">
        <v>13</v>
      </c>
      <c r="H18" s="170">
        <v>1809</v>
      </c>
      <c r="I18" s="170">
        <v>1356</v>
      </c>
      <c r="J18" s="170">
        <v>46</v>
      </c>
      <c r="K18" s="170">
        <v>407</v>
      </c>
    </row>
    <row r="19" spans="1:11" ht="12.75" x14ac:dyDescent="0.2">
      <c r="A19" s="58" t="s">
        <v>32</v>
      </c>
      <c r="B19" s="58" t="s">
        <v>33</v>
      </c>
      <c r="C19" s="58"/>
      <c r="D19" s="54"/>
      <c r="E19" s="170">
        <v>9095</v>
      </c>
      <c r="F19" s="170">
        <v>9</v>
      </c>
      <c r="G19" s="10" t="s">
        <v>13</v>
      </c>
      <c r="H19" s="170">
        <v>9086</v>
      </c>
      <c r="I19" s="170">
        <v>7306</v>
      </c>
      <c r="J19" s="170">
        <v>405</v>
      </c>
      <c r="K19" s="170">
        <v>1375</v>
      </c>
    </row>
    <row r="20" spans="1:11" ht="12.75" x14ac:dyDescent="0.2">
      <c r="A20" s="58" t="s">
        <v>34</v>
      </c>
      <c r="B20" s="58" t="s">
        <v>35</v>
      </c>
      <c r="C20" s="58"/>
      <c r="D20" s="54"/>
      <c r="E20" s="170">
        <v>29940</v>
      </c>
      <c r="F20" s="170">
        <v>11145</v>
      </c>
      <c r="G20" s="170">
        <v>2</v>
      </c>
      <c r="H20" s="170">
        <v>18793</v>
      </c>
      <c r="I20" s="170">
        <v>12399</v>
      </c>
      <c r="J20" s="170">
        <v>2956</v>
      </c>
      <c r="K20" s="170">
        <v>3438</v>
      </c>
    </row>
    <row r="21" spans="1:11" ht="12.75" customHeight="1" x14ac:dyDescent="0.2">
      <c r="A21" s="171" t="s">
        <v>36</v>
      </c>
      <c r="B21" s="171" t="s">
        <v>37</v>
      </c>
      <c r="C21" s="171"/>
      <c r="D21" s="56"/>
      <c r="E21" s="172">
        <v>40943</v>
      </c>
      <c r="F21" s="172">
        <v>11253</v>
      </c>
      <c r="G21" s="172">
        <v>2</v>
      </c>
      <c r="H21" s="172">
        <v>29688</v>
      </c>
      <c r="I21" s="172">
        <v>21061</v>
      </c>
      <c r="J21" s="172">
        <v>3407</v>
      </c>
      <c r="K21" s="172">
        <v>5220</v>
      </c>
    </row>
    <row r="22" spans="1:11" ht="12.75" x14ac:dyDescent="0.2">
      <c r="A22" s="58" t="s">
        <v>38</v>
      </c>
      <c r="B22" s="58" t="s">
        <v>39</v>
      </c>
      <c r="C22" s="58"/>
      <c r="D22" s="54"/>
      <c r="E22" s="170">
        <v>2427</v>
      </c>
      <c r="F22" s="170">
        <v>34</v>
      </c>
      <c r="G22" s="10" t="s">
        <v>13</v>
      </c>
      <c r="H22" s="170">
        <v>2393</v>
      </c>
      <c r="I22" s="170">
        <v>2066</v>
      </c>
      <c r="J22" s="170">
        <v>110</v>
      </c>
      <c r="K22" s="170">
        <v>217</v>
      </c>
    </row>
    <row r="23" spans="1:11" ht="12.75" x14ac:dyDescent="0.2">
      <c r="A23" s="58" t="s">
        <v>40</v>
      </c>
      <c r="B23" s="58" t="s">
        <v>41</v>
      </c>
      <c r="C23" s="58"/>
      <c r="D23" s="54"/>
      <c r="E23" s="170">
        <v>406</v>
      </c>
      <c r="F23" s="170">
        <v>48</v>
      </c>
      <c r="G23" s="10" t="s">
        <v>13</v>
      </c>
      <c r="H23" s="170">
        <v>358</v>
      </c>
      <c r="I23" s="170">
        <v>306</v>
      </c>
      <c r="J23" s="10" t="s">
        <v>13</v>
      </c>
      <c r="K23" s="170">
        <v>52</v>
      </c>
    </row>
    <row r="24" spans="1:11" ht="12.75" x14ac:dyDescent="0.2">
      <c r="A24" s="171" t="s">
        <v>42</v>
      </c>
      <c r="B24" s="171" t="s">
        <v>43</v>
      </c>
      <c r="C24" s="171"/>
      <c r="D24" s="56"/>
      <c r="E24" s="172">
        <v>2833</v>
      </c>
      <c r="F24" s="172">
        <v>82</v>
      </c>
      <c r="G24" s="17" t="s">
        <v>13</v>
      </c>
      <c r="H24" s="172">
        <v>2751</v>
      </c>
      <c r="I24" s="172">
        <v>2372</v>
      </c>
      <c r="J24" s="172">
        <v>110</v>
      </c>
      <c r="K24" s="172">
        <v>269</v>
      </c>
    </row>
    <row r="25" spans="1:11" s="173" customFormat="1" ht="18" customHeight="1" x14ac:dyDescent="0.2">
      <c r="A25" s="171" t="s">
        <v>44</v>
      </c>
      <c r="B25" s="171" t="s">
        <v>45</v>
      </c>
      <c r="C25" s="171"/>
      <c r="D25" s="56"/>
      <c r="E25" s="172">
        <v>43776</v>
      </c>
      <c r="F25" s="172">
        <v>11335</v>
      </c>
      <c r="G25" s="172">
        <v>2</v>
      </c>
      <c r="H25" s="172">
        <v>32439</v>
      </c>
      <c r="I25" s="172">
        <v>23433</v>
      </c>
      <c r="J25" s="172">
        <v>3517</v>
      </c>
      <c r="K25" s="172">
        <v>5489</v>
      </c>
    </row>
    <row r="26" spans="1:11" ht="12.75" x14ac:dyDescent="0.2">
      <c r="A26" s="58" t="s">
        <v>46</v>
      </c>
      <c r="B26" s="58" t="s">
        <v>47</v>
      </c>
      <c r="C26" s="58"/>
      <c r="D26" s="54"/>
      <c r="E26" s="170">
        <v>71352</v>
      </c>
      <c r="F26" s="170">
        <v>52296</v>
      </c>
      <c r="G26" s="170">
        <v>954</v>
      </c>
      <c r="H26" s="170">
        <v>18102</v>
      </c>
      <c r="I26" s="170">
        <v>15396</v>
      </c>
      <c r="J26" s="170">
        <v>1242</v>
      </c>
      <c r="K26" s="170">
        <v>1464</v>
      </c>
    </row>
    <row r="27" spans="1:11" ht="12.75" x14ac:dyDescent="0.2">
      <c r="A27" s="58" t="s">
        <v>48</v>
      </c>
      <c r="B27" s="58" t="s">
        <v>49</v>
      </c>
      <c r="C27" s="58"/>
      <c r="D27" s="54"/>
      <c r="E27" s="170">
        <v>4374</v>
      </c>
      <c r="F27" s="10" t="s">
        <v>13</v>
      </c>
      <c r="G27" s="10" t="s">
        <v>13</v>
      </c>
      <c r="H27" s="170">
        <v>4374</v>
      </c>
      <c r="I27" s="170">
        <v>3389</v>
      </c>
      <c r="J27" s="170">
        <v>438</v>
      </c>
      <c r="K27" s="170">
        <v>547</v>
      </c>
    </row>
    <row r="28" spans="1:11" ht="12.75" x14ac:dyDescent="0.2">
      <c r="A28" s="58" t="s">
        <v>50</v>
      </c>
      <c r="B28" s="58" t="s">
        <v>51</v>
      </c>
      <c r="C28" s="58"/>
      <c r="D28" s="54"/>
      <c r="E28" s="170">
        <v>11291</v>
      </c>
      <c r="F28" s="170">
        <v>179</v>
      </c>
      <c r="G28" s="170">
        <v>47</v>
      </c>
      <c r="H28" s="170">
        <v>11027</v>
      </c>
      <c r="I28" s="170">
        <v>9618</v>
      </c>
      <c r="J28" s="170">
        <v>205</v>
      </c>
      <c r="K28" s="170">
        <v>1204</v>
      </c>
    </row>
    <row r="29" spans="1:11" ht="12.75" x14ac:dyDescent="0.2">
      <c r="A29" s="58" t="s">
        <v>52</v>
      </c>
      <c r="B29" s="58" t="s">
        <v>53</v>
      </c>
      <c r="C29" s="58"/>
      <c r="D29" s="54"/>
      <c r="E29" s="170">
        <v>13638</v>
      </c>
      <c r="F29" s="170">
        <v>39</v>
      </c>
      <c r="G29" s="10" t="s">
        <v>13</v>
      </c>
      <c r="H29" s="170">
        <v>13480</v>
      </c>
      <c r="I29" s="170">
        <v>10527</v>
      </c>
      <c r="J29" s="170">
        <v>1154</v>
      </c>
      <c r="K29" s="170">
        <v>1799</v>
      </c>
    </row>
    <row r="30" spans="1:11" ht="12.75" x14ac:dyDescent="0.2">
      <c r="A30" s="58" t="s">
        <v>54</v>
      </c>
      <c r="B30" s="58" t="s">
        <v>55</v>
      </c>
      <c r="C30" s="58"/>
      <c r="D30" s="54"/>
      <c r="E30" s="170">
        <v>5541</v>
      </c>
      <c r="F30" s="10" t="s">
        <v>13</v>
      </c>
      <c r="G30" s="10" t="s">
        <v>13</v>
      </c>
      <c r="H30" s="170">
        <v>5541</v>
      </c>
      <c r="I30" s="170">
        <v>4792</v>
      </c>
      <c r="J30" s="170">
        <v>37</v>
      </c>
      <c r="K30" s="170">
        <v>712</v>
      </c>
    </row>
    <row r="31" spans="1:11" ht="12.75" x14ac:dyDescent="0.2">
      <c r="A31" s="58" t="s">
        <v>56</v>
      </c>
      <c r="B31" s="58" t="s">
        <v>57</v>
      </c>
      <c r="C31" s="58"/>
      <c r="D31" s="54"/>
      <c r="E31" s="170"/>
      <c r="F31" s="170"/>
      <c r="G31" s="170"/>
      <c r="H31" s="170"/>
      <c r="I31" s="170"/>
      <c r="J31" s="170"/>
      <c r="K31" s="170"/>
    </row>
    <row r="32" spans="1:11" ht="12.75" x14ac:dyDescent="0.2">
      <c r="A32" s="58"/>
      <c r="B32" s="58"/>
      <c r="C32" s="58" t="s">
        <v>58</v>
      </c>
      <c r="D32" s="54"/>
      <c r="E32" s="170">
        <v>9543</v>
      </c>
      <c r="F32" s="170">
        <v>31</v>
      </c>
      <c r="G32" s="170">
        <v>20</v>
      </c>
      <c r="H32" s="170">
        <v>9492</v>
      </c>
      <c r="I32" s="170">
        <v>8106</v>
      </c>
      <c r="J32" s="170">
        <v>75</v>
      </c>
      <c r="K32" s="170">
        <v>1311</v>
      </c>
    </row>
    <row r="33" spans="1:11" ht="12.75" x14ac:dyDescent="0.2">
      <c r="A33" s="58" t="s">
        <v>59</v>
      </c>
      <c r="B33" s="58" t="s">
        <v>60</v>
      </c>
      <c r="C33" s="58"/>
      <c r="D33" s="54"/>
      <c r="E33" s="170"/>
      <c r="F33" s="170"/>
      <c r="G33" s="170"/>
      <c r="H33" s="170"/>
      <c r="I33" s="170"/>
      <c r="J33" s="170"/>
      <c r="K33" s="170"/>
    </row>
    <row r="34" spans="1:11" ht="12.75" x14ac:dyDescent="0.2">
      <c r="A34" s="58"/>
      <c r="B34" s="58"/>
      <c r="C34" s="58" t="s">
        <v>61</v>
      </c>
      <c r="D34" s="54"/>
      <c r="E34" s="170">
        <v>2219</v>
      </c>
      <c r="F34" s="170">
        <v>8</v>
      </c>
      <c r="G34" s="10" t="s">
        <v>13</v>
      </c>
      <c r="H34" s="170">
        <v>2211</v>
      </c>
      <c r="I34" s="170">
        <v>1860</v>
      </c>
      <c r="J34" s="170">
        <v>62</v>
      </c>
      <c r="K34" s="170">
        <v>289</v>
      </c>
    </row>
    <row r="35" spans="1:11" ht="12.75" x14ac:dyDescent="0.2">
      <c r="A35" s="58" t="s">
        <v>62</v>
      </c>
      <c r="B35" s="58" t="s">
        <v>63</v>
      </c>
      <c r="C35" s="58"/>
      <c r="D35" s="54"/>
      <c r="E35" s="170">
        <v>1857</v>
      </c>
      <c r="F35" s="170">
        <v>477</v>
      </c>
      <c r="G35" s="10" t="s">
        <v>13</v>
      </c>
      <c r="H35" s="170">
        <v>1380</v>
      </c>
      <c r="I35" s="170">
        <v>807</v>
      </c>
      <c r="J35" s="170">
        <v>302</v>
      </c>
      <c r="K35" s="170">
        <v>271</v>
      </c>
    </row>
    <row r="36" spans="1:11" ht="12.75" x14ac:dyDescent="0.2">
      <c r="A36" s="58" t="s">
        <v>64</v>
      </c>
      <c r="B36" s="58" t="s">
        <v>65</v>
      </c>
      <c r="C36" s="58"/>
      <c r="D36" s="54"/>
      <c r="E36" s="170"/>
      <c r="F36" s="170"/>
      <c r="G36" s="170"/>
      <c r="H36" s="170"/>
      <c r="I36" s="170"/>
      <c r="J36" s="170"/>
      <c r="K36" s="170"/>
    </row>
    <row r="37" spans="1:11" ht="12.75" x14ac:dyDescent="0.2">
      <c r="A37" s="58"/>
      <c r="B37" s="58"/>
      <c r="C37" s="58" t="s">
        <v>66</v>
      </c>
      <c r="D37" s="54"/>
      <c r="E37" s="170">
        <v>4642</v>
      </c>
      <c r="F37" s="170">
        <v>9</v>
      </c>
      <c r="G37" s="170">
        <v>34</v>
      </c>
      <c r="H37" s="170">
        <v>4599</v>
      </c>
      <c r="I37" s="170">
        <v>3679</v>
      </c>
      <c r="J37" s="170">
        <v>135</v>
      </c>
      <c r="K37" s="170">
        <v>785</v>
      </c>
    </row>
    <row r="38" spans="1:11" ht="12.75" x14ac:dyDescent="0.2">
      <c r="A38" s="58" t="s">
        <v>67</v>
      </c>
      <c r="B38" s="58" t="s">
        <v>68</v>
      </c>
      <c r="C38" s="58"/>
      <c r="D38" s="54"/>
      <c r="E38" s="170"/>
      <c r="F38" s="170"/>
      <c r="G38" s="170"/>
      <c r="H38" s="170"/>
      <c r="I38" s="170"/>
      <c r="J38" s="170"/>
      <c r="K38" s="170"/>
    </row>
    <row r="39" spans="1:11" ht="12.75" customHeight="1" x14ac:dyDescent="0.2">
      <c r="A39" s="58"/>
      <c r="B39" s="58"/>
      <c r="C39" s="58" t="s">
        <v>69</v>
      </c>
      <c r="D39" s="54"/>
      <c r="E39" s="170">
        <v>10380</v>
      </c>
      <c r="F39" s="170">
        <v>1909</v>
      </c>
      <c r="G39" s="170">
        <v>27</v>
      </c>
      <c r="H39" s="170">
        <v>8343</v>
      </c>
      <c r="I39" s="170">
        <v>7209</v>
      </c>
      <c r="J39" s="170">
        <v>261</v>
      </c>
      <c r="K39" s="170">
        <v>873</v>
      </c>
    </row>
    <row r="40" spans="1:11" ht="12.75" x14ac:dyDescent="0.2">
      <c r="A40" s="58" t="s">
        <v>70</v>
      </c>
      <c r="B40" s="58" t="s">
        <v>71</v>
      </c>
      <c r="C40" s="58"/>
      <c r="D40" s="54"/>
      <c r="E40" s="170">
        <v>4578</v>
      </c>
      <c r="F40" s="170">
        <v>47</v>
      </c>
      <c r="G40" s="10" t="s">
        <v>13</v>
      </c>
      <c r="H40" s="170">
        <v>4531</v>
      </c>
      <c r="I40" s="170">
        <v>3457</v>
      </c>
      <c r="J40" s="170">
        <v>343</v>
      </c>
      <c r="K40" s="170">
        <v>731</v>
      </c>
    </row>
    <row r="41" spans="1:11" ht="12.75" customHeight="1" x14ac:dyDescent="0.2">
      <c r="A41" s="171" t="s">
        <v>72</v>
      </c>
      <c r="B41" s="171" t="s">
        <v>73</v>
      </c>
      <c r="C41" s="171"/>
      <c r="D41" s="56"/>
      <c r="E41" s="172">
        <v>139415</v>
      </c>
      <c r="F41" s="172">
        <v>54995</v>
      </c>
      <c r="G41" s="172">
        <v>1082</v>
      </c>
      <c r="H41" s="172">
        <v>83080</v>
      </c>
      <c r="I41" s="172">
        <v>68840</v>
      </c>
      <c r="J41" s="172">
        <v>4254</v>
      </c>
      <c r="K41" s="172">
        <v>9986</v>
      </c>
    </row>
    <row r="42" spans="1:11" s="173" customFormat="1" ht="18" customHeight="1" x14ac:dyDescent="0.2">
      <c r="A42" s="171" t="s">
        <v>74</v>
      </c>
      <c r="B42" s="171" t="s">
        <v>75</v>
      </c>
      <c r="C42" s="171"/>
      <c r="D42" s="56"/>
      <c r="E42" s="172">
        <v>139415</v>
      </c>
      <c r="F42" s="172">
        <v>54995</v>
      </c>
      <c r="G42" s="172">
        <v>1082</v>
      </c>
      <c r="H42" s="172">
        <v>83080</v>
      </c>
      <c r="I42" s="172">
        <v>68840</v>
      </c>
      <c r="J42" s="172">
        <v>4254</v>
      </c>
      <c r="K42" s="172">
        <v>9986</v>
      </c>
    </row>
    <row r="43" spans="1:11" s="173" customFormat="1" ht="18" customHeight="1" x14ac:dyDescent="0.2">
      <c r="A43" s="171" t="s">
        <v>76</v>
      </c>
      <c r="B43" s="171"/>
      <c r="C43" s="171"/>
      <c r="D43" s="56"/>
      <c r="E43" s="172">
        <v>185630</v>
      </c>
      <c r="F43" s="172">
        <v>66330</v>
      </c>
      <c r="G43" s="172">
        <v>1084</v>
      </c>
      <c r="H43" s="172">
        <v>117958</v>
      </c>
      <c r="I43" s="172">
        <v>94095</v>
      </c>
      <c r="J43" s="172">
        <v>7776</v>
      </c>
      <c r="K43" s="172">
        <v>16087</v>
      </c>
    </row>
    <row r="44" spans="1:11" ht="12.2" customHeight="1" x14ac:dyDescent="0.2"/>
    <row r="45" spans="1:11" x14ac:dyDescent="0.2">
      <c r="A45" s="101" t="s">
        <v>146</v>
      </c>
    </row>
    <row r="46" spans="1:11" x14ac:dyDescent="0.2">
      <c r="A46" s="101" t="s">
        <v>147</v>
      </c>
    </row>
    <row r="47" spans="1:11" x14ac:dyDescent="0.2">
      <c r="A47" s="101" t="s">
        <v>148</v>
      </c>
    </row>
  </sheetData>
  <mergeCells count="10">
    <mergeCell ref="A7:D13"/>
    <mergeCell ref="E7:E13"/>
    <mergeCell ref="F7:K7"/>
    <mergeCell ref="F8:G8"/>
    <mergeCell ref="H8:H13"/>
    <mergeCell ref="F9:F13"/>
    <mergeCell ref="G9:G13"/>
    <mergeCell ref="I9:I13"/>
    <mergeCell ref="J9:J13"/>
    <mergeCell ref="K9:K13"/>
  </mergeCells>
  <pageMargins left="0.70866141732283472" right="0.70866141732283472" top="0.78740157480314965" bottom="0.78740157480314965" header="0.39370078740157483" footer="0.31496062992125984"/>
  <pageSetup paperSize="9" scale="86" orientation="portrait" r:id="rId1"/>
  <headerFooter>
    <oddHeader xml:space="preserve">&amp;C- 16 -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L53"/>
  <sheetViews>
    <sheetView topLeftCell="A4" zoomScale="115" zoomScaleNormal="115" workbookViewId="0">
      <selection activeCell="N37" sqref="N37"/>
    </sheetView>
  </sheetViews>
  <sheetFormatPr baseColWidth="10" defaultColWidth="11.42578125" defaultRowHeight="12.75" x14ac:dyDescent="0.2"/>
  <cols>
    <col min="1" max="1" width="4.140625" style="190" customWidth="1"/>
    <col min="2" max="3" width="5.42578125" style="190" customWidth="1"/>
    <col min="4" max="4" width="4.28515625" style="190" customWidth="1"/>
    <col min="5" max="5" width="12.28515625" style="190" bestFit="1" customWidth="1"/>
    <col min="6" max="6" width="11" style="190" customWidth="1"/>
    <col min="7" max="7" width="9.140625" style="190" customWidth="1"/>
    <col min="8" max="8" width="9.28515625" style="190" bestFit="1" customWidth="1"/>
    <col min="9" max="9" width="8.28515625" style="190" customWidth="1"/>
    <col min="10" max="10" width="10.28515625" style="190" customWidth="1"/>
    <col min="11" max="11" width="8.28515625" style="190" customWidth="1"/>
    <col min="12" max="14" width="11.42578125" style="190" customWidth="1"/>
    <col min="15" max="16384" width="11.42578125" style="190"/>
  </cols>
  <sheetData>
    <row r="3" spans="1:12" s="175" customFormat="1" ht="12.9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2" s="177" customFormat="1" ht="12.95" customHeight="1" x14ac:dyDescent="0.25">
      <c r="A4" s="176" t="s">
        <v>168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s="177" customFormat="1" ht="15" customHeight="1" x14ac:dyDescent="0.25">
      <c r="A5" s="176" t="s">
        <v>169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2" s="175" customFormat="1" ht="12.95" customHeight="1" thickBot="1" x14ac:dyDescent="0.25">
      <c r="A6" s="174"/>
      <c r="B6" s="174"/>
      <c r="C6" s="174"/>
      <c r="D6" s="174"/>
      <c r="E6" s="174"/>
      <c r="F6" s="174"/>
      <c r="G6" s="174"/>
      <c r="H6" s="174"/>
      <c r="I6" s="174"/>
      <c r="J6" s="174"/>
    </row>
    <row r="7" spans="1:12" s="175" customFormat="1" ht="12.95" customHeight="1" x14ac:dyDescent="0.2">
      <c r="A7" s="375" t="s">
        <v>170</v>
      </c>
      <c r="B7" s="375"/>
      <c r="C7" s="375"/>
      <c r="D7" s="376"/>
      <c r="E7" s="354" t="s">
        <v>118</v>
      </c>
      <c r="F7" s="465" t="s">
        <v>171</v>
      </c>
      <c r="G7" s="466"/>
      <c r="H7" s="466"/>
      <c r="I7" s="466"/>
      <c r="J7" s="466"/>
      <c r="K7" s="466"/>
    </row>
    <row r="8" spans="1:12" s="175" customFormat="1" ht="12.95" customHeight="1" x14ac:dyDescent="0.2">
      <c r="A8" s="459"/>
      <c r="B8" s="459"/>
      <c r="C8" s="459"/>
      <c r="D8" s="460"/>
      <c r="E8" s="463"/>
      <c r="F8" s="467" t="s">
        <v>172</v>
      </c>
      <c r="G8" s="403"/>
      <c r="H8" s="472" t="s">
        <v>155</v>
      </c>
      <c r="I8" s="473"/>
      <c r="J8" s="467" t="s">
        <v>173</v>
      </c>
      <c r="K8" s="474"/>
    </row>
    <row r="9" spans="1:12" s="175" customFormat="1" ht="12.95" customHeight="1" x14ac:dyDescent="0.2">
      <c r="A9" s="459"/>
      <c r="B9" s="459"/>
      <c r="C9" s="459"/>
      <c r="D9" s="460"/>
      <c r="E9" s="463"/>
      <c r="F9" s="468"/>
      <c r="G9" s="469"/>
      <c r="H9" s="467" t="s">
        <v>174</v>
      </c>
      <c r="I9" s="403"/>
      <c r="J9" s="362"/>
      <c r="K9" s="377"/>
    </row>
    <row r="10" spans="1:12" s="175" customFormat="1" ht="12.95" customHeight="1" x14ac:dyDescent="0.2">
      <c r="A10" s="459"/>
      <c r="B10" s="459"/>
      <c r="C10" s="459"/>
      <c r="D10" s="460"/>
      <c r="E10" s="463"/>
      <c r="F10" s="468"/>
      <c r="G10" s="469"/>
      <c r="H10" s="468"/>
      <c r="I10" s="469"/>
      <c r="J10" s="362"/>
      <c r="K10" s="377"/>
    </row>
    <row r="11" spans="1:12" s="175" customFormat="1" ht="12.95" customHeight="1" x14ac:dyDescent="0.2">
      <c r="A11" s="459"/>
      <c r="B11" s="459"/>
      <c r="C11" s="459"/>
      <c r="D11" s="460"/>
      <c r="E11" s="464"/>
      <c r="F11" s="470"/>
      <c r="G11" s="471"/>
      <c r="H11" s="470"/>
      <c r="I11" s="471"/>
      <c r="J11" s="390"/>
      <c r="K11" s="475"/>
    </row>
    <row r="12" spans="1:12" s="175" customFormat="1" ht="12.95" customHeight="1" thickBot="1" x14ac:dyDescent="0.25">
      <c r="A12" s="461"/>
      <c r="B12" s="461"/>
      <c r="C12" s="461"/>
      <c r="D12" s="462"/>
      <c r="E12" s="178" t="s">
        <v>82</v>
      </c>
      <c r="F12" s="178"/>
      <c r="G12" s="179" t="s">
        <v>126</v>
      </c>
      <c r="H12" s="178" t="s">
        <v>82</v>
      </c>
      <c r="I12" s="179" t="s">
        <v>126</v>
      </c>
      <c r="J12" s="178" t="s">
        <v>82</v>
      </c>
      <c r="K12" s="180" t="s">
        <v>126</v>
      </c>
    </row>
    <row r="13" spans="1:12" s="175" customFormat="1" ht="18" customHeight="1" x14ac:dyDescent="0.2">
      <c r="A13" s="174" t="s">
        <v>86</v>
      </c>
      <c r="B13" s="174"/>
      <c r="C13" s="174"/>
      <c r="D13" s="181"/>
      <c r="E13" s="170">
        <v>213227</v>
      </c>
      <c r="F13" s="170">
        <v>211048</v>
      </c>
      <c r="G13" s="82">
        <v>99</v>
      </c>
      <c r="H13" s="182">
        <v>210930</v>
      </c>
      <c r="I13" s="82">
        <v>98.9</v>
      </c>
      <c r="J13" s="182">
        <v>614</v>
      </c>
      <c r="K13" s="183">
        <v>0.3</v>
      </c>
      <c r="L13" s="184"/>
    </row>
    <row r="14" spans="1:12" s="175" customFormat="1" ht="12.95" customHeight="1" x14ac:dyDescent="0.2">
      <c r="A14" s="174" t="s">
        <v>87</v>
      </c>
      <c r="B14" s="174"/>
      <c r="C14" s="174"/>
      <c r="D14" s="181"/>
      <c r="E14" s="170">
        <v>91368</v>
      </c>
      <c r="F14" s="170">
        <v>87114</v>
      </c>
      <c r="G14" s="82">
        <v>95.3</v>
      </c>
      <c r="H14" s="182">
        <v>86489</v>
      </c>
      <c r="I14" s="82">
        <v>94.7</v>
      </c>
      <c r="J14" s="182">
        <v>1413</v>
      </c>
      <c r="K14" s="183">
        <v>1.5</v>
      </c>
      <c r="L14" s="184"/>
    </row>
    <row r="15" spans="1:12" s="175" customFormat="1" ht="12.95" customHeight="1" x14ac:dyDescent="0.2">
      <c r="A15" s="174" t="s">
        <v>88</v>
      </c>
      <c r="B15" s="174"/>
      <c r="C15" s="174"/>
      <c r="D15" s="181"/>
      <c r="E15" s="170">
        <v>110502</v>
      </c>
      <c r="F15" s="170">
        <v>109594</v>
      </c>
      <c r="G15" s="82">
        <v>99.2</v>
      </c>
      <c r="H15" s="182">
        <v>109459</v>
      </c>
      <c r="I15" s="82">
        <v>99.1</v>
      </c>
      <c r="J15" s="182">
        <v>694</v>
      </c>
      <c r="K15" s="183">
        <v>0.6</v>
      </c>
      <c r="L15" s="184"/>
    </row>
    <row r="16" spans="1:12" s="175" customFormat="1" ht="12.95" customHeight="1" x14ac:dyDescent="0.2">
      <c r="A16" s="174" t="s">
        <v>89</v>
      </c>
      <c r="B16" s="174"/>
      <c r="C16" s="174"/>
      <c r="D16" s="181"/>
      <c r="E16" s="170">
        <v>36054</v>
      </c>
      <c r="F16" s="170">
        <v>30701</v>
      </c>
      <c r="G16" s="82">
        <v>85.2</v>
      </c>
      <c r="H16" s="182">
        <v>30288</v>
      </c>
      <c r="I16" s="82">
        <v>84</v>
      </c>
      <c r="J16" s="182">
        <v>756</v>
      </c>
      <c r="K16" s="183">
        <v>2.1</v>
      </c>
      <c r="L16" s="184"/>
    </row>
    <row r="17" spans="1:12" s="175" customFormat="1" ht="12.95" customHeight="1" x14ac:dyDescent="0.2">
      <c r="A17" s="174" t="s">
        <v>90</v>
      </c>
      <c r="B17" s="174"/>
      <c r="C17" s="174"/>
      <c r="D17" s="181"/>
      <c r="E17" s="170">
        <v>65138</v>
      </c>
      <c r="F17" s="170">
        <v>65138</v>
      </c>
      <c r="G17" s="82">
        <v>100</v>
      </c>
      <c r="H17" s="182">
        <v>65138</v>
      </c>
      <c r="I17" s="82">
        <v>100</v>
      </c>
      <c r="J17" s="10" t="s">
        <v>13</v>
      </c>
      <c r="K17" s="10" t="s">
        <v>13</v>
      </c>
      <c r="L17" s="184"/>
    </row>
    <row r="18" spans="1:12" s="175" customFormat="1" ht="18" customHeight="1" x14ac:dyDescent="0.2">
      <c r="A18" s="174" t="s">
        <v>91</v>
      </c>
      <c r="B18" s="174"/>
      <c r="C18" s="174"/>
      <c r="D18" s="181"/>
      <c r="E18" s="170">
        <v>99324</v>
      </c>
      <c r="F18" s="170">
        <v>78096</v>
      </c>
      <c r="G18" s="82">
        <v>78.599999999999994</v>
      </c>
      <c r="H18" s="182">
        <v>76302</v>
      </c>
      <c r="I18" s="82">
        <v>76.8</v>
      </c>
      <c r="J18" s="182">
        <v>2714</v>
      </c>
      <c r="K18" s="183">
        <v>2.7</v>
      </c>
      <c r="L18" s="184"/>
    </row>
    <row r="19" spans="1:12" s="175" customFormat="1" ht="12.95" customHeight="1" x14ac:dyDescent="0.2">
      <c r="A19" s="174" t="s">
        <v>92</v>
      </c>
      <c r="B19" s="174"/>
      <c r="C19" s="174"/>
      <c r="D19" s="181"/>
      <c r="E19" s="170">
        <v>81687</v>
      </c>
      <c r="F19" s="170">
        <v>75452</v>
      </c>
      <c r="G19" s="82">
        <v>92.4</v>
      </c>
      <c r="H19" s="182">
        <v>74968</v>
      </c>
      <c r="I19" s="82">
        <v>91.8</v>
      </c>
      <c r="J19" s="182">
        <v>1698</v>
      </c>
      <c r="K19" s="183">
        <v>2.1</v>
      </c>
      <c r="L19" s="184"/>
    </row>
    <row r="20" spans="1:12" s="175" customFormat="1" ht="12.95" customHeight="1" x14ac:dyDescent="0.2">
      <c r="A20" s="174" t="s">
        <v>93</v>
      </c>
      <c r="B20" s="174"/>
      <c r="C20" s="174"/>
      <c r="D20" s="181"/>
      <c r="E20" s="170">
        <v>158900</v>
      </c>
      <c r="F20" s="170">
        <v>131985</v>
      </c>
      <c r="G20" s="82">
        <v>83.1</v>
      </c>
      <c r="H20" s="182">
        <v>124504</v>
      </c>
      <c r="I20" s="82">
        <v>78.400000000000006</v>
      </c>
      <c r="J20" s="182">
        <v>9856</v>
      </c>
      <c r="K20" s="183">
        <v>6.2</v>
      </c>
      <c r="L20" s="184"/>
    </row>
    <row r="21" spans="1:12" s="175" customFormat="1" ht="12.95" customHeight="1" x14ac:dyDescent="0.2">
      <c r="A21" s="174" t="s">
        <v>94</v>
      </c>
      <c r="B21" s="174"/>
      <c r="C21" s="174"/>
      <c r="D21" s="181"/>
      <c r="E21" s="170">
        <v>101269</v>
      </c>
      <c r="F21" s="170">
        <v>87260</v>
      </c>
      <c r="G21" s="82">
        <v>86.2</v>
      </c>
      <c r="H21" s="182">
        <v>85020</v>
      </c>
      <c r="I21" s="82">
        <v>84</v>
      </c>
      <c r="J21" s="182">
        <v>2657</v>
      </c>
      <c r="K21" s="183">
        <v>2.6</v>
      </c>
      <c r="L21" s="184"/>
    </row>
    <row r="22" spans="1:12" s="175" customFormat="1" ht="12.95" customHeight="1" x14ac:dyDescent="0.2">
      <c r="A22" s="174" t="s">
        <v>95</v>
      </c>
      <c r="B22" s="174"/>
      <c r="C22" s="174"/>
      <c r="D22" s="181"/>
      <c r="E22" s="170">
        <v>72964</v>
      </c>
      <c r="F22" s="170">
        <v>70622</v>
      </c>
      <c r="G22" s="82">
        <v>96.8</v>
      </c>
      <c r="H22" s="182">
        <v>56716</v>
      </c>
      <c r="I22" s="82">
        <v>77.7</v>
      </c>
      <c r="J22" s="182">
        <v>14873</v>
      </c>
      <c r="K22" s="183">
        <v>20.399999999999999</v>
      </c>
      <c r="L22" s="184"/>
    </row>
    <row r="23" spans="1:12" s="175" customFormat="1" ht="12.95" customHeight="1" x14ac:dyDescent="0.2">
      <c r="A23" s="174" t="s">
        <v>96</v>
      </c>
      <c r="B23" s="174"/>
      <c r="C23" s="174"/>
      <c r="D23" s="181"/>
      <c r="E23" s="170">
        <v>123404</v>
      </c>
      <c r="F23" s="170">
        <v>97498</v>
      </c>
      <c r="G23" s="82">
        <v>79</v>
      </c>
      <c r="H23" s="182">
        <v>89417</v>
      </c>
      <c r="I23" s="82">
        <v>72.5</v>
      </c>
      <c r="J23" s="182">
        <v>13292</v>
      </c>
      <c r="K23" s="183">
        <v>10.8</v>
      </c>
      <c r="L23" s="184"/>
    </row>
    <row r="24" spans="1:12" s="175" customFormat="1" ht="18" customHeight="1" x14ac:dyDescent="0.2">
      <c r="A24" s="174" t="s">
        <v>97</v>
      </c>
      <c r="B24" s="174"/>
      <c r="C24" s="174"/>
      <c r="D24" s="181"/>
      <c r="E24" s="170">
        <v>133825</v>
      </c>
      <c r="F24" s="170">
        <v>123408</v>
      </c>
      <c r="G24" s="82">
        <v>92.2</v>
      </c>
      <c r="H24" s="182">
        <v>122668</v>
      </c>
      <c r="I24" s="82">
        <v>91.7</v>
      </c>
      <c r="J24" s="182">
        <v>2031</v>
      </c>
      <c r="K24" s="183">
        <v>1.5</v>
      </c>
      <c r="L24" s="184"/>
    </row>
    <row r="25" spans="1:12" s="175" customFormat="1" ht="12.95" customHeight="1" x14ac:dyDescent="0.2">
      <c r="A25" s="174" t="s">
        <v>98</v>
      </c>
      <c r="B25" s="174"/>
      <c r="C25" s="174"/>
      <c r="D25" s="181"/>
      <c r="E25" s="170">
        <v>68717</v>
      </c>
      <c r="F25" s="170">
        <v>59566</v>
      </c>
      <c r="G25" s="82">
        <v>86.7</v>
      </c>
      <c r="H25" s="182">
        <v>53119</v>
      </c>
      <c r="I25" s="82">
        <v>77.3</v>
      </c>
      <c r="J25" s="182">
        <v>8317</v>
      </c>
      <c r="K25" s="183">
        <v>12.1</v>
      </c>
      <c r="L25" s="184"/>
    </row>
    <row r="26" spans="1:12" s="175" customFormat="1" ht="12.95" customHeight="1" x14ac:dyDescent="0.2">
      <c r="A26" s="174" t="s">
        <v>99</v>
      </c>
      <c r="B26" s="174"/>
      <c r="C26" s="174"/>
      <c r="D26" s="181"/>
      <c r="E26" s="170">
        <v>62089</v>
      </c>
      <c r="F26" s="170">
        <v>35018</v>
      </c>
      <c r="G26" s="82">
        <v>56.4</v>
      </c>
      <c r="H26" s="182">
        <v>32493</v>
      </c>
      <c r="I26" s="82">
        <v>52.3</v>
      </c>
      <c r="J26" s="182">
        <v>4457</v>
      </c>
      <c r="K26" s="183">
        <v>7.2</v>
      </c>
      <c r="L26" s="184"/>
    </row>
    <row r="27" spans="1:12" s="175" customFormat="1" ht="12.95" customHeight="1" x14ac:dyDescent="0.2">
      <c r="A27" s="174" t="s">
        <v>100</v>
      </c>
      <c r="B27" s="174"/>
      <c r="C27" s="174"/>
      <c r="D27" s="181"/>
      <c r="E27" s="170">
        <v>105367</v>
      </c>
      <c r="F27" s="170">
        <v>90365</v>
      </c>
      <c r="G27" s="82">
        <v>85.8</v>
      </c>
      <c r="H27" s="182">
        <v>88327</v>
      </c>
      <c r="I27" s="82">
        <v>83.8</v>
      </c>
      <c r="J27" s="182">
        <v>4610</v>
      </c>
      <c r="K27" s="183">
        <v>4.4000000000000004</v>
      </c>
      <c r="L27" s="184"/>
    </row>
    <row r="28" spans="1:12" s="175" customFormat="1" ht="12.95" customHeight="1" x14ac:dyDescent="0.2">
      <c r="A28" s="174" t="s">
        <v>101</v>
      </c>
      <c r="B28" s="174"/>
      <c r="C28" s="174"/>
      <c r="D28" s="181"/>
      <c r="E28" s="170">
        <v>82103</v>
      </c>
      <c r="F28" s="170">
        <v>73225</v>
      </c>
      <c r="G28" s="82">
        <v>89.2</v>
      </c>
      <c r="H28" s="182">
        <v>67654</v>
      </c>
      <c r="I28" s="82">
        <v>82.4</v>
      </c>
      <c r="J28" s="182">
        <v>6765</v>
      </c>
      <c r="K28" s="183">
        <v>8.1999999999999993</v>
      </c>
      <c r="L28" s="184"/>
    </row>
    <row r="29" spans="1:12" s="175" customFormat="1" ht="12.95" customHeight="1" x14ac:dyDescent="0.2">
      <c r="A29" s="174" t="s">
        <v>102</v>
      </c>
      <c r="B29" s="174"/>
      <c r="C29" s="174"/>
      <c r="D29" s="181"/>
      <c r="E29" s="170">
        <v>56504</v>
      </c>
      <c r="F29" s="170">
        <v>44396</v>
      </c>
      <c r="G29" s="82">
        <v>78.599999999999994</v>
      </c>
      <c r="H29" s="182">
        <v>43441</v>
      </c>
      <c r="I29" s="82">
        <v>76.900000000000006</v>
      </c>
      <c r="J29" s="182">
        <v>1872</v>
      </c>
      <c r="K29" s="183">
        <v>3.3</v>
      </c>
      <c r="L29" s="184"/>
    </row>
    <row r="30" spans="1:12" s="175" customFormat="1" ht="18" customHeight="1" x14ac:dyDescent="0.2">
      <c r="A30" s="174" t="s">
        <v>103</v>
      </c>
      <c r="B30" s="174"/>
      <c r="C30" s="174"/>
      <c r="D30" s="181"/>
      <c r="E30" s="170">
        <v>100969</v>
      </c>
      <c r="F30" s="170">
        <v>84952</v>
      </c>
      <c r="G30" s="82">
        <v>84.1</v>
      </c>
      <c r="H30" s="182">
        <v>80351</v>
      </c>
      <c r="I30" s="82">
        <v>79.599999999999994</v>
      </c>
      <c r="J30" s="182">
        <v>12089</v>
      </c>
      <c r="K30" s="183">
        <v>12</v>
      </c>
      <c r="L30" s="184"/>
    </row>
    <row r="31" spans="1:12" s="175" customFormat="1" ht="12.95" customHeight="1" x14ac:dyDescent="0.2">
      <c r="A31" s="174" t="s">
        <v>104</v>
      </c>
      <c r="B31" s="174"/>
      <c r="C31" s="174"/>
      <c r="D31" s="181"/>
      <c r="E31" s="170">
        <v>82513</v>
      </c>
      <c r="F31" s="170">
        <v>68016</v>
      </c>
      <c r="G31" s="82">
        <v>82.4</v>
      </c>
      <c r="H31" s="182">
        <v>61484</v>
      </c>
      <c r="I31" s="82">
        <v>74.5</v>
      </c>
      <c r="J31" s="182">
        <v>10612</v>
      </c>
      <c r="K31" s="183">
        <v>12.9</v>
      </c>
      <c r="L31" s="184"/>
    </row>
    <row r="32" spans="1:12" s="175" customFormat="1" ht="12.95" customHeight="1" x14ac:dyDescent="0.2">
      <c r="A32" s="174" t="s">
        <v>105</v>
      </c>
      <c r="B32" s="174"/>
      <c r="C32" s="174"/>
      <c r="D32" s="181"/>
      <c r="E32" s="170">
        <v>79030</v>
      </c>
      <c r="F32" s="170">
        <v>54347</v>
      </c>
      <c r="G32" s="82">
        <v>68.8</v>
      </c>
      <c r="H32" s="182">
        <v>49643</v>
      </c>
      <c r="I32" s="82">
        <v>62.8</v>
      </c>
      <c r="J32" s="182">
        <v>7806</v>
      </c>
      <c r="K32" s="183">
        <v>9.9</v>
      </c>
      <c r="L32" s="184"/>
    </row>
    <row r="33" spans="1:12" s="175" customFormat="1" ht="12.95" customHeight="1" x14ac:dyDescent="0.2">
      <c r="A33" s="174" t="s">
        <v>106</v>
      </c>
      <c r="B33" s="174"/>
      <c r="C33" s="174"/>
      <c r="D33" s="181"/>
      <c r="E33" s="170">
        <v>96102</v>
      </c>
      <c r="F33" s="170">
        <v>78725</v>
      </c>
      <c r="G33" s="82">
        <v>81.900000000000006</v>
      </c>
      <c r="H33" s="182">
        <v>75142</v>
      </c>
      <c r="I33" s="82">
        <v>78.2</v>
      </c>
      <c r="J33" s="182">
        <v>7859</v>
      </c>
      <c r="K33" s="183">
        <v>8.1999999999999993</v>
      </c>
      <c r="L33" s="184"/>
    </row>
    <row r="34" spans="1:12" s="175" customFormat="1" ht="12.95" customHeight="1" x14ac:dyDescent="0.2">
      <c r="A34" s="174" t="s">
        <v>107</v>
      </c>
      <c r="B34" s="174"/>
      <c r="C34" s="174"/>
      <c r="D34" s="181"/>
      <c r="E34" s="170">
        <v>87807</v>
      </c>
      <c r="F34" s="170">
        <v>76399</v>
      </c>
      <c r="G34" s="82">
        <v>87</v>
      </c>
      <c r="H34" s="182">
        <v>66598</v>
      </c>
      <c r="I34" s="82">
        <v>75.8</v>
      </c>
      <c r="J34" s="182">
        <v>12620</v>
      </c>
      <c r="K34" s="183">
        <v>14.4</v>
      </c>
      <c r="L34" s="184"/>
    </row>
    <row r="35" spans="1:12" s="188" customFormat="1" ht="18" customHeight="1" x14ac:dyDescent="0.2">
      <c r="A35" s="14" t="s">
        <v>175</v>
      </c>
      <c r="B35" s="14"/>
      <c r="C35" s="14"/>
      <c r="D35" s="15"/>
      <c r="E35" s="172">
        <v>2108863</v>
      </c>
      <c r="F35" s="172">
        <v>1832925</v>
      </c>
      <c r="G35" s="85">
        <v>86.9</v>
      </c>
      <c r="H35" s="185">
        <v>1750151</v>
      </c>
      <c r="I35" s="85">
        <v>83</v>
      </c>
      <c r="J35" s="185">
        <v>127605</v>
      </c>
      <c r="K35" s="186">
        <v>6.1</v>
      </c>
      <c r="L35" s="187"/>
    </row>
    <row r="36" spans="1:12" s="175" customFormat="1" ht="18" customHeight="1" x14ac:dyDescent="0.2">
      <c r="B36" s="174" t="s">
        <v>108</v>
      </c>
      <c r="C36" s="189"/>
      <c r="D36" s="181"/>
      <c r="E36" s="170">
        <v>516289</v>
      </c>
      <c r="F36" s="170">
        <v>503595</v>
      </c>
      <c r="G36" s="82">
        <v>97.5</v>
      </c>
      <c r="H36" s="182">
        <v>502304</v>
      </c>
      <c r="I36" s="82">
        <v>97.3</v>
      </c>
      <c r="J36" s="182">
        <v>3477</v>
      </c>
      <c r="K36" s="183">
        <v>0.7</v>
      </c>
      <c r="L36" s="184"/>
    </row>
    <row r="37" spans="1:12" s="175" customFormat="1" ht="12.95" customHeight="1" x14ac:dyDescent="0.2">
      <c r="B37" s="174" t="s">
        <v>109</v>
      </c>
      <c r="C37" s="189"/>
      <c r="D37" s="181"/>
      <c r="E37" s="170">
        <v>1592574</v>
      </c>
      <c r="F37" s="170">
        <v>1329330</v>
      </c>
      <c r="G37" s="82">
        <v>83.5</v>
      </c>
      <c r="H37" s="182">
        <v>1247847</v>
      </c>
      <c r="I37" s="82">
        <v>78.400000000000006</v>
      </c>
      <c r="J37" s="182">
        <v>124128</v>
      </c>
      <c r="K37" s="183">
        <v>7.8</v>
      </c>
      <c r="L37" s="184"/>
    </row>
    <row r="38" spans="1:12" s="175" customFormat="1" ht="21" customHeight="1" x14ac:dyDescent="0.2">
      <c r="A38" s="458" t="s">
        <v>110</v>
      </c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184"/>
    </row>
    <row r="39" spans="1:12" s="175" customFormat="1" ht="18" customHeight="1" x14ac:dyDescent="0.2">
      <c r="A39" s="154" t="s">
        <v>111</v>
      </c>
      <c r="B39" s="174"/>
      <c r="C39" s="174"/>
      <c r="D39" s="181"/>
      <c r="E39" s="170">
        <v>355244</v>
      </c>
      <c r="F39" s="170">
        <v>311430</v>
      </c>
      <c r="G39" s="82">
        <v>87.7</v>
      </c>
      <c r="H39" s="182">
        <v>293006</v>
      </c>
      <c r="I39" s="82">
        <v>82.5</v>
      </c>
      <c r="J39" s="182">
        <v>21942</v>
      </c>
      <c r="K39" s="183">
        <v>6.2</v>
      </c>
      <c r="L39" s="184"/>
    </row>
    <row r="40" spans="1:12" s="175" customFormat="1" ht="12.95" customHeight="1" x14ac:dyDescent="0.2">
      <c r="A40" s="154" t="s">
        <v>112</v>
      </c>
      <c r="B40" s="174"/>
      <c r="C40" s="174"/>
      <c r="D40" s="181"/>
      <c r="E40" s="170">
        <v>668377</v>
      </c>
      <c r="F40" s="170">
        <v>622750</v>
      </c>
      <c r="G40" s="82">
        <v>93.2</v>
      </c>
      <c r="H40" s="182">
        <v>607836</v>
      </c>
      <c r="I40" s="82">
        <v>90.9</v>
      </c>
      <c r="J40" s="182">
        <v>22337</v>
      </c>
      <c r="K40" s="183">
        <v>3.3</v>
      </c>
      <c r="L40" s="184"/>
    </row>
    <row r="41" spans="1:12" s="175" customFormat="1" ht="12.95" customHeight="1" x14ac:dyDescent="0.2">
      <c r="A41" s="154" t="s">
        <v>113</v>
      </c>
      <c r="B41" s="174"/>
      <c r="C41" s="174"/>
      <c r="D41" s="181"/>
      <c r="E41" s="170">
        <v>648291</v>
      </c>
      <c r="F41" s="170">
        <v>559147</v>
      </c>
      <c r="G41" s="82">
        <v>86.2</v>
      </c>
      <c r="H41" s="182">
        <v>529166</v>
      </c>
      <c r="I41" s="82">
        <v>81.599999999999994</v>
      </c>
      <c r="J41" s="182">
        <v>53093</v>
      </c>
      <c r="K41" s="183">
        <v>8.1999999999999993</v>
      </c>
      <c r="L41" s="184"/>
    </row>
    <row r="42" spans="1:12" s="175" customFormat="1" ht="12.95" customHeight="1" x14ac:dyDescent="0.2">
      <c r="A42" s="154" t="s">
        <v>114</v>
      </c>
      <c r="B42" s="174"/>
      <c r="C42" s="174"/>
      <c r="D42" s="181"/>
      <c r="E42" s="170">
        <v>436951</v>
      </c>
      <c r="F42" s="170">
        <v>339598</v>
      </c>
      <c r="G42" s="82">
        <v>77.7</v>
      </c>
      <c r="H42" s="182">
        <v>320143</v>
      </c>
      <c r="I42" s="82">
        <v>73.3</v>
      </c>
      <c r="J42" s="182">
        <v>30233</v>
      </c>
      <c r="K42" s="183">
        <v>6.9</v>
      </c>
      <c r="L42" s="184"/>
    </row>
    <row r="43" spans="1:12" s="175" customFormat="1" ht="12.95" customHeight="1" x14ac:dyDescent="0.2">
      <c r="A43" s="190"/>
      <c r="B43" s="174"/>
      <c r="C43" s="174"/>
      <c r="D43" s="174"/>
      <c r="E43" s="182"/>
      <c r="F43" s="182"/>
      <c r="G43" s="82"/>
      <c r="H43" s="182"/>
      <c r="I43" s="191"/>
      <c r="J43" s="182"/>
      <c r="K43" s="191"/>
      <c r="L43" s="184"/>
    </row>
    <row r="44" spans="1:12" s="192" customFormat="1" ht="11.25" x14ac:dyDescent="0.2">
      <c r="A44" s="72" t="s">
        <v>176</v>
      </c>
      <c r="B44" s="72"/>
      <c r="C44" s="72"/>
      <c r="D44" s="72"/>
      <c r="E44" s="98"/>
      <c r="F44" s="98"/>
      <c r="G44" s="98"/>
      <c r="H44" s="98"/>
      <c r="I44" s="98"/>
      <c r="J44" s="98"/>
      <c r="K44" s="72"/>
    </row>
    <row r="45" spans="1:12" s="195" customFormat="1" ht="12.95" customHeight="1" x14ac:dyDescent="0.2">
      <c r="A45" s="193" t="s">
        <v>177</v>
      </c>
      <c r="B45" s="174"/>
      <c r="C45" s="174"/>
      <c r="D45" s="174"/>
      <c r="E45" s="182"/>
      <c r="F45" s="182"/>
      <c r="G45" s="191"/>
      <c r="H45" s="182"/>
      <c r="I45" s="191"/>
      <c r="J45" s="182"/>
      <c r="K45" s="191"/>
      <c r="L45" s="194"/>
    </row>
    <row r="46" spans="1:12" s="195" customFormat="1" ht="12.95" customHeight="1" x14ac:dyDescent="0.2">
      <c r="A46" s="196"/>
      <c r="B46" s="197"/>
      <c r="C46" s="197"/>
      <c r="D46" s="197"/>
      <c r="E46" s="198"/>
      <c r="F46" s="182"/>
      <c r="G46" s="191"/>
      <c r="H46" s="182"/>
      <c r="I46" s="191"/>
      <c r="J46" s="199"/>
      <c r="K46" s="194"/>
      <c r="L46" s="194"/>
    </row>
    <row r="47" spans="1:12" s="195" customFormat="1" ht="12.95" customHeight="1" x14ac:dyDescent="0.2">
      <c r="A47" s="196" t="s">
        <v>178</v>
      </c>
      <c r="B47" s="197"/>
      <c r="C47" s="197"/>
      <c r="D47" s="197"/>
      <c r="E47" s="198"/>
      <c r="F47" s="182"/>
      <c r="G47" s="191"/>
      <c r="H47" s="182"/>
      <c r="I47" s="191"/>
      <c r="J47" s="199"/>
      <c r="K47" s="194"/>
      <c r="L47" s="194"/>
    </row>
    <row r="49" spans="1:11" s="175" customFormat="1" ht="12.95" customHeight="1" x14ac:dyDescent="0.2">
      <c r="A49" s="154"/>
      <c r="B49" s="174"/>
    </row>
    <row r="50" spans="1:11" s="175" customFormat="1" ht="12.95" customHeight="1" x14ac:dyDescent="0.2">
      <c r="B50" s="174"/>
    </row>
    <row r="51" spans="1:11" s="175" customFormat="1" ht="12.95" customHeight="1" x14ac:dyDescent="0.2">
      <c r="B51" s="174"/>
    </row>
    <row r="52" spans="1:11" s="188" customFormat="1" ht="12.95" customHeight="1" x14ac:dyDescent="0.2">
      <c r="A52" s="200"/>
      <c r="B52" s="200"/>
      <c r="E52" s="175"/>
      <c r="F52" s="175"/>
      <c r="G52" s="175"/>
      <c r="H52" s="175"/>
      <c r="I52" s="175"/>
      <c r="J52" s="175"/>
      <c r="K52" s="175"/>
    </row>
    <row r="53" spans="1:11" x14ac:dyDescent="0.2">
      <c r="E53" s="188"/>
      <c r="F53" s="188"/>
      <c r="G53" s="188"/>
      <c r="H53" s="188"/>
      <c r="I53" s="188"/>
      <c r="J53" s="188"/>
      <c r="K53" s="188"/>
    </row>
  </sheetData>
  <mergeCells count="8">
    <mergeCell ref="A38:K38"/>
    <mergeCell ref="A7:D12"/>
    <mergeCell ref="E7:E11"/>
    <mergeCell ref="F7:K7"/>
    <mergeCell ref="F8:G11"/>
    <mergeCell ref="H8:I8"/>
    <mergeCell ref="J8:K11"/>
    <mergeCell ref="H9:I11"/>
  </mergeCells>
  <pageMargins left="0.59055118110236227" right="0.59055118110236227" top="0.78740157480314965" bottom="0.98425196850393704" header="0.39370078740157483" footer="0.51181102362204722"/>
  <pageSetup paperSize="9" orientation="portrait" r:id="rId1"/>
  <headerFooter alignWithMargins="0">
    <oddHeader xml:space="preserve">&amp;C- 17 -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50"/>
  <sheetViews>
    <sheetView zoomScale="115" zoomScaleNormal="115" workbookViewId="0">
      <selection activeCell="N37" sqref="N37"/>
    </sheetView>
  </sheetViews>
  <sheetFormatPr baseColWidth="10" defaultRowHeight="12.75" x14ac:dyDescent="0.2"/>
  <cols>
    <col min="1" max="1" width="4.140625" style="202" customWidth="1"/>
    <col min="2" max="3" width="5.42578125" style="202" customWidth="1"/>
    <col min="4" max="4" width="4.28515625" style="202" customWidth="1"/>
    <col min="5" max="7" width="11.42578125" style="202"/>
    <col min="8" max="8" width="12.28515625" style="202" customWidth="1"/>
    <col min="9" max="16384" width="11.42578125" style="202"/>
  </cols>
  <sheetData>
    <row r="1" spans="1:20" x14ac:dyDescent="0.2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0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0" ht="17.25" x14ac:dyDescent="0.25">
      <c r="A4" s="204" t="s">
        <v>179</v>
      </c>
      <c r="B4" s="204"/>
      <c r="C4" s="204"/>
      <c r="D4" s="204"/>
      <c r="E4" s="204"/>
      <c r="F4" s="204"/>
      <c r="G4" s="204"/>
      <c r="H4" s="204"/>
      <c r="I4" s="204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</row>
    <row r="5" spans="1:20" ht="15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</row>
    <row r="6" spans="1:20" ht="13.5" thickBot="1" x14ac:dyDescent="0.25">
      <c r="A6" s="203"/>
      <c r="B6" s="203"/>
      <c r="C6" s="203"/>
      <c r="D6" s="203"/>
      <c r="E6" s="203"/>
      <c r="F6" s="203"/>
      <c r="G6" s="203"/>
      <c r="H6" s="203"/>
      <c r="I6" s="203"/>
      <c r="J6" s="201"/>
      <c r="K6" s="201"/>
      <c r="L6" s="201"/>
      <c r="M6" s="201"/>
      <c r="N6" s="201"/>
      <c r="O6" s="201"/>
    </row>
    <row r="7" spans="1:20" x14ac:dyDescent="0.2">
      <c r="A7" s="375" t="s">
        <v>180</v>
      </c>
      <c r="B7" s="375"/>
      <c r="C7" s="375"/>
      <c r="D7" s="376"/>
      <c r="E7" s="480" t="s">
        <v>181</v>
      </c>
      <c r="F7" s="206" t="s">
        <v>4</v>
      </c>
      <c r="G7" s="206"/>
      <c r="H7" s="206"/>
      <c r="I7" s="206"/>
      <c r="J7" s="201"/>
      <c r="K7" s="201"/>
      <c r="L7" s="201"/>
      <c r="M7" s="201"/>
      <c r="N7" s="201"/>
      <c r="O7" s="201"/>
    </row>
    <row r="8" spans="1:20" x14ac:dyDescent="0.2">
      <c r="A8" s="476"/>
      <c r="B8" s="476"/>
      <c r="C8" s="476"/>
      <c r="D8" s="477"/>
      <c r="E8" s="481"/>
      <c r="F8" s="483" t="s">
        <v>182</v>
      </c>
      <c r="G8" s="486" t="s">
        <v>183</v>
      </c>
      <c r="H8" s="207" t="s">
        <v>136</v>
      </c>
      <c r="I8" s="208"/>
      <c r="J8" s="201"/>
      <c r="K8" s="201"/>
      <c r="L8" s="201"/>
      <c r="M8" s="201"/>
      <c r="N8" s="201"/>
      <c r="O8" s="201"/>
    </row>
    <row r="9" spans="1:20" x14ac:dyDescent="0.2">
      <c r="A9" s="476"/>
      <c r="B9" s="476"/>
      <c r="C9" s="476"/>
      <c r="D9" s="477"/>
      <c r="E9" s="481"/>
      <c r="F9" s="484"/>
      <c r="G9" s="487"/>
      <c r="H9" s="486" t="s">
        <v>184</v>
      </c>
      <c r="I9" s="489" t="s">
        <v>185</v>
      </c>
      <c r="J9" s="201"/>
      <c r="K9" s="201"/>
      <c r="L9" s="201"/>
      <c r="M9" s="201"/>
      <c r="N9" s="201"/>
      <c r="O9" s="201"/>
    </row>
    <row r="10" spans="1:20" x14ac:dyDescent="0.2">
      <c r="A10" s="476"/>
      <c r="B10" s="476"/>
      <c r="C10" s="476"/>
      <c r="D10" s="477"/>
      <c r="E10" s="481"/>
      <c r="F10" s="484"/>
      <c r="G10" s="487"/>
      <c r="H10" s="487"/>
      <c r="I10" s="490"/>
      <c r="J10" s="201"/>
      <c r="K10" s="201"/>
      <c r="L10" s="201"/>
      <c r="M10" s="201"/>
      <c r="N10" s="201"/>
      <c r="O10" s="201"/>
    </row>
    <row r="11" spans="1:20" x14ac:dyDescent="0.2">
      <c r="A11" s="476"/>
      <c r="B11" s="476"/>
      <c r="C11" s="476"/>
      <c r="D11" s="477"/>
      <c r="E11" s="481"/>
      <c r="F11" s="484"/>
      <c r="G11" s="487"/>
      <c r="H11" s="487"/>
      <c r="I11" s="490"/>
      <c r="J11" s="201"/>
      <c r="K11" s="201"/>
      <c r="L11" s="201"/>
      <c r="M11" s="201"/>
      <c r="N11" s="201"/>
      <c r="O11" s="201"/>
    </row>
    <row r="12" spans="1:20" ht="30" customHeight="1" thickBot="1" x14ac:dyDescent="0.25">
      <c r="A12" s="478"/>
      <c r="B12" s="478"/>
      <c r="C12" s="478"/>
      <c r="D12" s="479"/>
      <c r="E12" s="482"/>
      <c r="F12" s="485"/>
      <c r="G12" s="488"/>
      <c r="H12" s="488"/>
      <c r="I12" s="491"/>
      <c r="J12" s="201"/>
      <c r="K12" s="201"/>
      <c r="L12" s="201"/>
      <c r="M12" s="201"/>
      <c r="N12" s="201"/>
      <c r="O12" s="201"/>
    </row>
    <row r="13" spans="1:20" s="175" customFormat="1" ht="18" customHeight="1" x14ac:dyDescent="0.2">
      <c r="A13" s="174" t="s">
        <v>86</v>
      </c>
      <c r="B13" s="174"/>
      <c r="C13" s="174"/>
      <c r="D13" s="181"/>
      <c r="E13" s="82">
        <v>909.4</v>
      </c>
      <c r="F13" s="82">
        <v>410.7</v>
      </c>
      <c r="G13" s="82">
        <v>498.7</v>
      </c>
      <c r="H13" s="82">
        <v>238.5</v>
      </c>
      <c r="I13" s="82">
        <v>260.2</v>
      </c>
      <c r="J13" s="182"/>
      <c r="K13" s="183"/>
      <c r="L13" s="184"/>
    </row>
    <row r="14" spans="1:20" s="175" customFormat="1" ht="12.95" customHeight="1" x14ac:dyDescent="0.2">
      <c r="A14" s="174" t="s">
        <v>87</v>
      </c>
      <c r="B14" s="174"/>
      <c r="C14" s="174"/>
      <c r="D14" s="181"/>
      <c r="E14" s="82">
        <v>611</v>
      </c>
      <c r="F14" s="82">
        <v>363.6</v>
      </c>
      <c r="G14" s="82">
        <v>247.4</v>
      </c>
      <c r="H14" s="82">
        <v>125.6</v>
      </c>
      <c r="I14" s="82">
        <v>121.8</v>
      </c>
      <c r="J14" s="182"/>
      <c r="K14" s="183"/>
      <c r="L14" s="184"/>
    </row>
    <row r="15" spans="1:20" s="175" customFormat="1" ht="12.95" customHeight="1" x14ac:dyDescent="0.2">
      <c r="A15" s="174" t="s">
        <v>88</v>
      </c>
      <c r="B15" s="174"/>
      <c r="C15" s="174"/>
      <c r="D15" s="181"/>
      <c r="E15" s="82">
        <v>482.9</v>
      </c>
      <c r="F15" s="82">
        <v>202.7</v>
      </c>
      <c r="G15" s="82">
        <v>280.2</v>
      </c>
      <c r="H15" s="82">
        <v>160</v>
      </c>
      <c r="I15" s="82">
        <v>120.2</v>
      </c>
      <c r="J15" s="182"/>
      <c r="K15" s="183"/>
      <c r="L15" s="184"/>
    </row>
    <row r="16" spans="1:20" s="175" customFormat="1" ht="12.95" customHeight="1" x14ac:dyDescent="0.2">
      <c r="A16" s="174" t="s">
        <v>89</v>
      </c>
      <c r="B16" s="174"/>
      <c r="C16" s="174"/>
      <c r="D16" s="181"/>
      <c r="E16" s="82">
        <v>271.60000000000002</v>
      </c>
      <c r="F16" s="82">
        <v>168.4</v>
      </c>
      <c r="G16" s="82">
        <v>103.2</v>
      </c>
      <c r="H16" s="82">
        <v>55.5</v>
      </c>
      <c r="I16" s="82">
        <v>47.7</v>
      </c>
      <c r="J16" s="182"/>
      <c r="K16" s="183"/>
      <c r="L16" s="184"/>
    </row>
    <row r="17" spans="1:12" s="175" customFormat="1" ht="12.95" customHeight="1" x14ac:dyDescent="0.2">
      <c r="A17" s="174" t="s">
        <v>90</v>
      </c>
      <c r="B17" s="174"/>
      <c r="C17" s="174"/>
      <c r="D17" s="181"/>
      <c r="E17" s="82">
        <v>338.6</v>
      </c>
      <c r="F17" s="82">
        <v>169.8</v>
      </c>
      <c r="G17" s="82">
        <v>168.8</v>
      </c>
      <c r="H17" s="82">
        <v>81.8</v>
      </c>
      <c r="I17" s="82">
        <v>87</v>
      </c>
      <c r="J17" s="143"/>
      <c r="K17" s="143"/>
      <c r="L17" s="184"/>
    </row>
    <row r="18" spans="1:12" s="175" customFormat="1" ht="18" customHeight="1" x14ac:dyDescent="0.2">
      <c r="A18" s="174" t="s">
        <v>91</v>
      </c>
      <c r="B18" s="174"/>
      <c r="C18" s="174"/>
      <c r="D18" s="181"/>
      <c r="E18" s="82">
        <v>1255.5999999999999</v>
      </c>
      <c r="F18" s="82">
        <v>883.4</v>
      </c>
      <c r="G18" s="82">
        <v>372.2</v>
      </c>
      <c r="H18" s="82">
        <v>190.3</v>
      </c>
      <c r="I18" s="82">
        <v>181.9</v>
      </c>
      <c r="J18" s="182"/>
      <c r="K18" s="183"/>
      <c r="L18" s="184"/>
    </row>
    <row r="19" spans="1:12" s="175" customFormat="1" ht="12.95" customHeight="1" x14ac:dyDescent="0.2">
      <c r="A19" s="174" t="s">
        <v>92</v>
      </c>
      <c r="B19" s="174"/>
      <c r="C19" s="174"/>
      <c r="D19" s="181"/>
      <c r="E19" s="82">
        <v>885.1</v>
      </c>
      <c r="F19" s="82">
        <v>170.1</v>
      </c>
      <c r="G19" s="82">
        <v>715</v>
      </c>
      <c r="H19" s="82">
        <v>437.8</v>
      </c>
      <c r="I19" s="82">
        <v>277.2</v>
      </c>
      <c r="J19" s="182"/>
      <c r="K19" s="183"/>
      <c r="L19" s="184"/>
    </row>
    <row r="20" spans="1:12" s="175" customFormat="1" ht="12.95" customHeight="1" x14ac:dyDescent="0.2">
      <c r="A20" s="174" t="s">
        <v>93</v>
      </c>
      <c r="B20" s="174"/>
      <c r="C20" s="174"/>
      <c r="D20" s="181"/>
      <c r="E20" s="82">
        <v>1265.7</v>
      </c>
      <c r="F20" s="82">
        <v>809.3</v>
      </c>
      <c r="G20" s="82">
        <v>456.4</v>
      </c>
      <c r="H20" s="82">
        <v>271.5</v>
      </c>
      <c r="I20" s="82">
        <v>184.9</v>
      </c>
      <c r="J20" s="182"/>
      <c r="K20" s="183"/>
      <c r="L20" s="184"/>
    </row>
    <row r="21" spans="1:12" s="175" customFormat="1" ht="12.95" customHeight="1" x14ac:dyDescent="0.2">
      <c r="A21" s="174" t="s">
        <v>94</v>
      </c>
      <c r="B21" s="174"/>
      <c r="C21" s="174"/>
      <c r="D21" s="181"/>
      <c r="E21" s="82">
        <v>822.9</v>
      </c>
      <c r="F21" s="82">
        <v>496.4</v>
      </c>
      <c r="G21" s="82">
        <v>326.5</v>
      </c>
      <c r="H21" s="82">
        <v>204.5</v>
      </c>
      <c r="I21" s="82">
        <v>122</v>
      </c>
      <c r="J21" s="182"/>
      <c r="K21" s="183"/>
      <c r="L21" s="184"/>
    </row>
    <row r="22" spans="1:12" s="175" customFormat="1" ht="12.95" customHeight="1" x14ac:dyDescent="0.2">
      <c r="A22" s="174" t="s">
        <v>95</v>
      </c>
      <c r="B22" s="174"/>
      <c r="C22" s="174"/>
      <c r="D22" s="181"/>
      <c r="E22" s="82">
        <v>660.4</v>
      </c>
      <c r="F22" s="82">
        <v>485.6</v>
      </c>
      <c r="G22" s="82">
        <v>174.8</v>
      </c>
      <c r="H22" s="82">
        <v>102.4</v>
      </c>
      <c r="I22" s="82">
        <v>72.400000000000006</v>
      </c>
      <c r="J22" s="182"/>
      <c r="K22" s="183"/>
      <c r="L22" s="184"/>
    </row>
    <row r="23" spans="1:12" s="175" customFormat="1" ht="12.95" customHeight="1" x14ac:dyDescent="0.2">
      <c r="A23" s="174" t="s">
        <v>96</v>
      </c>
      <c r="B23" s="174"/>
      <c r="C23" s="174"/>
      <c r="D23" s="181"/>
      <c r="E23" s="82">
        <v>975.6</v>
      </c>
      <c r="F23" s="82">
        <v>729.9</v>
      </c>
      <c r="G23" s="82">
        <v>245.7</v>
      </c>
      <c r="H23" s="82">
        <v>143.9</v>
      </c>
      <c r="I23" s="82">
        <v>101.8</v>
      </c>
      <c r="J23" s="182"/>
      <c r="K23" s="183"/>
      <c r="L23" s="184"/>
    </row>
    <row r="24" spans="1:12" s="175" customFormat="1" ht="18" customHeight="1" x14ac:dyDescent="0.2">
      <c r="A24" s="174" t="s">
        <v>97</v>
      </c>
      <c r="B24" s="174"/>
      <c r="C24" s="174"/>
      <c r="D24" s="181"/>
      <c r="E24" s="82">
        <v>1148.8</v>
      </c>
      <c r="F24" s="82">
        <v>619.70000000000005</v>
      </c>
      <c r="G24" s="82">
        <v>529.1</v>
      </c>
      <c r="H24" s="82">
        <v>308.2</v>
      </c>
      <c r="I24" s="82">
        <v>220.9</v>
      </c>
      <c r="J24" s="182"/>
      <c r="K24" s="183"/>
      <c r="L24" s="184"/>
    </row>
    <row r="25" spans="1:12" s="175" customFormat="1" ht="12.95" customHeight="1" x14ac:dyDescent="0.2">
      <c r="A25" s="174" t="s">
        <v>98</v>
      </c>
      <c r="B25" s="174"/>
      <c r="C25" s="174"/>
      <c r="D25" s="181"/>
      <c r="E25" s="82">
        <v>747.2</v>
      </c>
      <c r="F25" s="82">
        <v>268.2</v>
      </c>
      <c r="G25" s="82">
        <v>479</v>
      </c>
      <c r="H25" s="82">
        <v>289.7</v>
      </c>
      <c r="I25" s="82">
        <v>189.3</v>
      </c>
      <c r="J25" s="182"/>
      <c r="K25" s="183"/>
      <c r="L25" s="184"/>
    </row>
    <row r="26" spans="1:12" s="175" customFormat="1" ht="12.95" customHeight="1" x14ac:dyDescent="0.2">
      <c r="A26" s="174" t="s">
        <v>99</v>
      </c>
      <c r="B26" s="174"/>
      <c r="C26" s="174"/>
      <c r="D26" s="181"/>
      <c r="E26" s="82">
        <v>592.70000000000005</v>
      </c>
      <c r="F26" s="82">
        <v>303.8</v>
      </c>
      <c r="G26" s="82">
        <v>288.89999999999998</v>
      </c>
      <c r="H26" s="82">
        <v>196</v>
      </c>
      <c r="I26" s="82">
        <v>92.9</v>
      </c>
      <c r="J26" s="182"/>
      <c r="K26" s="183"/>
      <c r="L26" s="184"/>
    </row>
    <row r="27" spans="1:12" s="175" customFormat="1" ht="12.95" customHeight="1" x14ac:dyDescent="0.2">
      <c r="A27" s="174" t="s">
        <v>100</v>
      </c>
      <c r="B27" s="174"/>
      <c r="C27" s="174"/>
      <c r="D27" s="181"/>
      <c r="E27" s="82">
        <v>908</v>
      </c>
      <c r="F27" s="82">
        <v>449.2</v>
      </c>
      <c r="G27" s="82">
        <v>458.8</v>
      </c>
      <c r="H27" s="82">
        <v>260.3</v>
      </c>
      <c r="I27" s="82">
        <v>198.5</v>
      </c>
      <c r="J27" s="182"/>
      <c r="K27" s="183"/>
      <c r="L27" s="184"/>
    </row>
    <row r="28" spans="1:12" s="175" customFormat="1" ht="12.95" customHeight="1" x14ac:dyDescent="0.2">
      <c r="A28" s="174" t="s">
        <v>101</v>
      </c>
      <c r="B28" s="174"/>
      <c r="C28" s="174"/>
      <c r="D28" s="181"/>
      <c r="E28" s="82">
        <v>933.1</v>
      </c>
      <c r="F28" s="82">
        <v>445</v>
      </c>
      <c r="G28" s="82">
        <v>488.1</v>
      </c>
      <c r="H28" s="82">
        <v>320</v>
      </c>
      <c r="I28" s="82">
        <v>168.1</v>
      </c>
      <c r="J28" s="182"/>
      <c r="K28" s="183"/>
      <c r="L28" s="184"/>
    </row>
    <row r="29" spans="1:12" s="175" customFormat="1" ht="12.95" customHeight="1" x14ac:dyDescent="0.2">
      <c r="A29" s="174" t="s">
        <v>102</v>
      </c>
      <c r="B29" s="174"/>
      <c r="C29" s="174"/>
      <c r="D29" s="181"/>
      <c r="E29" s="82">
        <v>530.79999999999995</v>
      </c>
      <c r="F29" s="82">
        <v>236.2</v>
      </c>
      <c r="G29" s="82">
        <v>294.60000000000002</v>
      </c>
      <c r="H29" s="82">
        <v>165.8</v>
      </c>
      <c r="I29" s="82">
        <v>128.80000000000001</v>
      </c>
      <c r="J29" s="182"/>
      <c r="K29" s="183"/>
      <c r="L29" s="184"/>
    </row>
    <row r="30" spans="1:12" s="175" customFormat="1" ht="18" customHeight="1" x14ac:dyDescent="0.2">
      <c r="A30" s="174" t="s">
        <v>103</v>
      </c>
      <c r="B30" s="174"/>
      <c r="C30" s="174"/>
      <c r="D30" s="181"/>
      <c r="E30" s="82">
        <v>901.3</v>
      </c>
      <c r="F30" s="82">
        <v>502.4</v>
      </c>
      <c r="G30" s="82">
        <v>398.9</v>
      </c>
      <c r="H30" s="82">
        <v>250</v>
      </c>
      <c r="I30" s="82">
        <v>148.9</v>
      </c>
      <c r="J30" s="182"/>
      <c r="K30" s="183"/>
      <c r="L30" s="184"/>
    </row>
    <row r="31" spans="1:12" s="175" customFormat="1" ht="12.95" customHeight="1" x14ac:dyDescent="0.2">
      <c r="A31" s="174" t="s">
        <v>104</v>
      </c>
      <c r="B31" s="174"/>
      <c r="C31" s="174"/>
      <c r="D31" s="181"/>
      <c r="E31" s="82">
        <v>726.2</v>
      </c>
      <c r="F31" s="82">
        <v>387.9</v>
      </c>
      <c r="G31" s="82">
        <v>338.3</v>
      </c>
      <c r="H31" s="82">
        <v>200.4</v>
      </c>
      <c r="I31" s="82">
        <v>137.9</v>
      </c>
      <c r="J31" s="182"/>
      <c r="K31" s="183"/>
      <c r="L31" s="184"/>
    </row>
    <row r="32" spans="1:12" s="175" customFormat="1" ht="12.95" customHeight="1" x14ac:dyDescent="0.2">
      <c r="A32" s="174" t="s">
        <v>105</v>
      </c>
      <c r="B32" s="174"/>
      <c r="C32" s="174"/>
      <c r="D32" s="181"/>
      <c r="E32" s="82">
        <v>615.9</v>
      </c>
      <c r="F32" s="82">
        <v>418</v>
      </c>
      <c r="G32" s="82">
        <v>197.9</v>
      </c>
      <c r="H32" s="82">
        <v>130</v>
      </c>
      <c r="I32" s="82">
        <v>67.900000000000006</v>
      </c>
      <c r="J32" s="182"/>
      <c r="K32" s="183"/>
      <c r="L32" s="184"/>
    </row>
    <row r="33" spans="1:20" s="175" customFormat="1" ht="12.95" customHeight="1" x14ac:dyDescent="0.2">
      <c r="A33" s="174" t="s">
        <v>106</v>
      </c>
      <c r="B33" s="174"/>
      <c r="C33" s="174"/>
      <c r="D33" s="181"/>
      <c r="E33" s="82">
        <v>967.7</v>
      </c>
      <c r="F33" s="82">
        <v>491.6</v>
      </c>
      <c r="G33" s="82">
        <v>476.1</v>
      </c>
      <c r="H33" s="82">
        <v>283.8</v>
      </c>
      <c r="I33" s="82">
        <v>192.3</v>
      </c>
      <c r="J33" s="182"/>
      <c r="K33" s="183"/>
      <c r="L33" s="184"/>
    </row>
    <row r="34" spans="1:20" s="175" customFormat="1" ht="12.95" customHeight="1" x14ac:dyDescent="0.2">
      <c r="A34" s="174" t="s">
        <v>107</v>
      </c>
      <c r="B34" s="174"/>
      <c r="C34" s="174"/>
      <c r="D34" s="181"/>
      <c r="E34" s="82">
        <v>652.20000000000005</v>
      </c>
      <c r="F34" s="82">
        <v>435.1</v>
      </c>
      <c r="G34" s="82">
        <v>217.1</v>
      </c>
      <c r="H34" s="82">
        <v>134.80000000000001</v>
      </c>
      <c r="I34" s="82">
        <v>82.3</v>
      </c>
      <c r="J34" s="182"/>
      <c r="K34" s="183"/>
      <c r="L34" s="184"/>
    </row>
    <row r="35" spans="1:20" s="188" customFormat="1" ht="18" customHeight="1" x14ac:dyDescent="0.2">
      <c r="A35" s="200" t="s">
        <v>175</v>
      </c>
      <c r="B35" s="200"/>
      <c r="C35" s="200"/>
      <c r="D35" s="209"/>
      <c r="E35" s="85">
        <f>SUM(E13:E34)</f>
        <v>17202.7</v>
      </c>
      <c r="F35" s="85">
        <f>SUM(F13:F34)</f>
        <v>9447</v>
      </c>
      <c r="G35" s="85">
        <f>SUM(G13:G34)</f>
        <v>7755.7000000000007</v>
      </c>
      <c r="H35" s="85">
        <f>SUM(H13:H34)</f>
        <v>4550.8000000000011</v>
      </c>
      <c r="I35" s="85">
        <f>SUM(I13:I34)</f>
        <v>3204.900000000001</v>
      </c>
      <c r="J35" s="185"/>
      <c r="K35" s="186"/>
      <c r="L35" s="187"/>
      <c r="M35" s="175"/>
    </row>
    <row r="36" spans="1:20" s="175" customFormat="1" ht="18" customHeight="1" x14ac:dyDescent="0.2">
      <c r="A36" s="174"/>
      <c r="B36" s="174" t="s">
        <v>108</v>
      </c>
      <c r="C36" s="174"/>
      <c r="D36" s="181"/>
      <c r="E36" s="82">
        <v>2613.5</v>
      </c>
      <c r="F36" s="82">
        <v>1315.2</v>
      </c>
      <c r="G36" s="82">
        <v>1298.3</v>
      </c>
      <c r="H36" s="82">
        <v>661.4</v>
      </c>
      <c r="I36" s="82">
        <v>636.9</v>
      </c>
      <c r="J36" s="182"/>
      <c r="K36" s="183"/>
      <c r="L36" s="184"/>
      <c r="M36" s="188"/>
    </row>
    <row r="37" spans="1:20" s="175" customFormat="1" ht="12.95" customHeight="1" x14ac:dyDescent="0.2">
      <c r="A37" s="174"/>
      <c r="B37" s="174" t="s">
        <v>109</v>
      </c>
      <c r="C37" s="174"/>
      <c r="D37" s="181"/>
      <c r="E37" s="82">
        <v>14589.2</v>
      </c>
      <c r="F37" s="82">
        <v>8131.7999999999993</v>
      </c>
      <c r="G37" s="82">
        <v>6457.4000000000005</v>
      </c>
      <c r="H37" s="82">
        <v>3889.400000000001</v>
      </c>
      <c r="I37" s="82">
        <v>2568.0000000000005</v>
      </c>
      <c r="J37" s="182"/>
      <c r="K37" s="183"/>
      <c r="L37" s="184"/>
    </row>
    <row r="38" spans="1:20" ht="21" customHeight="1" x14ac:dyDescent="0.2">
      <c r="A38" s="458" t="s">
        <v>110</v>
      </c>
      <c r="B38" s="458"/>
      <c r="C38" s="458"/>
      <c r="D38" s="458"/>
      <c r="E38" s="458"/>
      <c r="F38" s="458"/>
      <c r="G38" s="458"/>
      <c r="H38" s="458"/>
      <c r="I38" s="458"/>
      <c r="J38" s="188"/>
      <c r="K38" s="188"/>
      <c r="L38" s="201"/>
      <c r="M38" s="175"/>
      <c r="N38" s="201"/>
      <c r="O38" s="201"/>
    </row>
    <row r="39" spans="1:20" s="175" customFormat="1" ht="18" customHeight="1" x14ac:dyDescent="0.2">
      <c r="A39" s="174" t="s">
        <v>111</v>
      </c>
      <c r="B39" s="174"/>
      <c r="C39" s="174"/>
      <c r="D39" s="181"/>
      <c r="E39" s="82">
        <v>3624</v>
      </c>
      <c r="F39" s="82">
        <v>2035.5</v>
      </c>
      <c r="G39" s="82">
        <v>1588.5</v>
      </c>
      <c r="H39" s="82">
        <v>935</v>
      </c>
      <c r="I39" s="82">
        <v>653.5</v>
      </c>
      <c r="J39" s="182"/>
      <c r="K39" s="183"/>
      <c r="L39" s="184"/>
      <c r="M39" s="201"/>
    </row>
    <row r="40" spans="1:20" s="175" customFormat="1" ht="12.95" customHeight="1" x14ac:dyDescent="0.2">
      <c r="A40" s="174" t="s">
        <v>112</v>
      </c>
      <c r="B40" s="174"/>
      <c r="C40" s="174"/>
      <c r="D40" s="181"/>
      <c r="E40" s="82">
        <v>4985.1000000000004</v>
      </c>
      <c r="F40" s="82">
        <v>2362.6000000000004</v>
      </c>
      <c r="G40" s="82">
        <v>2622.5</v>
      </c>
      <c r="H40" s="82">
        <v>1498.5</v>
      </c>
      <c r="I40" s="82">
        <v>1124</v>
      </c>
      <c r="J40" s="182"/>
      <c r="K40" s="183"/>
      <c r="L40" s="184"/>
    </row>
    <row r="41" spans="1:20" s="175" customFormat="1" ht="12.95" customHeight="1" x14ac:dyDescent="0.2">
      <c r="A41" s="174" t="s">
        <v>113</v>
      </c>
      <c r="B41" s="174"/>
      <c r="C41" s="174"/>
      <c r="D41" s="181"/>
      <c r="E41" s="82">
        <v>4957.2</v>
      </c>
      <c r="F41" s="82">
        <v>2801.2999999999997</v>
      </c>
      <c r="G41" s="82">
        <v>2155.9</v>
      </c>
      <c r="H41" s="82">
        <v>1284.5999999999999</v>
      </c>
      <c r="I41" s="82">
        <v>871.3</v>
      </c>
      <c r="J41" s="182"/>
      <c r="K41" s="183"/>
      <c r="L41" s="184"/>
    </row>
    <row r="42" spans="1:20" s="175" customFormat="1" ht="12.95" customHeight="1" x14ac:dyDescent="0.2">
      <c r="A42" s="174" t="s">
        <v>114</v>
      </c>
      <c r="B42" s="174"/>
      <c r="C42" s="174"/>
      <c r="D42" s="181"/>
      <c r="E42" s="82">
        <v>3636.4000000000005</v>
      </c>
      <c r="F42" s="82">
        <v>2247.6</v>
      </c>
      <c r="G42" s="82">
        <v>1388.7999999999997</v>
      </c>
      <c r="H42" s="82">
        <v>832.7</v>
      </c>
      <c r="I42" s="82">
        <v>556.10000000000014</v>
      </c>
      <c r="J42" s="182"/>
      <c r="K42" s="183"/>
      <c r="L42" s="184"/>
    </row>
    <row r="43" spans="1:20" x14ac:dyDescent="0.2">
      <c r="A43" s="154"/>
      <c r="B43" s="174"/>
      <c r="C43" s="174"/>
      <c r="D43" s="174"/>
      <c r="E43" s="210"/>
      <c r="F43" s="210"/>
      <c r="G43" s="210"/>
      <c r="H43" s="210"/>
      <c r="I43" s="210"/>
      <c r="J43" s="211"/>
      <c r="K43" s="211"/>
      <c r="L43" s="211"/>
      <c r="M43" s="175"/>
      <c r="N43" s="211"/>
      <c r="O43" s="211"/>
    </row>
    <row r="44" spans="1:20" x14ac:dyDescent="0.2">
      <c r="A44" s="212" t="s">
        <v>186</v>
      </c>
      <c r="B44" s="203"/>
      <c r="C44" s="203"/>
      <c r="D44" s="203"/>
      <c r="E44" s="203"/>
      <c r="F44" s="210"/>
      <c r="G44" s="210"/>
      <c r="H44" s="210"/>
      <c r="I44" s="210"/>
      <c r="J44" s="201"/>
      <c r="K44" s="201"/>
      <c r="L44" s="201"/>
      <c r="M44" s="211"/>
      <c r="N44" s="201"/>
      <c r="O44" s="201"/>
    </row>
    <row r="45" spans="1:20" x14ac:dyDescent="0.2">
      <c r="A45" s="212" t="s">
        <v>187</v>
      </c>
      <c r="B45" s="203"/>
      <c r="C45" s="203"/>
      <c r="D45" s="203"/>
      <c r="E45" s="203"/>
      <c r="F45" s="210"/>
      <c r="G45" s="210"/>
      <c r="H45" s="210"/>
      <c r="I45" s="210"/>
      <c r="J45" s="201"/>
      <c r="K45" s="201"/>
      <c r="L45" s="201"/>
      <c r="M45" s="201"/>
      <c r="N45" s="201"/>
      <c r="O45" s="201"/>
    </row>
    <row r="46" spans="1:20" x14ac:dyDescent="0.2">
      <c r="A46" s="201"/>
      <c r="B46" s="201"/>
      <c r="C46" s="201"/>
      <c r="D46" s="201"/>
      <c r="E46" s="213"/>
      <c r="F46" s="213"/>
      <c r="G46" s="213"/>
      <c r="H46" s="213"/>
      <c r="I46" s="213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</row>
    <row r="47" spans="1:20" x14ac:dyDescent="0.2">
      <c r="A47" s="201"/>
      <c r="B47" s="201"/>
      <c r="C47" s="201"/>
      <c r="D47" s="201"/>
      <c r="E47" s="201"/>
      <c r="F47" s="201"/>
      <c r="G47" s="213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</row>
    <row r="48" spans="1:20" x14ac:dyDescent="0.2">
      <c r="A48" s="201"/>
      <c r="B48" s="201"/>
      <c r="C48" s="201"/>
      <c r="D48" s="201"/>
      <c r="E48" s="213"/>
      <c r="F48" s="213"/>
      <c r="G48" s="213"/>
      <c r="H48" s="213"/>
      <c r="I48" s="213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</row>
    <row r="49" spans="1:20" x14ac:dyDescent="0.2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</row>
    <row r="50" spans="1:20" x14ac:dyDescent="0.2">
      <c r="M50" s="201"/>
    </row>
  </sheetData>
  <mergeCells count="7">
    <mergeCell ref="A38:I38"/>
    <mergeCell ref="A7:D12"/>
    <mergeCell ref="E7:E12"/>
    <mergeCell ref="F8:F12"/>
    <mergeCell ref="G8:G12"/>
    <mergeCell ref="H9:H12"/>
    <mergeCell ref="I9:I12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&amp;C- 18 -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1"/>
  <sheetViews>
    <sheetView zoomScale="115" zoomScaleNormal="115" workbookViewId="0">
      <selection activeCell="N37" sqref="N37"/>
    </sheetView>
  </sheetViews>
  <sheetFormatPr baseColWidth="10" defaultRowHeight="12.75" x14ac:dyDescent="0.2"/>
  <cols>
    <col min="1" max="1" width="5.28515625" style="202" customWidth="1"/>
    <col min="2" max="2" width="6.5703125" style="202" customWidth="1"/>
    <col min="3" max="3" width="5.5703125" style="202" customWidth="1"/>
    <col min="4" max="4" width="6.140625" style="202" customWidth="1"/>
    <col min="5" max="7" width="11.42578125" style="202"/>
    <col min="8" max="8" width="12.5703125" style="202" customWidth="1"/>
    <col min="9" max="16384" width="11.42578125" style="202"/>
  </cols>
  <sheetData>
    <row r="1" spans="1:9" x14ac:dyDescent="0.2">
      <c r="A1" s="201"/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1"/>
      <c r="B2" s="201"/>
      <c r="C2" s="201"/>
      <c r="D2" s="201"/>
      <c r="E2" s="201"/>
      <c r="F2" s="201"/>
      <c r="G2" s="201"/>
      <c r="H2" s="201"/>
      <c r="I2" s="201"/>
    </row>
    <row r="3" spans="1:9" x14ac:dyDescent="0.2">
      <c r="A3" s="203"/>
      <c r="B3" s="203"/>
      <c r="C3" s="203"/>
      <c r="D3" s="203"/>
      <c r="E3" s="203"/>
      <c r="F3" s="203"/>
      <c r="G3" s="203"/>
      <c r="H3" s="203"/>
      <c r="I3" s="203"/>
    </row>
    <row r="4" spans="1:9" ht="15" customHeight="1" x14ac:dyDescent="0.25">
      <c r="A4" s="493" t="s">
        <v>188</v>
      </c>
      <c r="B4" s="493"/>
      <c r="C4" s="493"/>
      <c r="D4" s="493"/>
      <c r="E4" s="493"/>
      <c r="F4" s="493"/>
      <c r="G4" s="493"/>
      <c r="H4" s="493"/>
      <c r="I4" s="493"/>
    </row>
    <row r="5" spans="1:9" ht="15" customHeight="1" x14ac:dyDescent="0.25">
      <c r="A5" s="493"/>
      <c r="B5" s="493"/>
      <c r="C5" s="493"/>
      <c r="D5" s="493"/>
      <c r="E5" s="493"/>
      <c r="F5" s="493"/>
      <c r="G5" s="493"/>
      <c r="H5" s="493"/>
      <c r="I5" s="493"/>
    </row>
    <row r="6" spans="1:9" ht="13.5" thickBot="1" x14ac:dyDescent="0.25">
      <c r="A6" s="214"/>
      <c r="B6" s="215"/>
      <c r="C6" s="215"/>
      <c r="D6" s="215"/>
      <c r="E6" s="215"/>
      <c r="F6" s="215"/>
      <c r="G6" s="215"/>
      <c r="H6" s="215"/>
      <c r="I6" s="215"/>
    </row>
    <row r="7" spans="1:9" ht="12.75" customHeight="1" x14ac:dyDescent="0.2">
      <c r="A7" s="375" t="s">
        <v>189</v>
      </c>
      <c r="B7" s="375"/>
      <c r="C7" s="375"/>
      <c r="D7" s="376"/>
      <c r="E7" s="354" t="s">
        <v>181</v>
      </c>
      <c r="F7" s="206" t="s">
        <v>4</v>
      </c>
      <c r="G7" s="206"/>
      <c r="H7" s="206"/>
      <c r="I7" s="206"/>
    </row>
    <row r="8" spans="1:9" x14ac:dyDescent="0.2">
      <c r="A8" s="494"/>
      <c r="B8" s="494"/>
      <c r="C8" s="494"/>
      <c r="D8" s="495"/>
      <c r="E8" s="498"/>
      <c r="F8" s="483" t="s">
        <v>182</v>
      </c>
      <c r="G8" s="486" t="s">
        <v>183</v>
      </c>
      <c r="H8" s="207" t="s">
        <v>136</v>
      </c>
      <c r="I8" s="208"/>
    </row>
    <row r="9" spans="1:9" x14ac:dyDescent="0.2">
      <c r="A9" s="494"/>
      <c r="B9" s="494"/>
      <c r="C9" s="494"/>
      <c r="D9" s="495"/>
      <c r="E9" s="498"/>
      <c r="F9" s="500"/>
      <c r="G9" s="487"/>
      <c r="H9" s="486" t="s">
        <v>184</v>
      </c>
      <c r="I9" s="489" t="s">
        <v>185</v>
      </c>
    </row>
    <row r="10" spans="1:9" x14ac:dyDescent="0.2">
      <c r="A10" s="494"/>
      <c r="B10" s="494"/>
      <c r="C10" s="494"/>
      <c r="D10" s="495"/>
      <c r="E10" s="498"/>
      <c r="F10" s="500"/>
      <c r="G10" s="487"/>
      <c r="H10" s="487"/>
      <c r="I10" s="490"/>
    </row>
    <row r="11" spans="1:9" x14ac:dyDescent="0.2">
      <c r="A11" s="494"/>
      <c r="B11" s="494"/>
      <c r="C11" s="494"/>
      <c r="D11" s="495"/>
      <c r="E11" s="498"/>
      <c r="F11" s="500"/>
      <c r="G11" s="487"/>
      <c r="H11" s="487"/>
      <c r="I11" s="490"/>
    </row>
    <row r="12" spans="1:9" ht="30" customHeight="1" thickBot="1" x14ac:dyDescent="0.25">
      <c r="A12" s="496"/>
      <c r="B12" s="496"/>
      <c r="C12" s="496"/>
      <c r="D12" s="497"/>
      <c r="E12" s="499"/>
      <c r="F12" s="501"/>
      <c r="G12" s="488"/>
      <c r="H12" s="488"/>
      <c r="I12" s="491"/>
    </row>
    <row r="13" spans="1:9" ht="18" customHeight="1" x14ac:dyDescent="0.2">
      <c r="A13" s="216">
        <v>1991</v>
      </c>
      <c r="B13" s="203"/>
      <c r="C13" s="203"/>
      <c r="D13" s="217"/>
      <c r="E13" s="82">
        <v>7662.4</v>
      </c>
      <c r="F13" s="82">
        <v>6552.1</v>
      </c>
      <c r="G13" s="82">
        <f>SUM(H13:I13)</f>
        <v>1110.3</v>
      </c>
      <c r="H13" s="82">
        <v>667.6</v>
      </c>
      <c r="I13" s="82">
        <v>442.7</v>
      </c>
    </row>
    <row r="14" spans="1:9" ht="12.95" customHeight="1" x14ac:dyDescent="0.2">
      <c r="A14" s="216">
        <v>1995</v>
      </c>
      <c r="B14" s="203"/>
      <c r="C14" s="203"/>
      <c r="D14" s="218"/>
      <c r="E14" s="82">
        <v>9521.1</v>
      </c>
      <c r="F14" s="82">
        <v>7277.3</v>
      </c>
      <c r="G14" s="82">
        <f>SUM(H14:I14)</f>
        <v>2243.8000000000002</v>
      </c>
      <c r="H14" s="82">
        <v>1211</v>
      </c>
      <c r="I14" s="82">
        <v>1032.8</v>
      </c>
    </row>
    <row r="15" spans="1:9" ht="12.95" customHeight="1" x14ac:dyDescent="0.2">
      <c r="A15" s="216">
        <v>1998</v>
      </c>
      <c r="B15" s="203"/>
      <c r="C15" s="203"/>
      <c r="D15" s="218"/>
      <c r="E15" s="82">
        <v>10737</v>
      </c>
      <c r="F15" s="82">
        <v>7730</v>
      </c>
      <c r="G15" s="82">
        <v>3007</v>
      </c>
      <c r="H15" s="82">
        <v>1692</v>
      </c>
      <c r="I15" s="82">
        <v>1315</v>
      </c>
    </row>
    <row r="16" spans="1:9" ht="12.95" customHeight="1" x14ac:dyDescent="0.2">
      <c r="A16" s="216">
        <v>2001</v>
      </c>
      <c r="B16" s="203"/>
      <c r="C16" s="203"/>
      <c r="D16" s="218"/>
      <c r="E16" s="82">
        <v>12398.3</v>
      </c>
      <c r="F16" s="82">
        <v>8753.9</v>
      </c>
      <c r="G16" s="82">
        <v>3644.4</v>
      </c>
      <c r="H16" s="82">
        <v>2092.6999999999998</v>
      </c>
      <c r="I16" s="82">
        <v>1551.7</v>
      </c>
    </row>
    <row r="17" spans="1:11" ht="12.95" customHeight="1" x14ac:dyDescent="0.2">
      <c r="A17" s="27">
        <v>2004</v>
      </c>
      <c r="B17" s="37"/>
      <c r="C17" s="37"/>
      <c r="D17" s="219"/>
      <c r="E17" s="82">
        <v>13164</v>
      </c>
      <c r="F17" s="82">
        <v>8956</v>
      </c>
      <c r="G17" s="82">
        <v>4208</v>
      </c>
      <c r="H17" s="82">
        <v>2420.8000000000002</v>
      </c>
      <c r="I17" s="82">
        <v>1787.2</v>
      </c>
    </row>
    <row r="18" spans="1:11" ht="12.95" customHeight="1" x14ac:dyDescent="0.2">
      <c r="A18" s="27">
        <v>2007</v>
      </c>
      <c r="B18" s="201"/>
      <c r="C18" s="201"/>
      <c r="D18" s="220"/>
      <c r="E18" s="82">
        <v>13992.6</v>
      </c>
      <c r="F18" s="82">
        <v>9187.4</v>
      </c>
      <c r="G18" s="82">
        <v>4805.2</v>
      </c>
      <c r="H18" s="82">
        <v>2747.5</v>
      </c>
      <c r="I18" s="82">
        <v>2057.6999999999998</v>
      </c>
    </row>
    <row r="19" spans="1:11" ht="12.95" customHeight="1" x14ac:dyDescent="0.2">
      <c r="A19" s="27">
        <v>2010</v>
      </c>
      <c r="B19" s="201"/>
      <c r="C19" s="201"/>
      <c r="D19" s="220"/>
      <c r="E19" s="82">
        <v>15336.500000000002</v>
      </c>
      <c r="F19" s="82">
        <v>9721.1</v>
      </c>
      <c r="G19" s="82">
        <v>5615.4000000000015</v>
      </c>
      <c r="H19" s="82">
        <v>3196.4000000000005</v>
      </c>
      <c r="I19" s="82">
        <v>2419.0000000000005</v>
      </c>
    </row>
    <row r="20" spans="1:11" ht="12.95" customHeight="1" x14ac:dyDescent="0.2">
      <c r="A20" s="27" t="s">
        <v>190</v>
      </c>
      <c r="B20" s="221"/>
      <c r="C20" s="201"/>
      <c r="D20" s="220"/>
      <c r="E20" s="222">
        <v>15875</v>
      </c>
      <c r="F20" s="222">
        <v>9609</v>
      </c>
      <c r="G20" s="222">
        <v>6265</v>
      </c>
      <c r="H20" s="222">
        <v>3638</v>
      </c>
      <c r="I20" s="222">
        <v>2628</v>
      </c>
    </row>
    <row r="21" spans="1:11" ht="12.95" customHeight="1" x14ac:dyDescent="0.2">
      <c r="A21" s="27">
        <v>2016</v>
      </c>
      <c r="B21" s="201"/>
      <c r="C21" s="201"/>
      <c r="D21" s="220"/>
      <c r="E21" s="82">
        <v>16254</v>
      </c>
      <c r="F21" s="82">
        <v>9566.2999999999993</v>
      </c>
      <c r="G21" s="82">
        <v>6687.7</v>
      </c>
      <c r="H21" s="82">
        <v>3867.4</v>
      </c>
      <c r="I21" s="82">
        <v>2820.3</v>
      </c>
    </row>
    <row r="22" spans="1:11" ht="12.95" customHeight="1" x14ac:dyDescent="0.2">
      <c r="A22" s="27">
        <v>2019</v>
      </c>
      <c r="B22" s="223"/>
      <c r="C22" s="224"/>
      <c r="D22" s="225"/>
      <c r="E22" s="82">
        <v>16513</v>
      </c>
      <c r="F22" s="82">
        <v>9283.6</v>
      </c>
      <c r="G22" s="82">
        <v>7229.4</v>
      </c>
      <c r="H22" s="82">
        <v>4194.8</v>
      </c>
      <c r="I22" s="82">
        <v>3034.6</v>
      </c>
    </row>
    <row r="23" spans="1:11" s="226" customFormat="1" ht="18" customHeight="1" x14ac:dyDescent="0.2">
      <c r="A23" s="158">
        <v>2022</v>
      </c>
      <c r="B23" s="223"/>
      <c r="C23" s="224"/>
      <c r="D23" s="225"/>
      <c r="E23" s="85">
        <v>17202.7</v>
      </c>
      <c r="F23" s="85">
        <v>9447</v>
      </c>
      <c r="G23" s="85">
        <v>7755.7</v>
      </c>
      <c r="H23" s="85">
        <v>4550.8</v>
      </c>
      <c r="I23" s="85">
        <v>3204.9</v>
      </c>
    </row>
    <row r="24" spans="1:11" s="140" customFormat="1" ht="21" customHeight="1" x14ac:dyDescent="0.2">
      <c r="A24" s="492" t="s">
        <v>191</v>
      </c>
      <c r="B24" s="492"/>
      <c r="C24" s="492"/>
      <c r="D24" s="492"/>
      <c r="E24" s="492"/>
      <c r="F24" s="492"/>
      <c r="G24" s="492"/>
      <c r="H24" s="492"/>
      <c r="I24" s="492"/>
      <c r="J24" s="227"/>
      <c r="K24" s="227"/>
    </row>
    <row r="25" spans="1:11" ht="18" customHeight="1" x14ac:dyDescent="0.2">
      <c r="A25" s="201"/>
      <c r="B25" s="201"/>
      <c r="C25" s="228" t="s">
        <v>192</v>
      </c>
      <c r="D25" s="229">
        <v>1970</v>
      </c>
      <c r="E25" s="82">
        <v>2753.7</v>
      </c>
      <c r="F25" s="82">
        <v>2284.3000000000002</v>
      </c>
      <c r="G25" s="82">
        <v>469.4</v>
      </c>
      <c r="H25" s="82">
        <v>233.4</v>
      </c>
      <c r="I25" s="82">
        <v>236</v>
      </c>
    </row>
    <row r="26" spans="1:11" ht="12.95" customHeight="1" x14ac:dyDescent="0.2">
      <c r="A26" s="201"/>
      <c r="B26" s="230">
        <v>1971</v>
      </c>
      <c r="C26" s="145" t="s">
        <v>142</v>
      </c>
      <c r="D26" s="229">
        <v>1980</v>
      </c>
      <c r="E26" s="82">
        <v>573.70000000000005</v>
      </c>
      <c r="F26" s="82">
        <v>366.9</v>
      </c>
      <c r="G26" s="82">
        <v>206.8</v>
      </c>
      <c r="H26" s="82">
        <v>96.3</v>
      </c>
      <c r="I26" s="82">
        <v>110.5</v>
      </c>
    </row>
    <row r="27" spans="1:11" ht="12.95" customHeight="1" x14ac:dyDescent="0.2">
      <c r="A27" s="201"/>
      <c r="B27" s="230">
        <v>1981</v>
      </c>
      <c r="C27" s="145" t="s">
        <v>142</v>
      </c>
      <c r="D27" s="229">
        <v>1990</v>
      </c>
      <c r="E27" s="82">
        <v>673</v>
      </c>
      <c r="F27" s="82">
        <v>484.9</v>
      </c>
      <c r="G27" s="82">
        <v>188.1</v>
      </c>
      <c r="H27" s="82">
        <v>80.400000000000006</v>
      </c>
      <c r="I27" s="82">
        <v>107.7</v>
      </c>
    </row>
    <row r="28" spans="1:11" ht="12.95" customHeight="1" x14ac:dyDescent="0.2">
      <c r="A28" s="201"/>
      <c r="B28" s="230">
        <v>1991</v>
      </c>
      <c r="C28" s="145" t="s">
        <v>142</v>
      </c>
      <c r="D28" s="229">
        <v>2000</v>
      </c>
      <c r="E28" s="82">
        <v>3858.4</v>
      </c>
      <c r="F28" s="82">
        <v>1881</v>
      </c>
      <c r="G28" s="82">
        <v>1977.4</v>
      </c>
      <c r="H28" s="82">
        <v>1162.7</v>
      </c>
      <c r="I28" s="82">
        <v>814.7</v>
      </c>
    </row>
    <row r="29" spans="1:11" ht="12.95" customHeight="1" x14ac:dyDescent="0.2">
      <c r="A29" s="201"/>
      <c r="B29" s="230">
        <v>2001</v>
      </c>
      <c r="C29" s="145" t="s">
        <v>142</v>
      </c>
      <c r="D29" s="229">
        <v>2010</v>
      </c>
      <c r="E29" s="82">
        <v>2961.2</v>
      </c>
      <c r="F29" s="82">
        <v>1263.5</v>
      </c>
      <c r="G29" s="82">
        <v>1697.7</v>
      </c>
      <c r="H29" s="82">
        <v>1094.0999999999999</v>
      </c>
      <c r="I29" s="82">
        <v>603.6</v>
      </c>
    </row>
    <row r="30" spans="1:11" ht="12.95" customHeight="1" x14ac:dyDescent="0.2">
      <c r="A30" s="201"/>
      <c r="B30" s="230">
        <v>2011</v>
      </c>
      <c r="C30" s="145" t="s">
        <v>142</v>
      </c>
      <c r="D30" s="229">
        <v>2020</v>
      </c>
      <c r="E30" s="82">
        <v>2390.4</v>
      </c>
      <c r="F30" s="82">
        <v>822.8</v>
      </c>
      <c r="G30" s="82">
        <v>1567.6</v>
      </c>
      <c r="H30" s="82">
        <v>1028.3</v>
      </c>
      <c r="I30" s="82">
        <v>539.29999999999995</v>
      </c>
    </row>
    <row r="31" spans="1:11" ht="12.95" customHeight="1" x14ac:dyDescent="0.2">
      <c r="A31" s="201"/>
      <c r="B31" s="231" t="s">
        <v>193</v>
      </c>
      <c r="C31" s="145"/>
      <c r="D31" s="229"/>
      <c r="E31" s="82">
        <v>416.5</v>
      </c>
      <c r="F31" s="82">
        <v>96.1</v>
      </c>
      <c r="G31" s="82">
        <v>320.39999999999998</v>
      </c>
      <c r="H31" s="82">
        <v>214.3</v>
      </c>
      <c r="I31" s="82">
        <v>106.1</v>
      </c>
    </row>
    <row r="32" spans="1:11" ht="12.95" customHeight="1" x14ac:dyDescent="0.2">
      <c r="A32" s="201"/>
      <c r="B32" s="228" t="s">
        <v>194</v>
      </c>
      <c r="D32" s="232"/>
      <c r="E32" s="82">
        <v>3575.8</v>
      </c>
      <c r="F32" s="82">
        <v>2247.5</v>
      </c>
      <c r="G32" s="82">
        <v>1328.3</v>
      </c>
      <c r="H32" s="82">
        <v>641.29999999999995</v>
      </c>
      <c r="I32" s="82">
        <v>687</v>
      </c>
    </row>
    <row r="33" spans="1:9" x14ac:dyDescent="0.2">
      <c r="A33" s="228"/>
      <c r="B33" s="231"/>
      <c r="C33" s="231"/>
      <c r="D33" s="331"/>
      <c r="E33" s="233"/>
      <c r="F33" s="233"/>
      <c r="G33" s="233"/>
      <c r="H33" s="233"/>
      <c r="I33" s="233"/>
    </row>
    <row r="34" spans="1:9" x14ac:dyDescent="0.2">
      <c r="A34" s="212" t="s">
        <v>195</v>
      </c>
      <c r="B34" s="203"/>
      <c r="C34" s="203"/>
      <c r="D34" s="203"/>
      <c r="E34" s="201"/>
      <c r="F34" s="201"/>
      <c r="G34" s="201"/>
      <c r="H34" s="201"/>
      <c r="I34" s="201"/>
    </row>
    <row r="35" spans="1:9" x14ac:dyDescent="0.2">
      <c r="A35" s="203"/>
      <c r="B35" s="203"/>
      <c r="C35" s="203"/>
      <c r="D35" s="203"/>
      <c r="E35" s="201"/>
      <c r="F35" s="201"/>
      <c r="G35" s="201"/>
      <c r="H35" s="201"/>
      <c r="I35" s="201"/>
    </row>
    <row r="36" spans="1:9" x14ac:dyDescent="0.2">
      <c r="A36" s="203"/>
      <c r="B36" s="203"/>
      <c r="C36" s="203"/>
    </row>
    <row r="37" spans="1:9" x14ac:dyDescent="0.2">
      <c r="A37" s="201"/>
      <c r="B37" s="201"/>
      <c r="C37" s="201"/>
    </row>
    <row r="38" spans="1:9" x14ac:dyDescent="0.2">
      <c r="A38" s="201"/>
      <c r="B38" s="201"/>
      <c r="C38" s="201"/>
    </row>
    <row r="39" spans="1:9" x14ac:dyDescent="0.2">
      <c r="A39" s="201"/>
      <c r="B39" s="201"/>
      <c r="C39" s="201"/>
    </row>
    <row r="40" spans="1:9" x14ac:dyDescent="0.2">
      <c r="A40" s="201"/>
      <c r="B40" s="201"/>
      <c r="C40" s="201"/>
    </row>
    <row r="41" spans="1:9" x14ac:dyDescent="0.2">
      <c r="A41" s="201"/>
      <c r="B41" s="201"/>
      <c r="C41" s="201"/>
    </row>
  </sheetData>
  <mergeCells count="9">
    <mergeCell ref="A24:I24"/>
    <mergeCell ref="A4:I4"/>
    <mergeCell ref="A5:I5"/>
    <mergeCell ref="A7:D12"/>
    <mergeCell ref="E7:E12"/>
    <mergeCell ref="F8:F12"/>
    <mergeCell ref="G8:G12"/>
    <mergeCell ref="H9:H12"/>
    <mergeCell ref="I9:I12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&amp;C- 19 -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8"/>
  <sheetViews>
    <sheetView topLeftCell="A4" zoomScale="115" zoomScaleNormal="115" workbookViewId="0">
      <selection activeCell="N37" sqref="N37"/>
    </sheetView>
  </sheetViews>
  <sheetFormatPr baseColWidth="10" defaultRowHeight="12.75" x14ac:dyDescent="0.2"/>
  <cols>
    <col min="1" max="1" width="17.42578125" style="202" customWidth="1"/>
    <col min="2" max="2" width="2.7109375" style="202" customWidth="1"/>
    <col min="3" max="3" width="11.42578125" style="202" customWidth="1"/>
    <col min="4" max="4" width="3.5703125" style="202" customWidth="1"/>
    <col min="5" max="5" width="8.85546875" style="202" bestFit="1" customWidth="1"/>
    <col min="6" max="7" width="9.140625" style="202" bestFit="1" customWidth="1"/>
    <col min="8" max="8" width="12.5703125" style="202" customWidth="1"/>
    <col min="9" max="16384" width="11.42578125" style="202"/>
  </cols>
  <sheetData>
    <row r="1" spans="1:9" x14ac:dyDescent="0.2">
      <c r="A1" s="201"/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1"/>
      <c r="B2" s="201"/>
      <c r="C2" s="201"/>
      <c r="D2" s="201"/>
      <c r="E2" s="201"/>
      <c r="F2" s="201"/>
      <c r="G2" s="201"/>
      <c r="H2" s="201"/>
      <c r="I2" s="201"/>
    </row>
    <row r="3" spans="1:9" x14ac:dyDescent="0.2">
      <c r="A3" s="203"/>
      <c r="B3" s="203"/>
      <c r="C3" s="203"/>
      <c r="D3" s="203"/>
      <c r="E3" s="203"/>
      <c r="F3" s="203"/>
      <c r="G3" s="203"/>
      <c r="H3" s="203"/>
      <c r="I3" s="203"/>
    </row>
    <row r="4" spans="1:9" ht="15" customHeight="1" x14ac:dyDescent="0.25">
      <c r="A4" s="493" t="s">
        <v>196</v>
      </c>
      <c r="B4" s="493"/>
      <c r="C4" s="493"/>
      <c r="D4" s="493"/>
      <c r="E4" s="493"/>
      <c r="F4" s="493"/>
      <c r="G4" s="493"/>
      <c r="H4" s="493"/>
      <c r="I4" s="493"/>
    </row>
    <row r="5" spans="1:9" ht="15" customHeight="1" x14ac:dyDescent="0.25">
      <c r="A5" s="493"/>
      <c r="B5" s="493"/>
      <c r="C5" s="493"/>
      <c r="D5" s="493"/>
      <c r="E5" s="493"/>
      <c r="F5" s="493"/>
      <c r="G5" s="493"/>
      <c r="H5" s="493"/>
      <c r="I5" s="493"/>
    </row>
    <row r="6" spans="1:9" ht="13.5" thickBot="1" x14ac:dyDescent="0.25">
      <c r="A6" s="214"/>
      <c r="B6" s="215"/>
      <c r="C6" s="215"/>
      <c r="D6" s="215"/>
      <c r="E6" s="215"/>
      <c r="F6" s="215"/>
      <c r="G6" s="215"/>
      <c r="H6" s="215"/>
      <c r="I6" s="215"/>
    </row>
    <row r="7" spans="1:9" x14ac:dyDescent="0.2">
      <c r="A7" s="375" t="s">
        <v>197</v>
      </c>
      <c r="B7" s="375"/>
      <c r="C7" s="375"/>
      <c r="D7" s="375"/>
      <c r="E7" s="354" t="s">
        <v>181</v>
      </c>
      <c r="F7" s="206" t="s">
        <v>4</v>
      </c>
      <c r="G7" s="206"/>
      <c r="H7" s="206"/>
      <c r="I7" s="206"/>
    </row>
    <row r="8" spans="1:9" x14ac:dyDescent="0.2">
      <c r="A8" s="476"/>
      <c r="B8" s="476"/>
      <c r="C8" s="476"/>
      <c r="D8" s="476"/>
      <c r="E8" s="498"/>
      <c r="F8" s="483" t="s">
        <v>182</v>
      </c>
      <c r="G8" s="486" t="s">
        <v>183</v>
      </c>
      <c r="H8" s="207" t="s">
        <v>136</v>
      </c>
      <c r="I8" s="208"/>
    </row>
    <row r="9" spans="1:9" x14ac:dyDescent="0.2">
      <c r="A9" s="476"/>
      <c r="B9" s="476"/>
      <c r="C9" s="476"/>
      <c r="D9" s="476"/>
      <c r="E9" s="498"/>
      <c r="F9" s="500"/>
      <c r="G9" s="487"/>
      <c r="H9" s="486" t="s">
        <v>184</v>
      </c>
      <c r="I9" s="489" t="s">
        <v>185</v>
      </c>
    </row>
    <row r="10" spans="1:9" x14ac:dyDescent="0.2">
      <c r="A10" s="476"/>
      <c r="B10" s="476"/>
      <c r="C10" s="476"/>
      <c r="D10" s="476"/>
      <c r="E10" s="498"/>
      <c r="F10" s="500"/>
      <c r="G10" s="487"/>
      <c r="H10" s="487"/>
      <c r="I10" s="490"/>
    </row>
    <row r="11" spans="1:9" x14ac:dyDescent="0.2">
      <c r="A11" s="476"/>
      <c r="B11" s="476"/>
      <c r="C11" s="476"/>
      <c r="D11" s="476"/>
      <c r="E11" s="498"/>
      <c r="F11" s="500"/>
      <c r="G11" s="487"/>
      <c r="H11" s="487"/>
      <c r="I11" s="490"/>
    </row>
    <row r="12" spans="1:9" ht="30" customHeight="1" thickBot="1" x14ac:dyDescent="0.25">
      <c r="A12" s="478"/>
      <c r="B12" s="478"/>
      <c r="C12" s="478"/>
      <c r="D12" s="478"/>
      <c r="E12" s="499"/>
      <c r="F12" s="501"/>
      <c r="G12" s="488"/>
      <c r="H12" s="488"/>
      <c r="I12" s="491"/>
    </row>
    <row r="13" spans="1:9" s="140" customFormat="1" ht="18" customHeight="1" x14ac:dyDescent="0.2">
      <c r="A13" s="234" t="s">
        <v>198</v>
      </c>
      <c r="B13" s="234" t="s">
        <v>199</v>
      </c>
      <c r="C13" s="169"/>
      <c r="D13" s="235"/>
      <c r="E13" s="82">
        <v>163</v>
      </c>
      <c r="F13" s="82">
        <v>85.9</v>
      </c>
      <c r="G13" s="82">
        <v>77.099999999999994</v>
      </c>
      <c r="H13" s="82">
        <v>52.1</v>
      </c>
      <c r="I13" s="82">
        <v>25</v>
      </c>
    </row>
    <row r="14" spans="1:9" ht="12.75" customHeight="1" x14ac:dyDescent="0.2">
      <c r="A14" s="234" t="s">
        <v>23</v>
      </c>
      <c r="B14" s="234" t="s">
        <v>200</v>
      </c>
      <c r="C14" s="234"/>
      <c r="D14" s="235"/>
    </row>
    <row r="15" spans="1:9" ht="12.75" customHeight="1" x14ac:dyDescent="0.2">
      <c r="A15" s="234"/>
      <c r="B15" s="234"/>
      <c r="C15" s="234" t="s">
        <v>25</v>
      </c>
      <c r="D15" s="235"/>
      <c r="E15" s="82">
        <v>336.1</v>
      </c>
      <c r="F15" s="82">
        <v>140.69999999999999</v>
      </c>
      <c r="G15" s="82">
        <v>195.4</v>
      </c>
      <c r="H15" s="82">
        <v>107</v>
      </c>
      <c r="I15" s="82">
        <v>88.4</v>
      </c>
    </row>
    <row r="16" spans="1:9" ht="12.75" customHeight="1" x14ac:dyDescent="0.2">
      <c r="A16" s="234" t="s">
        <v>201</v>
      </c>
      <c r="B16" s="234" t="s">
        <v>202</v>
      </c>
      <c r="C16" s="234"/>
      <c r="D16" s="235"/>
      <c r="E16" s="82">
        <v>107.2</v>
      </c>
      <c r="F16" s="82">
        <v>61.7</v>
      </c>
      <c r="G16" s="82">
        <v>45.5</v>
      </c>
      <c r="H16" s="82">
        <v>31.6</v>
      </c>
      <c r="I16" s="82">
        <v>13.9</v>
      </c>
    </row>
    <row r="17" spans="1:9" ht="12.75" customHeight="1" x14ac:dyDescent="0.2">
      <c r="A17" s="236" t="s">
        <v>203</v>
      </c>
      <c r="B17" s="236" t="s">
        <v>27</v>
      </c>
      <c r="C17" s="236"/>
      <c r="D17" s="237"/>
      <c r="E17" s="85">
        <v>606.29999999999995</v>
      </c>
      <c r="F17" s="85">
        <v>288.3</v>
      </c>
      <c r="G17" s="85">
        <v>318</v>
      </c>
      <c r="H17" s="85">
        <v>190.7</v>
      </c>
      <c r="I17" s="85">
        <v>127.3</v>
      </c>
    </row>
    <row r="18" spans="1:9" ht="18" customHeight="1" x14ac:dyDescent="0.2">
      <c r="A18" s="236" t="s">
        <v>28</v>
      </c>
      <c r="B18" s="236" t="s">
        <v>29</v>
      </c>
      <c r="C18" s="236"/>
      <c r="D18" s="237"/>
      <c r="E18" s="85">
        <v>606.29999999999995</v>
      </c>
      <c r="F18" s="85">
        <v>288.3</v>
      </c>
      <c r="G18" s="85">
        <v>318</v>
      </c>
      <c r="H18" s="85">
        <v>190.7</v>
      </c>
      <c r="I18" s="85">
        <v>127.3</v>
      </c>
    </row>
    <row r="19" spans="1:9" ht="12.75" customHeight="1" x14ac:dyDescent="0.2">
      <c r="A19" s="234" t="s">
        <v>30</v>
      </c>
      <c r="B19" s="234" t="s">
        <v>31</v>
      </c>
      <c r="C19" s="234"/>
      <c r="D19" s="235"/>
      <c r="E19" s="82">
        <v>791.6</v>
      </c>
      <c r="F19" s="82">
        <v>588.9</v>
      </c>
      <c r="G19" s="82">
        <v>202.7</v>
      </c>
      <c r="H19" s="82">
        <v>131.80000000000001</v>
      </c>
      <c r="I19" s="82">
        <v>70.900000000000006</v>
      </c>
    </row>
    <row r="20" spans="1:9" ht="12.75" customHeight="1" x14ac:dyDescent="0.2">
      <c r="A20" s="234" t="s">
        <v>32</v>
      </c>
      <c r="B20" s="234" t="s">
        <v>33</v>
      </c>
      <c r="C20" s="234"/>
      <c r="D20" s="235"/>
      <c r="E20" s="82">
        <v>1134.5</v>
      </c>
      <c r="F20" s="82">
        <v>609.29999999999995</v>
      </c>
      <c r="G20" s="82">
        <v>525.20000000000005</v>
      </c>
      <c r="H20" s="82">
        <v>305.7</v>
      </c>
      <c r="I20" s="82">
        <v>219.5</v>
      </c>
    </row>
    <row r="21" spans="1:9" x14ac:dyDescent="0.2">
      <c r="A21" s="234" t="s">
        <v>34</v>
      </c>
      <c r="B21" s="234" t="s">
        <v>35</v>
      </c>
      <c r="C21" s="234"/>
      <c r="D21" s="235"/>
      <c r="E21" s="82">
        <v>1917.9</v>
      </c>
      <c r="F21" s="82">
        <v>1279.3</v>
      </c>
      <c r="G21" s="82">
        <v>638.6</v>
      </c>
      <c r="H21" s="82">
        <v>382.5</v>
      </c>
      <c r="I21" s="82">
        <v>256.10000000000002</v>
      </c>
    </row>
    <row r="22" spans="1:9" x14ac:dyDescent="0.2">
      <c r="A22" s="236" t="s">
        <v>36</v>
      </c>
      <c r="B22" s="236" t="s">
        <v>37</v>
      </c>
      <c r="C22" s="236"/>
      <c r="D22" s="237"/>
      <c r="E22" s="85">
        <v>3844</v>
      </c>
      <c r="F22" s="85">
        <v>2477.5</v>
      </c>
      <c r="G22" s="85">
        <v>1366.5</v>
      </c>
      <c r="H22" s="85">
        <v>820</v>
      </c>
      <c r="I22" s="85">
        <v>546.5</v>
      </c>
    </row>
    <row r="23" spans="1:9" x14ac:dyDescent="0.2">
      <c r="A23" s="234" t="s">
        <v>38</v>
      </c>
      <c r="B23" s="234" t="s">
        <v>39</v>
      </c>
      <c r="C23" s="234"/>
      <c r="D23" s="235"/>
      <c r="E23" s="82">
        <v>439.8</v>
      </c>
      <c r="F23" s="82">
        <v>439.8</v>
      </c>
      <c r="G23" s="156" t="s">
        <v>13</v>
      </c>
      <c r="H23" s="156" t="s">
        <v>13</v>
      </c>
      <c r="I23" s="156" t="s">
        <v>13</v>
      </c>
    </row>
    <row r="24" spans="1:9" x14ac:dyDescent="0.2">
      <c r="A24" s="234" t="s">
        <v>40</v>
      </c>
      <c r="B24" s="234" t="s">
        <v>41</v>
      </c>
      <c r="C24" s="234"/>
      <c r="D24" s="235"/>
      <c r="E24" s="82">
        <v>138.5</v>
      </c>
      <c r="F24" s="82">
        <v>42</v>
      </c>
      <c r="G24" s="82">
        <v>96.5</v>
      </c>
      <c r="H24" s="82">
        <v>57.4</v>
      </c>
      <c r="I24" s="82">
        <v>39.1</v>
      </c>
    </row>
    <row r="25" spans="1:9" ht="12.75" customHeight="1" x14ac:dyDescent="0.2">
      <c r="A25" s="236" t="s">
        <v>42</v>
      </c>
      <c r="B25" s="236" t="s">
        <v>43</v>
      </c>
      <c r="C25" s="236"/>
      <c r="D25" s="237"/>
      <c r="E25" s="85">
        <v>578.29999999999995</v>
      </c>
      <c r="F25" s="85">
        <v>481.8</v>
      </c>
      <c r="G25" s="85">
        <v>96.5</v>
      </c>
      <c r="H25" s="85">
        <v>57.4</v>
      </c>
      <c r="I25" s="85">
        <v>39.1</v>
      </c>
    </row>
    <row r="26" spans="1:9" ht="18" customHeight="1" x14ac:dyDescent="0.2">
      <c r="A26" s="236" t="s">
        <v>44</v>
      </c>
      <c r="B26" s="236" t="s">
        <v>45</v>
      </c>
      <c r="C26" s="236"/>
      <c r="D26" s="237"/>
      <c r="E26" s="85">
        <v>4422.3</v>
      </c>
      <c r="F26" s="85">
        <v>2959.3</v>
      </c>
      <c r="G26" s="85">
        <v>1463</v>
      </c>
      <c r="H26" s="85">
        <v>877.4</v>
      </c>
      <c r="I26" s="85">
        <v>585.6</v>
      </c>
    </row>
    <row r="27" spans="1:9" ht="12.75" customHeight="1" x14ac:dyDescent="0.2">
      <c r="A27" s="234" t="s">
        <v>46</v>
      </c>
      <c r="B27" s="234" t="s">
        <v>47</v>
      </c>
      <c r="C27" s="234"/>
      <c r="D27" s="235"/>
      <c r="E27" s="82">
        <v>1882.6</v>
      </c>
      <c r="F27" s="82">
        <v>871.1</v>
      </c>
      <c r="G27" s="82">
        <v>1011.5</v>
      </c>
      <c r="H27" s="82">
        <v>534.9</v>
      </c>
      <c r="I27" s="82">
        <v>476.6</v>
      </c>
    </row>
    <row r="28" spans="1:9" ht="12.75" customHeight="1" x14ac:dyDescent="0.2">
      <c r="A28" s="234" t="s">
        <v>48</v>
      </c>
      <c r="B28" s="234" t="s">
        <v>49</v>
      </c>
      <c r="C28" s="234"/>
      <c r="D28" s="235"/>
      <c r="E28" s="82">
        <v>681.4</v>
      </c>
      <c r="F28" s="82">
        <v>55</v>
      </c>
      <c r="G28" s="82">
        <v>626.4</v>
      </c>
      <c r="H28" s="82">
        <v>390.1</v>
      </c>
      <c r="I28" s="82">
        <v>236.3</v>
      </c>
    </row>
    <row r="29" spans="1:9" x14ac:dyDescent="0.2">
      <c r="A29" s="234" t="s">
        <v>50</v>
      </c>
      <c r="B29" s="234" t="s">
        <v>51</v>
      </c>
      <c r="C29" s="234"/>
      <c r="D29" s="235"/>
      <c r="E29" s="82">
        <v>1430</v>
      </c>
      <c r="F29" s="82">
        <v>671.3</v>
      </c>
      <c r="G29" s="82">
        <v>758.7</v>
      </c>
      <c r="H29" s="82">
        <v>452.4</v>
      </c>
      <c r="I29" s="82">
        <v>306.3</v>
      </c>
    </row>
    <row r="30" spans="1:9" x14ac:dyDescent="0.2">
      <c r="A30" s="234" t="s">
        <v>52</v>
      </c>
      <c r="B30" s="234" t="s">
        <v>53</v>
      </c>
      <c r="C30" s="234"/>
      <c r="D30" s="235"/>
      <c r="E30" s="82">
        <v>1820.1</v>
      </c>
      <c r="F30" s="82">
        <v>945.7</v>
      </c>
      <c r="G30" s="82">
        <v>874.4</v>
      </c>
      <c r="H30" s="82">
        <v>519.1</v>
      </c>
      <c r="I30" s="82">
        <v>355.3</v>
      </c>
    </row>
    <row r="31" spans="1:9" x14ac:dyDescent="0.2">
      <c r="A31" s="234" t="s">
        <v>54</v>
      </c>
      <c r="B31" s="234" t="s">
        <v>55</v>
      </c>
      <c r="C31" s="234"/>
      <c r="D31" s="235"/>
      <c r="E31" s="82">
        <v>807.4</v>
      </c>
      <c r="F31" s="82">
        <v>500.4</v>
      </c>
      <c r="G31" s="82">
        <v>307</v>
      </c>
      <c r="H31" s="82">
        <v>191.7</v>
      </c>
      <c r="I31" s="82">
        <v>115.3</v>
      </c>
    </row>
    <row r="32" spans="1:9" x14ac:dyDescent="0.2">
      <c r="A32" s="234" t="s">
        <v>56</v>
      </c>
      <c r="B32" s="234" t="s">
        <v>204</v>
      </c>
      <c r="C32" s="234"/>
      <c r="D32" s="235"/>
    </row>
    <row r="33" spans="1:9" x14ac:dyDescent="0.2">
      <c r="A33" s="234"/>
      <c r="B33" s="234"/>
      <c r="C33" s="234" t="s">
        <v>58</v>
      </c>
      <c r="D33" s="235"/>
      <c r="E33" s="82">
        <v>1535</v>
      </c>
      <c r="F33" s="82">
        <v>851.3</v>
      </c>
      <c r="G33" s="82">
        <v>683.7</v>
      </c>
      <c r="H33" s="82">
        <v>386.5</v>
      </c>
      <c r="I33" s="82">
        <v>297.2</v>
      </c>
    </row>
    <row r="34" spans="1:9" x14ac:dyDescent="0.2">
      <c r="A34" s="234" t="s">
        <v>59</v>
      </c>
      <c r="B34" s="234" t="s">
        <v>205</v>
      </c>
      <c r="C34" s="234"/>
      <c r="D34" s="235"/>
    </row>
    <row r="35" spans="1:9" x14ac:dyDescent="0.2">
      <c r="A35" s="234"/>
      <c r="B35" s="234"/>
      <c r="C35" s="234" t="s">
        <v>61</v>
      </c>
      <c r="D35" s="235"/>
      <c r="E35" s="82">
        <v>449.3</v>
      </c>
      <c r="F35" s="82">
        <v>303.5</v>
      </c>
      <c r="G35" s="82">
        <v>145.80000000000001</v>
      </c>
      <c r="H35" s="82">
        <v>93.4</v>
      </c>
      <c r="I35" s="82">
        <v>52.4</v>
      </c>
    </row>
    <row r="36" spans="1:9" x14ac:dyDescent="0.2">
      <c r="A36" s="234" t="s">
        <v>62</v>
      </c>
      <c r="B36" s="234" t="s">
        <v>63</v>
      </c>
      <c r="C36" s="234"/>
      <c r="D36" s="235"/>
      <c r="E36" s="82">
        <v>359</v>
      </c>
      <c r="F36" s="82">
        <v>180.7</v>
      </c>
      <c r="G36" s="82">
        <v>178.3</v>
      </c>
      <c r="H36" s="82">
        <v>110.9</v>
      </c>
      <c r="I36" s="82">
        <v>67.400000000000006</v>
      </c>
    </row>
    <row r="37" spans="1:9" x14ac:dyDescent="0.2">
      <c r="A37" s="234" t="s">
        <v>206</v>
      </c>
      <c r="B37" s="234" t="s">
        <v>207</v>
      </c>
      <c r="C37" s="234"/>
      <c r="D37" s="235"/>
    </row>
    <row r="38" spans="1:9" x14ac:dyDescent="0.2">
      <c r="A38" s="234"/>
      <c r="B38" s="234"/>
      <c r="C38" s="234" t="s">
        <v>208</v>
      </c>
      <c r="D38" s="235"/>
      <c r="E38" s="82">
        <v>78.3</v>
      </c>
      <c r="F38" s="82">
        <v>51.5</v>
      </c>
      <c r="G38" s="82">
        <v>26.8</v>
      </c>
      <c r="H38" s="82">
        <v>20.6</v>
      </c>
      <c r="I38" s="82">
        <v>6.2</v>
      </c>
    </row>
    <row r="39" spans="1:9" x14ac:dyDescent="0.2">
      <c r="A39" s="234" t="s">
        <v>64</v>
      </c>
      <c r="B39" s="234" t="s">
        <v>65</v>
      </c>
      <c r="C39" s="234"/>
      <c r="D39" s="235"/>
    </row>
    <row r="40" spans="1:9" x14ac:dyDescent="0.2">
      <c r="A40" s="234"/>
      <c r="B40" s="234"/>
      <c r="C40" s="234" t="s">
        <v>66</v>
      </c>
      <c r="D40" s="235"/>
      <c r="E40" s="82">
        <v>1302</v>
      </c>
      <c r="F40" s="82">
        <v>699</v>
      </c>
      <c r="G40" s="82">
        <v>603</v>
      </c>
      <c r="H40" s="82">
        <v>369</v>
      </c>
      <c r="I40" s="82">
        <v>234</v>
      </c>
    </row>
    <row r="41" spans="1:9" x14ac:dyDescent="0.2">
      <c r="A41" s="234" t="s">
        <v>67</v>
      </c>
      <c r="B41" s="234" t="s">
        <v>209</v>
      </c>
      <c r="C41" s="234"/>
      <c r="D41" s="235"/>
    </row>
    <row r="42" spans="1:9" x14ac:dyDescent="0.2">
      <c r="A42" s="234"/>
      <c r="B42" s="234"/>
      <c r="C42" s="234" t="s">
        <v>69</v>
      </c>
      <c r="D42" s="235"/>
      <c r="E42" s="82">
        <v>920.7</v>
      </c>
      <c r="F42" s="82">
        <v>586.5</v>
      </c>
      <c r="G42" s="82">
        <v>334.2</v>
      </c>
      <c r="H42" s="82">
        <v>205.2</v>
      </c>
      <c r="I42" s="82">
        <v>129</v>
      </c>
    </row>
    <row r="43" spans="1:9" x14ac:dyDescent="0.2">
      <c r="A43" s="234" t="s">
        <v>70</v>
      </c>
      <c r="B43" s="234" t="s">
        <v>71</v>
      </c>
      <c r="C43" s="234"/>
      <c r="D43" s="235"/>
      <c r="E43" s="82">
        <v>908.3</v>
      </c>
      <c r="F43" s="82">
        <v>483.4</v>
      </c>
      <c r="G43" s="82">
        <v>424.9</v>
      </c>
      <c r="H43" s="82">
        <v>208.9</v>
      </c>
      <c r="I43" s="82">
        <v>216</v>
      </c>
    </row>
    <row r="44" spans="1:9" ht="12.75" customHeight="1" x14ac:dyDescent="0.2">
      <c r="A44" s="236" t="s">
        <v>72</v>
      </c>
      <c r="B44" s="236" t="s">
        <v>73</v>
      </c>
      <c r="C44" s="236"/>
      <c r="D44" s="237"/>
      <c r="E44" s="85">
        <v>12174.1</v>
      </c>
      <c r="F44" s="85">
        <v>6199.4</v>
      </c>
      <c r="G44" s="85">
        <v>5974.7</v>
      </c>
      <c r="H44" s="85">
        <v>3482.7</v>
      </c>
      <c r="I44" s="85">
        <v>2492</v>
      </c>
    </row>
    <row r="45" spans="1:9" ht="18" customHeight="1" x14ac:dyDescent="0.2">
      <c r="A45" s="236" t="s">
        <v>74</v>
      </c>
      <c r="B45" s="236" t="s">
        <v>75</v>
      </c>
      <c r="C45" s="236"/>
      <c r="D45" s="237"/>
      <c r="E45" s="85">
        <v>12174.1</v>
      </c>
      <c r="F45" s="85">
        <v>6199.4</v>
      </c>
      <c r="G45" s="85">
        <v>5974.7</v>
      </c>
      <c r="H45" s="85">
        <v>3482.7</v>
      </c>
      <c r="I45" s="85">
        <v>2492</v>
      </c>
    </row>
    <row r="46" spans="1:9" ht="18" customHeight="1" x14ac:dyDescent="0.2">
      <c r="A46" s="236" t="s">
        <v>76</v>
      </c>
      <c r="B46" s="236"/>
      <c r="C46" s="236"/>
      <c r="D46" s="237"/>
      <c r="E46" s="85">
        <v>17202.7</v>
      </c>
      <c r="F46" s="85">
        <v>9447</v>
      </c>
      <c r="G46" s="85">
        <v>7755.7</v>
      </c>
      <c r="H46" s="85">
        <v>4550.8</v>
      </c>
      <c r="I46" s="85">
        <v>3204.9</v>
      </c>
    </row>
    <row r="48" spans="1:9" x14ac:dyDescent="0.2">
      <c r="A48" s="212" t="s">
        <v>210</v>
      </c>
      <c r="B48" s="203"/>
      <c r="C48" s="203"/>
      <c r="D48" s="203"/>
      <c r="E48" s="201"/>
      <c r="F48" s="201"/>
      <c r="G48" s="201"/>
      <c r="H48" s="201"/>
      <c r="I48" s="201"/>
    </row>
  </sheetData>
  <mergeCells count="8">
    <mergeCell ref="A4:I4"/>
    <mergeCell ref="A5:I5"/>
    <mergeCell ref="A7:D12"/>
    <mergeCell ref="E7:E12"/>
    <mergeCell ref="F8:F12"/>
    <mergeCell ref="G8:G12"/>
    <mergeCell ref="H9:H12"/>
    <mergeCell ref="I9:I12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&amp;C- 20 -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L47"/>
  <sheetViews>
    <sheetView zoomScale="115" zoomScaleNormal="115" workbookViewId="0">
      <selection activeCell="N37" sqref="N37"/>
    </sheetView>
  </sheetViews>
  <sheetFormatPr baseColWidth="10" defaultColWidth="11.42578125" defaultRowHeight="11.25" x14ac:dyDescent="0.2"/>
  <cols>
    <col min="1" max="1" width="5.7109375" style="238" customWidth="1"/>
    <col min="2" max="2" width="7.140625" style="234" customWidth="1"/>
    <col min="3" max="3" width="1.28515625" style="234" customWidth="1"/>
    <col min="4" max="4" width="9.7109375" style="234" customWidth="1"/>
    <col min="5" max="5" width="8.85546875" style="234" customWidth="1"/>
    <col min="6" max="6" width="9.140625" style="234" bestFit="1" customWidth="1"/>
    <col min="7" max="7" width="8.42578125" style="234" customWidth="1"/>
    <col min="8" max="8" width="9" style="234" customWidth="1"/>
    <col min="9" max="9" width="8.140625" style="234" customWidth="1"/>
    <col min="10" max="10" width="9" style="234" customWidth="1"/>
    <col min="11" max="11" width="9.28515625" style="234" customWidth="1"/>
    <col min="12" max="12" width="10.28515625" style="234" customWidth="1"/>
    <col min="13" max="16384" width="11.42578125" style="234"/>
  </cols>
  <sheetData>
    <row r="4" spans="1:12" s="226" customFormat="1" ht="17.25" x14ac:dyDescent="0.25">
      <c r="A4" s="506" t="s">
        <v>211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</row>
    <row r="5" spans="1:12" s="226" customFormat="1" ht="15" x14ac:dyDescent="0.25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</row>
    <row r="6" spans="1:12" ht="12" thickBot="1" x14ac:dyDescent="0.25"/>
    <row r="7" spans="1:12" ht="12.75" customHeight="1" x14ac:dyDescent="0.2">
      <c r="A7" s="507" t="s">
        <v>170</v>
      </c>
      <c r="B7" s="507"/>
      <c r="C7" s="507"/>
      <c r="D7" s="508"/>
      <c r="E7" s="513" t="s">
        <v>212</v>
      </c>
      <c r="F7" s="514"/>
      <c r="G7" s="518" t="s">
        <v>213</v>
      </c>
      <c r="H7" s="519"/>
      <c r="I7" s="519"/>
      <c r="J7" s="519"/>
      <c r="K7" s="519"/>
      <c r="L7" s="519"/>
    </row>
    <row r="8" spans="1:12" x14ac:dyDescent="0.2">
      <c r="A8" s="509"/>
      <c r="B8" s="509"/>
      <c r="C8" s="509"/>
      <c r="D8" s="510"/>
      <c r="E8" s="515"/>
      <c r="F8" s="487"/>
      <c r="G8" s="520" t="s">
        <v>214</v>
      </c>
      <c r="H8" s="521"/>
      <c r="I8" s="523" t="s">
        <v>215</v>
      </c>
      <c r="J8" s="524"/>
      <c r="K8" s="524"/>
      <c r="L8" s="524"/>
    </row>
    <row r="9" spans="1:12" ht="11.25" customHeight="1" x14ac:dyDescent="0.2">
      <c r="A9" s="509"/>
      <c r="B9" s="509"/>
      <c r="C9" s="509"/>
      <c r="D9" s="510"/>
      <c r="E9" s="515"/>
      <c r="F9" s="487"/>
      <c r="G9" s="490"/>
      <c r="H9" s="487"/>
      <c r="I9" s="520" t="s">
        <v>216</v>
      </c>
      <c r="J9" s="525"/>
      <c r="K9" s="520" t="s">
        <v>217</v>
      </c>
      <c r="L9" s="504"/>
    </row>
    <row r="10" spans="1:12" x14ac:dyDescent="0.2">
      <c r="A10" s="509"/>
      <c r="B10" s="509"/>
      <c r="C10" s="509"/>
      <c r="D10" s="510"/>
      <c r="E10" s="516"/>
      <c r="F10" s="517"/>
      <c r="G10" s="522"/>
      <c r="H10" s="517"/>
      <c r="I10" s="522"/>
      <c r="J10" s="517"/>
      <c r="K10" s="522"/>
      <c r="L10" s="505"/>
    </row>
    <row r="11" spans="1:12" x14ac:dyDescent="0.2">
      <c r="A11" s="509"/>
      <c r="B11" s="509"/>
      <c r="C11" s="509"/>
      <c r="D11" s="510"/>
      <c r="E11" s="526" t="s">
        <v>218</v>
      </c>
      <c r="F11" s="502" t="s">
        <v>219</v>
      </c>
      <c r="G11" s="504" t="s">
        <v>218</v>
      </c>
      <c r="H11" s="502" t="s">
        <v>219</v>
      </c>
      <c r="I11" s="504" t="s">
        <v>218</v>
      </c>
      <c r="J11" s="502" t="s">
        <v>219</v>
      </c>
      <c r="K11" s="504" t="s">
        <v>218</v>
      </c>
      <c r="L11" s="520" t="s">
        <v>219</v>
      </c>
    </row>
    <row r="12" spans="1:12" x14ac:dyDescent="0.2">
      <c r="A12" s="509"/>
      <c r="B12" s="509"/>
      <c r="C12" s="509"/>
      <c r="D12" s="510"/>
      <c r="E12" s="515"/>
      <c r="F12" s="484"/>
      <c r="G12" s="476"/>
      <c r="H12" s="484"/>
      <c r="I12" s="476"/>
      <c r="J12" s="484"/>
      <c r="K12" s="476"/>
      <c r="L12" s="490"/>
    </row>
    <row r="13" spans="1:12" x14ac:dyDescent="0.2">
      <c r="A13" s="509"/>
      <c r="B13" s="509"/>
      <c r="C13" s="509"/>
      <c r="D13" s="510"/>
      <c r="E13" s="516"/>
      <c r="F13" s="503"/>
      <c r="G13" s="505"/>
      <c r="H13" s="503"/>
      <c r="I13" s="505"/>
      <c r="J13" s="503"/>
      <c r="K13" s="505"/>
      <c r="L13" s="522"/>
    </row>
    <row r="14" spans="1:12" s="242" customFormat="1" ht="12" thickBot="1" x14ac:dyDescent="0.25">
      <c r="A14" s="511"/>
      <c r="B14" s="511"/>
      <c r="C14" s="511"/>
      <c r="D14" s="512"/>
      <c r="E14" s="239" t="s">
        <v>82</v>
      </c>
      <c r="F14" s="240" t="s">
        <v>220</v>
      </c>
      <c r="G14" s="240" t="s">
        <v>82</v>
      </c>
      <c r="H14" s="240" t="s">
        <v>220</v>
      </c>
      <c r="I14" s="240" t="s">
        <v>82</v>
      </c>
      <c r="J14" s="240" t="s">
        <v>220</v>
      </c>
      <c r="K14" s="240" t="s">
        <v>82</v>
      </c>
      <c r="L14" s="241" t="s">
        <v>220</v>
      </c>
    </row>
    <row r="15" spans="1:12" s="175" customFormat="1" ht="18" customHeight="1" x14ac:dyDescent="0.2">
      <c r="A15" s="174" t="s">
        <v>86</v>
      </c>
      <c r="B15" s="174"/>
      <c r="C15" s="174"/>
      <c r="D15" s="181"/>
      <c r="E15" s="170">
        <v>4</v>
      </c>
      <c r="F15" s="170">
        <v>15322</v>
      </c>
      <c r="G15" s="143" t="s">
        <v>13</v>
      </c>
      <c r="H15" s="143" t="s">
        <v>13</v>
      </c>
      <c r="I15" s="170">
        <v>4</v>
      </c>
      <c r="J15" s="170">
        <v>15322</v>
      </c>
      <c r="K15" s="170">
        <v>3</v>
      </c>
      <c r="L15" s="170">
        <v>15321</v>
      </c>
    </row>
    <row r="16" spans="1:12" s="175" customFormat="1" ht="12.95" customHeight="1" x14ac:dyDescent="0.2">
      <c r="A16" s="174" t="s">
        <v>87</v>
      </c>
      <c r="B16" s="174"/>
      <c r="C16" s="174"/>
      <c r="D16" s="181"/>
      <c r="E16" s="170">
        <v>3</v>
      </c>
      <c r="F16" s="170">
        <v>7435</v>
      </c>
      <c r="G16" s="143" t="s">
        <v>13</v>
      </c>
      <c r="H16" s="143" t="s">
        <v>13</v>
      </c>
      <c r="I16" s="170">
        <v>3</v>
      </c>
      <c r="J16" s="170">
        <v>7435</v>
      </c>
      <c r="K16" s="170">
        <v>2</v>
      </c>
      <c r="L16" s="170">
        <v>7434</v>
      </c>
    </row>
    <row r="17" spans="1:12" s="175" customFormat="1" ht="12.95" customHeight="1" x14ac:dyDescent="0.2">
      <c r="A17" s="174" t="s">
        <v>88</v>
      </c>
      <c r="B17" s="174"/>
      <c r="C17" s="174"/>
      <c r="D17" s="181"/>
      <c r="E17" s="170">
        <v>4</v>
      </c>
      <c r="F17" s="170">
        <v>7795</v>
      </c>
      <c r="G17" s="143" t="s">
        <v>13</v>
      </c>
      <c r="H17" s="143" t="s">
        <v>13</v>
      </c>
      <c r="I17" s="170">
        <v>4</v>
      </c>
      <c r="J17" s="170">
        <v>7795</v>
      </c>
      <c r="K17" s="170">
        <v>2</v>
      </c>
      <c r="L17" s="170">
        <v>7735</v>
      </c>
    </row>
    <row r="18" spans="1:12" s="175" customFormat="1" ht="12.95" customHeight="1" x14ac:dyDescent="0.2">
      <c r="A18" s="174" t="s">
        <v>89</v>
      </c>
      <c r="B18" s="174"/>
      <c r="C18" s="174"/>
      <c r="D18" s="181"/>
      <c r="E18" s="170">
        <v>3</v>
      </c>
      <c r="F18" s="170">
        <v>5405</v>
      </c>
      <c r="G18" s="143" t="s">
        <v>13</v>
      </c>
      <c r="H18" s="143" t="s">
        <v>13</v>
      </c>
      <c r="I18" s="170">
        <v>3</v>
      </c>
      <c r="J18" s="170">
        <v>5405</v>
      </c>
      <c r="K18" s="170">
        <v>1</v>
      </c>
      <c r="L18" s="170">
        <v>5387</v>
      </c>
    </row>
    <row r="19" spans="1:12" s="175" customFormat="1" ht="12.95" customHeight="1" x14ac:dyDescent="0.2">
      <c r="A19" s="174" t="s">
        <v>90</v>
      </c>
      <c r="B19" s="174"/>
      <c r="C19" s="174"/>
      <c r="D19" s="181"/>
      <c r="E19" s="170">
        <v>3</v>
      </c>
      <c r="F19" s="170">
        <v>5872</v>
      </c>
      <c r="G19" s="143" t="s">
        <v>13</v>
      </c>
      <c r="H19" s="143" t="s">
        <v>13</v>
      </c>
      <c r="I19" s="170">
        <v>3</v>
      </c>
      <c r="J19" s="170">
        <v>5872</v>
      </c>
      <c r="K19" s="170">
        <v>1</v>
      </c>
      <c r="L19" s="170">
        <v>5702</v>
      </c>
    </row>
    <row r="20" spans="1:12" s="175" customFormat="1" ht="18" customHeight="1" x14ac:dyDescent="0.2">
      <c r="A20" s="174" t="s">
        <v>91</v>
      </c>
      <c r="B20" s="174"/>
      <c r="C20" s="174"/>
      <c r="D20" s="181"/>
      <c r="E20" s="170">
        <v>24</v>
      </c>
      <c r="F20" s="170">
        <v>5215</v>
      </c>
      <c r="G20" s="143" t="s">
        <v>13</v>
      </c>
      <c r="H20" s="143" t="s">
        <v>13</v>
      </c>
      <c r="I20" s="170">
        <v>24</v>
      </c>
      <c r="J20" s="170">
        <v>5215</v>
      </c>
      <c r="K20" s="170">
        <v>10</v>
      </c>
      <c r="L20" s="170">
        <v>4873</v>
      </c>
    </row>
    <row r="21" spans="1:12" s="175" customFormat="1" ht="12.95" customHeight="1" x14ac:dyDescent="0.2">
      <c r="A21" s="174" t="s">
        <v>92</v>
      </c>
      <c r="B21" s="174"/>
      <c r="C21" s="174"/>
      <c r="D21" s="181"/>
      <c r="E21" s="170">
        <v>15</v>
      </c>
      <c r="F21" s="170">
        <v>4568</v>
      </c>
      <c r="G21" s="143" t="s">
        <v>13</v>
      </c>
      <c r="H21" s="143" t="s">
        <v>13</v>
      </c>
      <c r="I21" s="170">
        <v>15</v>
      </c>
      <c r="J21" s="170">
        <v>4568</v>
      </c>
      <c r="K21" s="170">
        <v>10</v>
      </c>
      <c r="L21" s="170">
        <v>4283</v>
      </c>
    </row>
    <row r="22" spans="1:12" s="175" customFormat="1" ht="12.95" customHeight="1" x14ac:dyDescent="0.2">
      <c r="A22" s="174" t="s">
        <v>93</v>
      </c>
      <c r="B22" s="174"/>
      <c r="C22" s="174"/>
      <c r="D22" s="181"/>
      <c r="E22" s="170">
        <v>37</v>
      </c>
      <c r="F22" s="170">
        <v>15411</v>
      </c>
      <c r="G22" s="170">
        <v>1</v>
      </c>
      <c r="H22" s="170">
        <v>5</v>
      </c>
      <c r="I22" s="170">
        <v>36</v>
      </c>
      <c r="J22" s="170">
        <v>15406</v>
      </c>
      <c r="K22" s="170">
        <v>22</v>
      </c>
      <c r="L22" s="170">
        <v>14456</v>
      </c>
    </row>
    <row r="23" spans="1:12" s="175" customFormat="1" ht="12.95" customHeight="1" x14ac:dyDescent="0.2">
      <c r="A23" s="174" t="s">
        <v>94</v>
      </c>
      <c r="B23" s="174"/>
      <c r="C23" s="174"/>
      <c r="D23" s="181"/>
      <c r="E23" s="170">
        <v>21</v>
      </c>
      <c r="F23" s="170">
        <v>7325</v>
      </c>
      <c r="G23" s="143" t="s">
        <v>13</v>
      </c>
      <c r="H23" s="143" t="s">
        <v>13</v>
      </c>
      <c r="I23" s="170">
        <v>21</v>
      </c>
      <c r="J23" s="170">
        <v>7325</v>
      </c>
      <c r="K23" s="170">
        <v>5</v>
      </c>
      <c r="L23" s="170">
        <v>5211</v>
      </c>
    </row>
    <row r="24" spans="1:12" s="175" customFormat="1" ht="12.95" customHeight="1" x14ac:dyDescent="0.2">
      <c r="A24" s="174" t="s">
        <v>95</v>
      </c>
      <c r="B24" s="174"/>
      <c r="C24" s="174"/>
      <c r="D24" s="181"/>
      <c r="E24" s="170">
        <v>23</v>
      </c>
      <c r="F24" s="170">
        <v>3920</v>
      </c>
      <c r="G24" s="143" t="s">
        <v>13</v>
      </c>
      <c r="H24" s="143" t="s">
        <v>13</v>
      </c>
      <c r="I24" s="170">
        <v>23</v>
      </c>
      <c r="J24" s="170">
        <v>3920</v>
      </c>
      <c r="K24" s="170">
        <v>9</v>
      </c>
      <c r="L24" s="170">
        <v>3576</v>
      </c>
    </row>
    <row r="25" spans="1:12" s="175" customFormat="1" ht="12.95" customHeight="1" x14ac:dyDescent="0.2">
      <c r="A25" s="174" t="s">
        <v>96</v>
      </c>
      <c r="B25" s="174"/>
      <c r="C25" s="174"/>
      <c r="D25" s="181"/>
      <c r="E25" s="170">
        <v>33</v>
      </c>
      <c r="F25" s="170">
        <v>12634</v>
      </c>
      <c r="G25" s="143" t="s">
        <v>13</v>
      </c>
      <c r="H25" s="143" t="s">
        <v>13</v>
      </c>
      <c r="I25" s="170">
        <v>33</v>
      </c>
      <c r="J25" s="170">
        <v>12634</v>
      </c>
      <c r="K25" s="170">
        <v>9</v>
      </c>
      <c r="L25" s="170">
        <v>12371</v>
      </c>
    </row>
    <row r="26" spans="1:12" s="175" customFormat="1" ht="18" customHeight="1" x14ac:dyDescent="0.2">
      <c r="A26" s="174" t="s">
        <v>97</v>
      </c>
      <c r="B26" s="174"/>
      <c r="C26" s="174"/>
      <c r="D26" s="181"/>
      <c r="E26" s="170">
        <v>28</v>
      </c>
      <c r="F26" s="170">
        <v>12478</v>
      </c>
      <c r="G26" s="143" t="s">
        <v>13</v>
      </c>
      <c r="H26" s="143" t="s">
        <v>13</v>
      </c>
      <c r="I26" s="170">
        <v>28</v>
      </c>
      <c r="J26" s="170">
        <v>12478</v>
      </c>
      <c r="K26" s="170">
        <v>16</v>
      </c>
      <c r="L26" s="170">
        <v>12350</v>
      </c>
    </row>
    <row r="27" spans="1:12" s="175" customFormat="1" ht="12.95" customHeight="1" x14ac:dyDescent="0.2">
      <c r="A27" s="174" t="s">
        <v>98</v>
      </c>
      <c r="B27" s="174"/>
      <c r="C27" s="174"/>
      <c r="D27" s="181"/>
      <c r="E27" s="170">
        <v>18</v>
      </c>
      <c r="F27" s="170">
        <v>4150</v>
      </c>
      <c r="G27" s="143">
        <v>1</v>
      </c>
      <c r="H27" s="143">
        <v>32</v>
      </c>
      <c r="I27" s="170">
        <v>17</v>
      </c>
      <c r="J27" s="170">
        <v>4118</v>
      </c>
      <c r="K27" s="170">
        <v>8</v>
      </c>
      <c r="L27" s="170">
        <v>3992</v>
      </c>
    </row>
    <row r="28" spans="1:12" s="175" customFormat="1" ht="12.95" customHeight="1" x14ac:dyDescent="0.2">
      <c r="A28" s="174" t="s">
        <v>99</v>
      </c>
      <c r="B28" s="174"/>
      <c r="C28" s="174"/>
      <c r="D28" s="181"/>
      <c r="E28" s="170">
        <v>22</v>
      </c>
      <c r="F28" s="170">
        <v>4276</v>
      </c>
      <c r="G28" s="143" t="s">
        <v>13</v>
      </c>
      <c r="H28" s="143" t="s">
        <v>13</v>
      </c>
      <c r="I28" s="170">
        <v>22</v>
      </c>
      <c r="J28" s="170">
        <v>4276</v>
      </c>
      <c r="K28" s="170">
        <v>8</v>
      </c>
      <c r="L28" s="170">
        <v>3451</v>
      </c>
    </row>
    <row r="29" spans="1:12" s="175" customFormat="1" ht="12.95" customHeight="1" x14ac:dyDescent="0.2">
      <c r="A29" s="174" t="s">
        <v>100</v>
      </c>
      <c r="B29" s="174"/>
      <c r="C29" s="174"/>
      <c r="D29" s="181"/>
      <c r="E29" s="170">
        <v>33</v>
      </c>
      <c r="F29" s="170">
        <v>8791</v>
      </c>
      <c r="G29" s="143" t="s">
        <v>13</v>
      </c>
      <c r="H29" s="143" t="s">
        <v>13</v>
      </c>
      <c r="I29" s="170">
        <v>33</v>
      </c>
      <c r="J29" s="170">
        <v>8791</v>
      </c>
      <c r="K29" s="170">
        <v>8</v>
      </c>
      <c r="L29" s="170">
        <v>7451</v>
      </c>
    </row>
    <row r="30" spans="1:12" s="175" customFormat="1" ht="12.95" customHeight="1" x14ac:dyDescent="0.2">
      <c r="A30" s="174" t="s">
        <v>101</v>
      </c>
      <c r="B30" s="174"/>
      <c r="C30" s="174"/>
      <c r="D30" s="181"/>
      <c r="E30" s="170">
        <v>49</v>
      </c>
      <c r="F30" s="170">
        <v>4805</v>
      </c>
      <c r="G30" s="170">
        <v>1</v>
      </c>
      <c r="H30" s="170">
        <v>9</v>
      </c>
      <c r="I30" s="170">
        <v>48</v>
      </c>
      <c r="J30" s="170">
        <v>4796</v>
      </c>
      <c r="K30" s="170">
        <v>11</v>
      </c>
      <c r="L30" s="170">
        <v>4424</v>
      </c>
    </row>
    <row r="31" spans="1:12" s="175" customFormat="1" ht="12.95" customHeight="1" x14ac:dyDescent="0.2">
      <c r="A31" s="174" t="s">
        <v>102</v>
      </c>
      <c r="B31" s="174"/>
      <c r="C31" s="174"/>
      <c r="D31" s="181"/>
      <c r="E31" s="170">
        <v>10</v>
      </c>
      <c r="F31" s="170">
        <v>7991</v>
      </c>
      <c r="G31" s="143" t="s">
        <v>13</v>
      </c>
      <c r="H31" s="143" t="s">
        <v>13</v>
      </c>
      <c r="I31" s="170">
        <v>10</v>
      </c>
      <c r="J31" s="170">
        <v>7991</v>
      </c>
      <c r="K31" s="170">
        <v>5</v>
      </c>
      <c r="L31" s="170">
        <v>7964</v>
      </c>
    </row>
    <row r="32" spans="1:12" s="175" customFormat="1" ht="18" customHeight="1" x14ac:dyDescent="0.2">
      <c r="A32" s="174" t="s">
        <v>103</v>
      </c>
      <c r="B32" s="174"/>
      <c r="C32" s="174"/>
      <c r="D32" s="181"/>
      <c r="E32" s="170">
        <v>44</v>
      </c>
      <c r="F32" s="170">
        <v>6709</v>
      </c>
      <c r="G32" s="170">
        <v>17</v>
      </c>
      <c r="H32" s="170">
        <v>110</v>
      </c>
      <c r="I32" s="170">
        <v>27</v>
      </c>
      <c r="J32" s="170">
        <v>6599</v>
      </c>
      <c r="K32" s="170">
        <v>3</v>
      </c>
      <c r="L32" s="170">
        <v>5839</v>
      </c>
    </row>
    <row r="33" spans="1:12" s="175" customFormat="1" ht="12.95" customHeight="1" x14ac:dyDescent="0.2">
      <c r="A33" s="174" t="s">
        <v>104</v>
      </c>
      <c r="B33" s="174"/>
      <c r="C33" s="174"/>
      <c r="D33" s="181"/>
      <c r="E33" s="170">
        <v>43</v>
      </c>
      <c r="F33" s="170">
        <v>5410</v>
      </c>
      <c r="G33" s="143">
        <v>1</v>
      </c>
      <c r="H33" s="143">
        <v>9</v>
      </c>
      <c r="I33" s="170">
        <v>42</v>
      </c>
      <c r="J33" s="170">
        <v>5401</v>
      </c>
      <c r="K33" s="170">
        <v>10</v>
      </c>
      <c r="L33" s="170">
        <v>4560</v>
      </c>
    </row>
    <row r="34" spans="1:12" s="175" customFormat="1" ht="12.95" customHeight="1" x14ac:dyDescent="0.2">
      <c r="A34" s="174" t="s">
        <v>105</v>
      </c>
      <c r="B34" s="174"/>
      <c r="C34" s="174"/>
      <c r="D34" s="181"/>
      <c r="E34" s="170">
        <v>32</v>
      </c>
      <c r="F34" s="170">
        <v>5393</v>
      </c>
      <c r="G34" s="143" t="s">
        <v>13</v>
      </c>
      <c r="H34" s="143" t="s">
        <v>13</v>
      </c>
      <c r="I34" s="170">
        <v>32</v>
      </c>
      <c r="J34" s="170">
        <v>5393</v>
      </c>
      <c r="K34" s="170">
        <v>10</v>
      </c>
      <c r="L34" s="170">
        <v>5074</v>
      </c>
    </row>
    <row r="35" spans="1:12" s="175" customFormat="1" ht="12.95" customHeight="1" x14ac:dyDescent="0.2">
      <c r="A35" s="174" t="s">
        <v>106</v>
      </c>
      <c r="B35" s="174"/>
      <c r="C35" s="174"/>
      <c r="D35" s="181"/>
      <c r="E35" s="170">
        <v>55</v>
      </c>
      <c r="F35" s="170">
        <v>6615</v>
      </c>
      <c r="G35" s="143" t="s">
        <v>13</v>
      </c>
      <c r="H35" s="143" t="s">
        <v>13</v>
      </c>
      <c r="I35" s="170">
        <v>55</v>
      </c>
      <c r="J35" s="170">
        <v>6615</v>
      </c>
      <c r="K35" s="170">
        <v>22</v>
      </c>
      <c r="L35" s="170">
        <v>5944</v>
      </c>
    </row>
    <row r="36" spans="1:12" s="175" customFormat="1" ht="12.95" customHeight="1" x14ac:dyDescent="0.2">
      <c r="A36" s="174" t="s">
        <v>107</v>
      </c>
      <c r="B36" s="174"/>
      <c r="C36" s="174"/>
      <c r="D36" s="181"/>
      <c r="E36" s="170">
        <v>25</v>
      </c>
      <c r="F36" s="170">
        <v>5308</v>
      </c>
      <c r="G36" s="143" t="s">
        <v>13</v>
      </c>
      <c r="H36" s="143" t="s">
        <v>13</v>
      </c>
      <c r="I36" s="170">
        <v>25</v>
      </c>
      <c r="J36" s="170">
        <v>5308</v>
      </c>
      <c r="K36" s="170">
        <v>6</v>
      </c>
      <c r="L36" s="170">
        <v>4594</v>
      </c>
    </row>
    <row r="37" spans="1:12" s="188" customFormat="1" ht="18" customHeight="1" x14ac:dyDescent="0.2">
      <c r="A37" s="14" t="s">
        <v>175</v>
      </c>
      <c r="B37" s="14"/>
      <c r="C37" s="14"/>
      <c r="D37" s="15"/>
      <c r="E37" s="172">
        <v>529</v>
      </c>
      <c r="F37" s="172">
        <v>162828</v>
      </c>
      <c r="G37" s="172">
        <v>21</v>
      </c>
      <c r="H37" s="172">
        <v>165</v>
      </c>
      <c r="I37" s="172">
        <v>508</v>
      </c>
      <c r="J37" s="172">
        <v>162663</v>
      </c>
      <c r="K37" s="172">
        <v>181</v>
      </c>
      <c r="L37" s="172">
        <v>151992</v>
      </c>
    </row>
    <row r="38" spans="1:12" s="175" customFormat="1" ht="20.100000000000001" customHeight="1" x14ac:dyDescent="0.2">
      <c r="A38" s="2"/>
      <c r="B38" s="2" t="s">
        <v>108</v>
      </c>
      <c r="C38" s="2"/>
      <c r="D38" s="8"/>
      <c r="E38" s="170">
        <v>17</v>
      </c>
      <c r="F38" s="170">
        <v>41829</v>
      </c>
      <c r="G38" s="143" t="s">
        <v>13</v>
      </c>
      <c r="H38" s="143" t="s">
        <v>13</v>
      </c>
      <c r="I38" s="170">
        <v>17</v>
      </c>
      <c r="J38" s="170">
        <v>41829</v>
      </c>
      <c r="K38" s="170">
        <v>9</v>
      </c>
      <c r="L38" s="170">
        <v>41579</v>
      </c>
    </row>
    <row r="39" spans="1:12" s="175" customFormat="1" ht="12.95" customHeight="1" x14ac:dyDescent="0.2">
      <c r="A39" s="174"/>
      <c r="B39" s="174" t="s">
        <v>109</v>
      </c>
      <c r="C39" s="174"/>
      <c r="D39" s="181"/>
      <c r="E39" s="170">
        <v>512</v>
      </c>
      <c r="F39" s="170">
        <v>120999</v>
      </c>
      <c r="G39" s="170">
        <v>21</v>
      </c>
      <c r="H39" s="170">
        <v>165</v>
      </c>
      <c r="I39" s="170">
        <v>491</v>
      </c>
      <c r="J39" s="170">
        <v>120834</v>
      </c>
      <c r="K39" s="170">
        <v>172</v>
      </c>
      <c r="L39" s="170">
        <v>110413</v>
      </c>
    </row>
    <row r="40" spans="1:12" s="188" customFormat="1" ht="20.100000000000001" customHeight="1" x14ac:dyDescent="0.2">
      <c r="A40" s="391" t="s">
        <v>110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</row>
    <row r="41" spans="1:12" s="175" customFormat="1" ht="18" customHeight="1" x14ac:dyDescent="0.2">
      <c r="A41" s="174" t="s">
        <v>111</v>
      </c>
      <c r="B41" s="174"/>
      <c r="C41" s="174"/>
      <c r="D41" s="181"/>
      <c r="E41" s="170">
        <v>83</v>
      </c>
      <c r="F41" s="170">
        <v>21028</v>
      </c>
      <c r="G41" s="143" t="s">
        <v>13</v>
      </c>
      <c r="H41" s="143" t="s">
        <v>13</v>
      </c>
      <c r="I41" s="170">
        <v>83</v>
      </c>
      <c r="J41" s="170">
        <v>21028</v>
      </c>
      <c r="K41" s="170">
        <v>34</v>
      </c>
      <c r="L41" s="170">
        <v>17943</v>
      </c>
    </row>
    <row r="42" spans="1:12" s="175" customFormat="1" ht="12.95" customHeight="1" x14ac:dyDescent="0.2">
      <c r="A42" s="174" t="s">
        <v>112</v>
      </c>
      <c r="B42" s="174"/>
      <c r="C42" s="174"/>
      <c r="D42" s="181"/>
      <c r="E42" s="170">
        <v>135</v>
      </c>
      <c r="F42" s="170">
        <v>51418</v>
      </c>
      <c r="G42" s="170">
        <v>2</v>
      </c>
      <c r="H42" s="170">
        <v>41</v>
      </c>
      <c r="I42" s="170">
        <v>133</v>
      </c>
      <c r="J42" s="170">
        <v>51377</v>
      </c>
      <c r="K42" s="170">
        <v>47</v>
      </c>
      <c r="L42" s="170">
        <v>49240</v>
      </c>
    </row>
    <row r="43" spans="1:12" s="175" customFormat="1" ht="12.95" customHeight="1" x14ac:dyDescent="0.2">
      <c r="A43" s="174" t="s">
        <v>113</v>
      </c>
      <c r="B43" s="174"/>
      <c r="C43" s="174"/>
      <c r="D43" s="181"/>
      <c r="E43" s="170">
        <v>206</v>
      </c>
      <c r="F43" s="170">
        <v>44665</v>
      </c>
      <c r="G43" s="170">
        <v>18</v>
      </c>
      <c r="H43" s="170">
        <v>119</v>
      </c>
      <c r="I43" s="170">
        <v>188</v>
      </c>
      <c r="J43" s="170">
        <v>44546</v>
      </c>
      <c r="K43" s="170">
        <v>55</v>
      </c>
      <c r="L43" s="170">
        <v>41180</v>
      </c>
    </row>
    <row r="44" spans="1:12" s="175" customFormat="1" ht="12.95" customHeight="1" x14ac:dyDescent="0.2">
      <c r="A44" s="174" t="s">
        <v>114</v>
      </c>
      <c r="B44" s="174"/>
      <c r="C44" s="174"/>
      <c r="D44" s="181"/>
      <c r="E44" s="170">
        <v>105</v>
      </c>
      <c r="F44" s="170">
        <v>45717</v>
      </c>
      <c r="G44" s="170">
        <v>1</v>
      </c>
      <c r="H44" s="170">
        <v>5</v>
      </c>
      <c r="I44" s="170">
        <v>104</v>
      </c>
      <c r="J44" s="170">
        <v>45712</v>
      </c>
      <c r="K44" s="170">
        <v>45</v>
      </c>
      <c r="L44" s="170">
        <v>43629</v>
      </c>
    </row>
    <row r="45" spans="1:12" s="175" customFormat="1" ht="12.95" customHeight="1" x14ac:dyDescent="0.2">
      <c r="A45" s="174"/>
      <c r="B45" s="174"/>
      <c r="C45" s="174"/>
      <c r="D45" s="174"/>
      <c r="E45" s="170"/>
      <c r="F45" s="170"/>
      <c r="G45" s="82"/>
      <c r="H45" s="182"/>
      <c r="I45" s="82"/>
      <c r="J45" s="143"/>
      <c r="K45" s="183"/>
      <c r="L45" s="184"/>
    </row>
    <row r="46" spans="1:12" ht="13.5" customHeight="1" x14ac:dyDescent="0.2">
      <c r="A46" s="174" t="s">
        <v>221</v>
      </c>
      <c r="B46" s="174"/>
      <c r="C46" s="174"/>
      <c r="D46" s="174"/>
      <c r="E46" s="174"/>
      <c r="F46" s="174"/>
      <c r="G46" s="174"/>
      <c r="H46" s="174"/>
      <c r="I46" s="174"/>
      <c r="J46" s="174"/>
      <c r="K46" s="202"/>
    </row>
    <row r="47" spans="1:12" ht="13.5" customHeight="1" x14ac:dyDescent="0.2">
      <c r="A47" s="238" t="s">
        <v>222</v>
      </c>
    </row>
  </sheetData>
  <mergeCells count="18">
    <mergeCell ref="A4:L4"/>
    <mergeCell ref="A5:L5"/>
    <mergeCell ref="A7:D14"/>
    <mergeCell ref="E7:F10"/>
    <mergeCell ref="G7:L7"/>
    <mergeCell ref="G8:H10"/>
    <mergeCell ref="I8:L8"/>
    <mergeCell ref="I9:J10"/>
    <mergeCell ref="K9:L10"/>
    <mergeCell ref="E11:E13"/>
    <mergeCell ref="L11:L13"/>
    <mergeCell ref="A40:L40"/>
    <mergeCell ref="F11:F13"/>
    <mergeCell ref="G11:G13"/>
    <mergeCell ref="H11:H13"/>
    <mergeCell ref="I11:I13"/>
    <mergeCell ref="J11:J13"/>
    <mergeCell ref="K11:K13"/>
  </mergeCells>
  <printOptions horizontalCentered="1"/>
  <pageMargins left="0.39370078740157483" right="0.39370078740157483" top="0.78740157480314965" bottom="0.98425196850393704" header="0.39370078740157483" footer="0.39370078740157483"/>
  <pageSetup paperSize="9" orientation="portrait" r:id="rId1"/>
  <headerFooter alignWithMargins="0">
    <oddHeader>&amp;C- 21 -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K54"/>
  <sheetViews>
    <sheetView topLeftCell="A10" zoomScale="115" zoomScaleNormal="115" workbookViewId="0">
      <selection activeCell="N37" sqref="N37"/>
    </sheetView>
  </sheetViews>
  <sheetFormatPr baseColWidth="10" defaultColWidth="11.42578125" defaultRowHeight="12.75" x14ac:dyDescent="0.2"/>
  <cols>
    <col min="1" max="1" width="4.85546875" style="238" customWidth="1"/>
    <col min="2" max="2" width="5.5703125" style="234" customWidth="1"/>
    <col min="3" max="3" width="3.7109375" style="234" customWidth="1"/>
    <col min="4" max="4" width="6.5703125" style="234" customWidth="1"/>
    <col min="5" max="5" width="4.140625" style="234" customWidth="1"/>
    <col min="6" max="6" width="8.7109375" style="234" customWidth="1"/>
    <col min="7" max="7" width="12.5703125" style="234" customWidth="1"/>
    <col min="8" max="8" width="8.140625" style="234" customWidth="1"/>
    <col min="9" max="9" width="10.28515625" style="234" customWidth="1"/>
    <col min="10" max="10" width="7.5703125" style="234" customWidth="1"/>
    <col min="11" max="11" width="8.7109375" style="234" bestFit="1" customWidth="1"/>
    <col min="12" max="16384" width="11.42578125" style="202"/>
  </cols>
  <sheetData>
    <row r="4" spans="1:11" ht="15" x14ac:dyDescent="0.25">
      <c r="A4" s="506" t="s">
        <v>223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</row>
    <row r="5" spans="1:11" ht="17.25" x14ac:dyDescent="0.25">
      <c r="A5" s="506" t="s">
        <v>322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</row>
    <row r="6" spans="1:11" ht="13.5" thickBot="1" x14ac:dyDescent="0.25"/>
    <row r="7" spans="1:11" ht="12.75" customHeight="1" x14ac:dyDescent="0.2">
      <c r="A7" s="415" t="s">
        <v>224</v>
      </c>
      <c r="B7" s="415"/>
      <c r="C7" s="415"/>
      <c r="D7" s="415"/>
      <c r="E7" s="528"/>
      <c r="F7" s="513" t="s">
        <v>212</v>
      </c>
      <c r="G7" s="514"/>
      <c r="H7" s="536" t="s">
        <v>225</v>
      </c>
      <c r="I7" s="537"/>
      <c r="J7" s="537"/>
      <c r="K7" s="537"/>
    </row>
    <row r="8" spans="1:11" ht="12.75" customHeight="1" x14ac:dyDescent="0.2">
      <c r="A8" s="529"/>
      <c r="B8" s="529"/>
      <c r="C8" s="529"/>
      <c r="D8" s="529"/>
      <c r="E8" s="530"/>
      <c r="F8" s="532"/>
      <c r="G8" s="533"/>
      <c r="H8" s="522"/>
      <c r="I8" s="505"/>
      <c r="J8" s="505"/>
      <c r="K8" s="505"/>
    </row>
    <row r="9" spans="1:11" ht="12.75" customHeight="1" x14ac:dyDescent="0.2">
      <c r="A9" s="529"/>
      <c r="B9" s="529"/>
      <c r="C9" s="529"/>
      <c r="D9" s="529"/>
      <c r="E9" s="530"/>
      <c r="F9" s="532"/>
      <c r="G9" s="533"/>
      <c r="H9" s="520" t="s">
        <v>216</v>
      </c>
      <c r="I9" s="525"/>
      <c r="J9" s="520" t="s">
        <v>217</v>
      </c>
      <c r="K9" s="504"/>
    </row>
    <row r="10" spans="1:11" ht="33.75" customHeight="1" x14ac:dyDescent="0.2">
      <c r="A10" s="529"/>
      <c r="B10" s="529"/>
      <c r="C10" s="529"/>
      <c r="D10" s="529"/>
      <c r="E10" s="530"/>
      <c r="F10" s="534"/>
      <c r="G10" s="535"/>
      <c r="H10" s="522"/>
      <c r="I10" s="517"/>
      <c r="J10" s="522"/>
      <c r="K10" s="505"/>
    </row>
    <row r="11" spans="1:11" ht="12.75" customHeight="1" x14ac:dyDescent="0.2">
      <c r="A11" s="529"/>
      <c r="B11" s="529"/>
      <c r="C11" s="529"/>
      <c r="D11" s="529"/>
      <c r="E11" s="530"/>
      <c r="F11" s="526" t="s">
        <v>218</v>
      </c>
      <c r="G11" s="502" t="s">
        <v>219</v>
      </c>
      <c r="H11" s="504" t="s">
        <v>218</v>
      </c>
      <c r="I11" s="502" t="s">
        <v>219</v>
      </c>
      <c r="J11" s="504" t="s">
        <v>218</v>
      </c>
      <c r="K11" s="520" t="s">
        <v>219</v>
      </c>
    </row>
    <row r="12" spans="1:11" x14ac:dyDescent="0.2">
      <c r="A12" s="529"/>
      <c r="B12" s="529"/>
      <c r="C12" s="529"/>
      <c r="D12" s="529"/>
      <c r="E12" s="530"/>
      <c r="F12" s="515"/>
      <c r="G12" s="484"/>
      <c r="H12" s="476"/>
      <c r="I12" s="484"/>
      <c r="J12" s="476"/>
      <c r="K12" s="490"/>
    </row>
    <row r="13" spans="1:11" x14ac:dyDescent="0.2">
      <c r="A13" s="529"/>
      <c r="B13" s="529"/>
      <c r="C13" s="529"/>
      <c r="D13" s="529"/>
      <c r="E13" s="530"/>
      <c r="F13" s="516"/>
      <c r="G13" s="503"/>
      <c r="H13" s="505"/>
      <c r="I13" s="503"/>
      <c r="J13" s="505"/>
      <c r="K13" s="522"/>
    </row>
    <row r="14" spans="1:11" ht="13.5" thickBot="1" x14ac:dyDescent="0.25">
      <c r="A14" s="417"/>
      <c r="B14" s="417"/>
      <c r="C14" s="417"/>
      <c r="D14" s="417"/>
      <c r="E14" s="531"/>
      <c r="F14" s="239" t="s">
        <v>82</v>
      </c>
      <c r="G14" s="240" t="s">
        <v>220</v>
      </c>
      <c r="H14" s="240" t="s">
        <v>82</v>
      </c>
      <c r="I14" s="240" t="s">
        <v>220</v>
      </c>
      <c r="J14" s="240" t="s">
        <v>82</v>
      </c>
      <c r="K14" s="241" t="s">
        <v>220</v>
      </c>
    </row>
    <row r="15" spans="1:11" ht="15" customHeight="1" x14ac:dyDescent="0.2">
      <c r="A15" s="238">
        <v>1991</v>
      </c>
      <c r="E15" s="243"/>
      <c r="F15" s="164">
        <v>166</v>
      </c>
      <c r="G15" s="244">
        <v>146464</v>
      </c>
      <c r="H15" s="164">
        <v>100</v>
      </c>
      <c r="I15" s="164">
        <v>78962</v>
      </c>
      <c r="J15" s="245" t="s">
        <v>13</v>
      </c>
      <c r="K15" s="245" t="s">
        <v>13</v>
      </c>
    </row>
    <row r="16" spans="1:11" x14ac:dyDescent="0.2">
      <c r="A16" s="238">
        <v>1995</v>
      </c>
      <c r="E16" s="243"/>
      <c r="F16" s="164">
        <v>279</v>
      </c>
      <c r="G16" s="244">
        <v>136010</v>
      </c>
      <c r="H16" s="164">
        <v>212</v>
      </c>
      <c r="I16" s="164">
        <v>123307</v>
      </c>
      <c r="J16" s="245" t="s">
        <v>13</v>
      </c>
      <c r="K16" s="245" t="s">
        <v>13</v>
      </c>
    </row>
    <row r="17" spans="1:11" x14ac:dyDescent="0.2">
      <c r="A17" s="238">
        <v>1998</v>
      </c>
      <c r="D17" s="246"/>
      <c r="E17" s="247"/>
      <c r="F17" s="164">
        <v>453</v>
      </c>
      <c r="G17" s="244">
        <v>149506</v>
      </c>
      <c r="H17" s="164">
        <v>390</v>
      </c>
      <c r="I17" s="164">
        <v>145688</v>
      </c>
      <c r="J17" s="245">
        <v>49</v>
      </c>
      <c r="K17" s="245">
        <v>71668</v>
      </c>
    </row>
    <row r="18" spans="1:11" x14ac:dyDescent="0.2">
      <c r="A18" s="238">
        <v>2001</v>
      </c>
      <c r="D18" s="246"/>
      <c r="E18" s="247"/>
      <c r="F18" s="164">
        <f>'[1]6K1-Kreisen'!$B$1170</f>
        <v>507</v>
      </c>
      <c r="G18" s="244">
        <f>'[1]6K1-Kreisen'!$G$1170</f>
        <v>168850</v>
      </c>
      <c r="H18" s="164">
        <f>'[1]6K1-Kreisen'!$B$1193</f>
        <v>470</v>
      </c>
      <c r="I18" s="164">
        <f>'[1]6K1-Kreisen'!$G$1193</f>
        <v>167841</v>
      </c>
      <c r="J18" s="245">
        <f>'[1]6K1-Kreisen'!$B$1267</f>
        <v>57</v>
      </c>
      <c r="K18" s="245">
        <f>'[1]6K1-Kreisen'!$G$1267</f>
        <v>131472</v>
      </c>
    </row>
    <row r="19" spans="1:11" x14ac:dyDescent="0.2">
      <c r="A19" s="238">
        <v>2004</v>
      </c>
      <c r="D19" s="246"/>
      <c r="E19" s="247"/>
      <c r="F19" s="164">
        <v>555</v>
      </c>
      <c r="G19" s="244">
        <v>153442</v>
      </c>
      <c r="H19" s="164">
        <v>507</v>
      </c>
      <c r="I19" s="164">
        <v>152423</v>
      </c>
      <c r="J19" s="245">
        <v>69</v>
      </c>
      <c r="K19" s="245">
        <v>121769</v>
      </c>
    </row>
    <row r="20" spans="1:11" x14ac:dyDescent="0.2">
      <c r="A20" s="238">
        <v>2007</v>
      </c>
      <c r="D20" s="246"/>
      <c r="E20" s="247"/>
      <c r="F20" s="164">
        <v>615</v>
      </c>
      <c r="G20" s="244">
        <v>186696</v>
      </c>
      <c r="H20" s="164">
        <v>573</v>
      </c>
      <c r="I20" s="164">
        <v>185976</v>
      </c>
      <c r="J20" s="245">
        <v>77</v>
      </c>
      <c r="K20" s="245">
        <v>146120</v>
      </c>
    </row>
    <row r="21" spans="1:11" x14ac:dyDescent="0.2">
      <c r="A21" s="238">
        <v>2010</v>
      </c>
      <c r="D21" s="246"/>
      <c r="E21" s="247"/>
      <c r="F21" s="164">
        <v>599</v>
      </c>
      <c r="G21" s="244">
        <v>203261</v>
      </c>
      <c r="H21" s="164">
        <v>568</v>
      </c>
      <c r="I21" s="164">
        <v>203060</v>
      </c>
      <c r="J21" s="245">
        <v>80</v>
      </c>
      <c r="K21" s="245">
        <v>167094</v>
      </c>
    </row>
    <row r="22" spans="1:11" x14ac:dyDescent="0.2">
      <c r="A22" s="238">
        <v>2013</v>
      </c>
      <c r="D22" s="246"/>
      <c r="E22" s="247"/>
      <c r="F22" s="164">
        <v>573</v>
      </c>
      <c r="G22" s="244">
        <v>206260</v>
      </c>
      <c r="H22" s="164">
        <v>543</v>
      </c>
      <c r="I22" s="164">
        <v>205905</v>
      </c>
      <c r="J22" s="245">
        <v>117</v>
      </c>
      <c r="K22" s="245">
        <v>181346</v>
      </c>
    </row>
    <row r="23" spans="1:11" x14ac:dyDescent="0.2">
      <c r="A23" s="238">
        <v>2016</v>
      </c>
      <c r="D23" s="246"/>
      <c r="E23" s="247"/>
      <c r="F23" s="164">
        <v>529</v>
      </c>
      <c r="G23" s="244">
        <v>169105</v>
      </c>
      <c r="H23" s="164">
        <v>501</v>
      </c>
      <c r="I23" s="164">
        <v>168932</v>
      </c>
      <c r="J23" s="245">
        <v>137</v>
      </c>
      <c r="K23" s="245">
        <v>154818</v>
      </c>
    </row>
    <row r="24" spans="1:11" x14ac:dyDescent="0.2">
      <c r="A24" s="238">
        <v>2019</v>
      </c>
      <c r="D24" s="246"/>
      <c r="E24" s="247"/>
      <c r="F24" s="164">
        <v>529</v>
      </c>
      <c r="G24" s="244">
        <v>159233</v>
      </c>
      <c r="H24" s="164">
        <v>505</v>
      </c>
      <c r="I24" s="164">
        <v>159068</v>
      </c>
      <c r="J24" s="245">
        <v>169</v>
      </c>
      <c r="K24" s="245">
        <v>149266</v>
      </c>
    </row>
    <row r="25" spans="1:11" s="226" customFormat="1" x14ac:dyDescent="0.2">
      <c r="A25" s="248">
        <v>2022</v>
      </c>
      <c r="B25" s="249"/>
      <c r="C25" s="250"/>
      <c r="D25" s="249"/>
      <c r="E25" s="247"/>
      <c r="F25" s="252">
        <v>529</v>
      </c>
      <c r="G25" s="253">
        <v>162828</v>
      </c>
      <c r="H25" s="252">
        <v>508</v>
      </c>
      <c r="I25" s="252">
        <v>162663</v>
      </c>
      <c r="J25" s="254">
        <v>181</v>
      </c>
      <c r="K25" s="254">
        <v>151992</v>
      </c>
    </row>
    <row r="26" spans="1:11" ht="21" customHeight="1" x14ac:dyDescent="0.2">
      <c r="A26" s="527" t="s">
        <v>226</v>
      </c>
      <c r="B26" s="527"/>
      <c r="C26" s="527"/>
      <c r="D26" s="527"/>
      <c r="E26" s="527"/>
      <c r="F26" s="527"/>
      <c r="G26" s="527"/>
      <c r="H26" s="527"/>
      <c r="I26" s="527"/>
      <c r="J26" s="527"/>
      <c r="K26" s="527"/>
    </row>
    <row r="27" spans="1:11" ht="15" customHeight="1" x14ac:dyDescent="0.2">
      <c r="A27" s="251"/>
      <c r="B27" s="255" t="s">
        <v>324</v>
      </c>
      <c r="C27" s="256" t="s">
        <v>13</v>
      </c>
      <c r="D27" s="255">
        <v>99</v>
      </c>
      <c r="E27" s="247"/>
      <c r="F27" s="164">
        <v>42</v>
      </c>
      <c r="G27" s="244">
        <v>79</v>
      </c>
      <c r="H27" s="164">
        <v>39</v>
      </c>
      <c r="I27" s="164">
        <v>70</v>
      </c>
      <c r="J27" s="245" t="s">
        <v>227</v>
      </c>
      <c r="K27" s="245" t="s">
        <v>227</v>
      </c>
    </row>
    <row r="28" spans="1:11" x14ac:dyDescent="0.2">
      <c r="A28" s="257"/>
      <c r="B28" s="255">
        <v>100</v>
      </c>
      <c r="C28" s="256" t="s">
        <v>13</v>
      </c>
      <c r="D28" s="255">
        <v>499</v>
      </c>
      <c r="E28" s="258"/>
      <c r="F28" s="164">
        <v>204</v>
      </c>
      <c r="G28" s="244">
        <v>1674</v>
      </c>
      <c r="H28" s="164">
        <v>188</v>
      </c>
      <c r="I28" s="164">
        <v>1559</v>
      </c>
      <c r="J28" s="245" t="s">
        <v>227</v>
      </c>
      <c r="K28" s="245" t="s">
        <v>227</v>
      </c>
    </row>
    <row r="29" spans="1:11" x14ac:dyDescent="0.2">
      <c r="A29" s="257"/>
      <c r="B29" s="255">
        <v>500</v>
      </c>
      <c r="C29" s="256" t="s">
        <v>13</v>
      </c>
      <c r="D29" s="255">
        <v>999</v>
      </c>
      <c r="E29" s="258"/>
      <c r="F29" s="164">
        <v>91</v>
      </c>
      <c r="G29" s="244">
        <v>2308</v>
      </c>
      <c r="H29" s="164">
        <v>89</v>
      </c>
      <c r="I29" s="164">
        <v>2267</v>
      </c>
      <c r="J29" s="245" t="s">
        <v>227</v>
      </c>
      <c r="K29" s="245" t="s">
        <v>227</v>
      </c>
    </row>
    <row r="30" spans="1:11" x14ac:dyDescent="0.2">
      <c r="A30" s="257"/>
      <c r="B30" s="255" t="s">
        <v>228</v>
      </c>
      <c r="C30" s="256" t="s">
        <v>13</v>
      </c>
      <c r="D30" s="255" t="s">
        <v>229</v>
      </c>
      <c r="E30" s="258"/>
      <c r="F30" s="164">
        <v>108</v>
      </c>
      <c r="G30" s="244">
        <v>16350</v>
      </c>
      <c r="H30" s="164">
        <v>108</v>
      </c>
      <c r="I30" s="164">
        <v>16350</v>
      </c>
      <c r="J30" s="245" t="s">
        <v>227</v>
      </c>
      <c r="K30" s="245" t="s">
        <v>227</v>
      </c>
    </row>
    <row r="31" spans="1:11" x14ac:dyDescent="0.2">
      <c r="A31" s="257"/>
      <c r="B31" s="255" t="s">
        <v>230</v>
      </c>
      <c r="C31" s="256" t="s">
        <v>13</v>
      </c>
      <c r="D31" s="255" t="s">
        <v>231</v>
      </c>
      <c r="E31" s="258"/>
      <c r="F31" s="164">
        <v>32</v>
      </c>
      <c r="G31" s="244">
        <v>16049</v>
      </c>
      <c r="H31" s="164">
        <v>32</v>
      </c>
      <c r="I31" s="164">
        <v>16049</v>
      </c>
      <c r="J31" s="245" t="s">
        <v>227</v>
      </c>
      <c r="K31" s="245" t="s">
        <v>227</v>
      </c>
    </row>
    <row r="32" spans="1:11" x14ac:dyDescent="0.2">
      <c r="A32" s="257"/>
      <c r="B32" s="255" t="s">
        <v>232</v>
      </c>
      <c r="C32" s="256" t="s">
        <v>13</v>
      </c>
      <c r="D32" s="255" t="s">
        <v>233</v>
      </c>
      <c r="E32" s="258"/>
      <c r="F32" s="164">
        <v>38</v>
      </c>
      <c r="G32" s="244">
        <v>55964</v>
      </c>
      <c r="H32" s="164">
        <v>38</v>
      </c>
      <c r="I32" s="164">
        <v>55964</v>
      </c>
      <c r="J32" s="245" t="s">
        <v>227</v>
      </c>
      <c r="K32" s="245" t="s">
        <v>227</v>
      </c>
    </row>
    <row r="33" spans="1:11" x14ac:dyDescent="0.2">
      <c r="A33" s="257"/>
      <c r="B33" s="255" t="s">
        <v>234</v>
      </c>
      <c r="C33" s="256" t="s">
        <v>13</v>
      </c>
      <c r="D33" s="255" t="s">
        <v>235</v>
      </c>
      <c r="E33" s="258"/>
      <c r="F33" s="164">
        <v>8</v>
      </c>
      <c r="G33" s="244">
        <v>29524</v>
      </c>
      <c r="H33" s="164">
        <v>8</v>
      </c>
      <c r="I33" s="164">
        <v>29524</v>
      </c>
      <c r="J33" s="245" t="s">
        <v>227</v>
      </c>
      <c r="K33" s="245" t="s">
        <v>227</v>
      </c>
    </row>
    <row r="34" spans="1:11" x14ac:dyDescent="0.2">
      <c r="A34" s="257"/>
      <c r="B34" s="255" t="s">
        <v>236</v>
      </c>
      <c r="C34" s="257" t="s">
        <v>237</v>
      </c>
      <c r="D34" s="255"/>
      <c r="E34" s="258"/>
      <c r="F34" s="164">
        <v>6</v>
      </c>
      <c r="G34" s="244">
        <v>40880</v>
      </c>
      <c r="H34" s="164">
        <v>6</v>
      </c>
      <c r="I34" s="164">
        <v>40880</v>
      </c>
      <c r="J34" s="245" t="s">
        <v>227</v>
      </c>
      <c r="K34" s="245" t="s">
        <v>227</v>
      </c>
    </row>
    <row r="35" spans="1:11" x14ac:dyDescent="0.2">
      <c r="B35" s="259"/>
      <c r="F35" s="164"/>
      <c r="G35" s="164"/>
      <c r="H35" s="164"/>
      <c r="I35" s="164"/>
      <c r="J35" s="245"/>
      <c r="K35" s="245"/>
    </row>
    <row r="36" spans="1:11" x14ac:dyDescent="0.2">
      <c r="B36" s="259"/>
      <c r="F36" s="164"/>
      <c r="G36" s="164"/>
      <c r="H36" s="164"/>
      <c r="I36" s="164"/>
      <c r="J36" s="164"/>
      <c r="K36" s="164"/>
    </row>
    <row r="37" spans="1:11" x14ac:dyDescent="0.2">
      <c r="A37" s="238" t="s">
        <v>238</v>
      </c>
    </row>
    <row r="38" spans="1:11" x14ac:dyDescent="0.2">
      <c r="A38" s="193" t="s">
        <v>321</v>
      </c>
      <c r="B38" s="260"/>
      <c r="C38" s="260"/>
      <c r="D38" s="260"/>
      <c r="E38" s="260"/>
      <c r="F38" s="261"/>
      <c r="G38" s="261"/>
      <c r="H38" s="261"/>
      <c r="I38" s="260"/>
      <c r="J38" s="202"/>
      <c r="K38" s="202"/>
    </row>
    <row r="39" spans="1:11" x14ac:dyDescent="0.2">
      <c r="B39" s="259"/>
      <c r="E39" s="202"/>
      <c r="F39" s="202"/>
      <c r="G39" s="202"/>
      <c r="H39" s="202"/>
      <c r="I39" s="202"/>
      <c r="J39" s="202"/>
      <c r="K39" s="202"/>
    </row>
    <row r="40" spans="1:11" x14ac:dyDescent="0.2">
      <c r="B40" s="259"/>
      <c r="E40" s="202"/>
      <c r="F40" s="202"/>
      <c r="G40" s="202"/>
      <c r="H40" s="202"/>
      <c r="I40" s="202"/>
      <c r="J40" s="202"/>
      <c r="K40" s="202"/>
    </row>
    <row r="41" spans="1:11" x14ac:dyDescent="0.2">
      <c r="B41" s="259"/>
      <c r="E41" s="202"/>
      <c r="F41" s="202"/>
      <c r="G41" s="202"/>
      <c r="H41" s="202"/>
      <c r="I41" s="202"/>
      <c r="J41" s="202"/>
      <c r="K41" s="202"/>
    </row>
    <row r="42" spans="1:11" x14ac:dyDescent="0.2">
      <c r="B42" s="259"/>
      <c r="E42" s="202"/>
      <c r="F42" s="202"/>
      <c r="G42" s="202"/>
      <c r="H42" s="202"/>
      <c r="I42" s="202"/>
      <c r="J42" s="202"/>
      <c r="K42" s="202"/>
    </row>
    <row r="43" spans="1:11" x14ac:dyDescent="0.2">
      <c r="B43" s="259"/>
      <c r="E43" s="164"/>
      <c r="F43" s="164"/>
      <c r="G43" s="202"/>
      <c r="H43" s="202"/>
      <c r="I43" s="202"/>
      <c r="J43" s="202"/>
      <c r="K43" s="202"/>
    </row>
    <row r="44" spans="1:11" x14ac:dyDescent="0.2">
      <c r="B44" s="259"/>
      <c r="E44" s="202"/>
      <c r="F44" s="202"/>
      <c r="G44" s="202"/>
      <c r="H44" s="202"/>
      <c r="I44" s="202"/>
      <c r="J44" s="202"/>
      <c r="K44" s="202"/>
    </row>
    <row r="45" spans="1:11" x14ac:dyDescent="0.2">
      <c r="B45" s="259"/>
      <c r="E45" s="202"/>
      <c r="F45" s="202"/>
      <c r="G45" s="202"/>
      <c r="H45" s="202"/>
      <c r="I45" s="202"/>
      <c r="J45" s="202"/>
      <c r="K45" s="202"/>
    </row>
    <row r="46" spans="1:11" x14ac:dyDescent="0.2">
      <c r="B46" s="259"/>
      <c r="E46" s="202"/>
      <c r="F46" s="202"/>
      <c r="G46" s="202"/>
      <c r="H46" s="202"/>
      <c r="I46" s="202"/>
      <c r="J46" s="202"/>
      <c r="K46" s="202"/>
    </row>
    <row r="47" spans="1:11" x14ac:dyDescent="0.2">
      <c r="B47" s="259"/>
      <c r="E47" s="202"/>
      <c r="F47" s="202"/>
      <c r="G47" s="202"/>
      <c r="H47" s="202"/>
      <c r="I47" s="202"/>
      <c r="J47" s="202"/>
      <c r="K47" s="202"/>
    </row>
    <row r="48" spans="1:11" x14ac:dyDescent="0.2">
      <c r="B48" s="259"/>
      <c r="E48" s="202"/>
      <c r="F48" s="202"/>
      <c r="G48" s="202"/>
      <c r="H48" s="202"/>
      <c r="I48" s="202"/>
      <c r="J48" s="202"/>
      <c r="K48" s="202"/>
    </row>
    <row r="49" spans="2:11" x14ac:dyDescent="0.2">
      <c r="B49" s="259"/>
      <c r="E49" s="202"/>
      <c r="F49" s="202"/>
      <c r="G49" s="202"/>
      <c r="H49" s="202"/>
      <c r="I49" s="202"/>
      <c r="J49" s="202"/>
      <c r="K49" s="202"/>
    </row>
    <row r="50" spans="2:11" x14ac:dyDescent="0.2">
      <c r="B50" s="259"/>
      <c r="F50" s="164"/>
      <c r="G50" s="164"/>
      <c r="H50" s="164"/>
      <c r="I50" s="164"/>
      <c r="J50" s="164"/>
      <c r="K50" s="164"/>
    </row>
    <row r="51" spans="2:11" x14ac:dyDescent="0.2">
      <c r="B51" s="259"/>
      <c r="F51" s="164"/>
      <c r="G51" s="164"/>
      <c r="H51" s="164"/>
      <c r="I51" s="164"/>
      <c r="J51" s="164"/>
      <c r="K51" s="164"/>
    </row>
    <row r="52" spans="2:11" x14ac:dyDescent="0.2">
      <c r="B52" s="259"/>
      <c r="F52" s="164"/>
      <c r="G52" s="164"/>
      <c r="H52" s="164"/>
      <c r="I52" s="164"/>
      <c r="J52" s="164"/>
      <c r="K52" s="164"/>
    </row>
    <row r="53" spans="2:11" x14ac:dyDescent="0.2">
      <c r="B53" s="259"/>
      <c r="F53" s="164"/>
      <c r="G53" s="164"/>
      <c r="H53" s="164"/>
      <c r="I53" s="164"/>
      <c r="J53" s="164"/>
      <c r="K53" s="164"/>
    </row>
    <row r="54" spans="2:11" x14ac:dyDescent="0.2">
      <c r="B54" s="259"/>
      <c r="F54" s="164"/>
      <c r="G54" s="164"/>
      <c r="H54" s="164"/>
      <c r="I54" s="164"/>
      <c r="J54" s="164"/>
      <c r="K54" s="164"/>
    </row>
  </sheetData>
  <mergeCells count="14">
    <mergeCell ref="I11:I13"/>
    <mergeCell ref="J11:J13"/>
    <mergeCell ref="K11:K13"/>
    <mergeCell ref="A26:K26"/>
    <mergeCell ref="A4:K4"/>
    <mergeCell ref="A5:K5"/>
    <mergeCell ref="A7:E14"/>
    <mergeCell ref="F7:G10"/>
    <mergeCell ref="H7:K8"/>
    <mergeCell ref="H9:I10"/>
    <mergeCell ref="J9:K10"/>
    <mergeCell ref="F11:F13"/>
    <mergeCell ref="G11:G13"/>
    <mergeCell ref="H11:H13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 xml:space="preserve">&amp;C- 22 -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K51"/>
  <sheetViews>
    <sheetView zoomScale="115" zoomScaleNormal="115" workbookViewId="0">
      <selection activeCell="N37" sqref="N37"/>
    </sheetView>
  </sheetViews>
  <sheetFormatPr baseColWidth="10" defaultRowHeight="12.75" x14ac:dyDescent="0.2"/>
  <cols>
    <col min="1" max="1" width="16.28515625" style="238" customWidth="1"/>
    <col min="2" max="2" width="0.5703125" style="234" customWidth="1"/>
    <col min="3" max="3" width="9.7109375" style="234" customWidth="1"/>
    <col min="4" max="4" width="3.140625" style="234" customWidth="1"/>
    <col min="5" max="5" width="4.140625" style="234" customWidth="1"/>
    <col min="6" max="6" width="8.140625" style="234" customWidth="1"/>
    <col min="7" max="7" width="8.7109375" style="234" bestFit="1" customWidth="1"/>
    <col min="8" max="8" width="8.140625" style="234" customWidth="1"/>
    <col min="9" max="9" width="8.7109375" style="234" bestFit="1" customWidth="1"/>
    <col min="10" max="10" width="8.140625" style="234" customWidth="1"/>
    <col min="11" max="11" width="8.7109375" style="234" bestFit="1" customWidth="1"/>
    <col min="12" max="16384" width="11.42578125" style="202"/>
  </cols>
  <sheetData>
    <row r="4" spans="1:11" ht="17.25" x14ac:dyDescent="0.25">
      <c r="A4" s="506" t="s">
        <v>239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</row>
    <row r="5" spans="1:11" ht="15" x14ac:dyDescent="0.25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</row>
    <row r="6" spans="1:11" ht="13.5" thickBot="1" x14ac:dyDescent="0.25"/>
    <row r="7" spans="1:11" ht="12.75" customHeight="1" x14ac:dyDescent="0.2">
      <c r="A7" s="415" t="s">
        <v>240</v>
      </c>
      <c r="B7" s="415"/>
      <c r="C7" s="415"/>
      <c r="D7" s="415"/>
      <c r="E7" s="528"/>
      <c r="F7" s="513" t="s">
        <v>212</v>
      </c>
      <c r="G7" s="514"/>
      <c r="H7" s="536" t="s">
        <v>225</v>
      </c>
      <c r="I7" s="537"/>
      <c r="J7" s="537"/>
      <c r="K7" s="537"/>
    </row>
    <row r="8" spans="1:11" ht="12.75" customHeight="1" x14ac:dyDescent="0.2">
      <c r="A8" s="529"/>
      <c r="B8" s="529"/>
      <c r="C8" s="529"/>
      <c r="D8" s="529"/>
      <c r="E8" s="530"/>
      <c r="F8" s="532"/>
      <c r="G8" s="533"/>
      <c r="H8" s="522"/>
      <c r="I8" s="505"/>
      <c r="J8" s="505"/>
      <c r="K8" s="505"/>
    </row>
    <row r="9" spans="1:11" ht="12.75" customHeight="1" x14ac:dyDescent="0.2">
      <c r="A9" s="529"/>
      <c r="B9" s="529"/>
      <c r="C9" s="529"/>
      <c r="D9" s="529"/>
      <c r="E9" s="530"/>
      <c r="F9" s="532"/>
      <c r="G9" s="533"/>
      <c r="H9" s="520" t="s">
        <v>216</v>
      </c>
      <c r="I9" s="525"/>
      <c r="J9" s="520" t="s">
        <v>217</v>
      </c>
      <c r="K9" s="504"/>
    </row>
    <row r="10" spans="1:11" ht="33.75" customHeight="1" x14ac:dyDescent="0.2">
      <c r="A10" s="529"/>
      <c r="B10" s="529"/>
      <c r="C10" s="529"/>
      <c r="D10" s="529"/>
      <c r="E10" s="530"/>
      <c r="F10" s="534"/>
      <c r="G10" s="535"/>
      <c r="H10" s="522"/>
      <c r="I10" s="517"/>
      <c r="J10" s="522"/>
      <c r="K10" s="505"/>
    </row>
    <row r="11" spans="1:11" ht="12.75" customHeight="1" x14ac:dyDescent="0.2">
      <c r="A11" s="529"/>
      <c r="B11" s="529"/>
      <c r="C11" s="529"/>
      <c r="D11" s="529"/>
      <c r="E11" s="530"/>
      <c r="F11" s="526" t="s">
        <v>218</v>
      </c>
      <c r="G11" s="502" t="s">
        <v>219</v>
      </c>
      <c r="H11" s="504" t="s">
        <v>218</v>
      </c>
      <c r="I11" s="502" t="s">
        <v>219</v>
      </c>
      <c r="J11" s="504" t="s">
        <v>218</v>
      </c>
      <c r="K11" s="520" t="s">
        <v>219</v>
      </c>
    </row>
    <row r="12" spans="1:11" x14ac:dyDescent="0.2">
      <c r="A12" s="529"/>
      <c r="B12" s="529"/>
      <c r="C12" s="529"/>
      <c r="D12" s="529"/>
      <c r="E12" s="530"/>
      <c r="F12" s="515"/>
      <c r="G12" s="484"/>
      <c r="H12" s="476"/>
      <c r="I12" s="484"/>
      <c r="J12" s="476"/>
      <c r="K12" s="490"/>
    </row>
    <row r="13" spans="1:11" x14ac:dyDescent="0.2">
      <c r="A13" s="529"/>
      <c r="B13" s="529"/>
      <c r="C13" s="529"/>
      <c r="D13" s="529"/>
      <c r="E13" s="530"/>
      <c r="F13" s="516"/>
      <c r="G13" s="503"/>
      <c r="H13" s="505"/>
      <c r="I13" s="503"/>
      <c r="J13" s="505"/>
      <c r="K13" s="522"/>
    </row>
    <row r="14" spans="1:11" ht="13.5" thickBot="1" x14ac:dyDescent="0.25">
      <c r="A14" s="417"/>
      <c r="B14" s="417"/>
      <c r="C14" s="417"/>
      <c r="D14" s="417"/>
      <c r="E14" s="531"/>
      <c r="F14" s="239" t="s">
        <v>82</v>
      </c>
      <c r="G14" s="240" t="s">
        <v>220</v>
      </c>
      <c r="H14" s="240" t="s">
        <v>82</v>
      </c>
      <c r="I14" s="240" t="s">
        <v>220</v>
      </c>
      <c r="J14" s="240" t="s">
        <v>82</v>
      </c>
      <c r="K14" s="241" t="s">
        <v>220</v>
      </c>
    </row>
    <row r="15" spans="1:11" ht="18" customHeight="1" x14ac:dyDescent="0.2">
      <c r="A15" s="234" t="s">
        <v>241</v>
      </c>
      <c r="B15" s="234" t="s">
        <v>242</v>
      </c>
      <c r="D15" s="202"/>
      <c r="E15" s="235"/>
      <c r="F15" s="164">
        <v>8</v>
      </c>
      <c r="G15" s="164">
        <v>753</v>
      </c>
      <c r="H15" s="164">
        <v>8</v>
      </c>
      <c r="I15" s="164">
        <v>753</v>
      </c>
      <c r="J15" s="164">
        <v>3</v>
      </c>
      <c r="K15" s="164">
        <v>618</v>
      </c>
    </row>
    <row r="16" spans="1:11" x14ac:dyDescent="0.2">
      <c r="A16" s="234" t="s">
        <v>23</v>
      </c>
      <c r="B16" s="234" t="s">
        <v>243</v>
      </c>
      <c r="D16" s="235"/>
      <c r="E16" s="235"/>
      <c r="F16" s="164"/>
      <c r="G16" s="164"/>
      <c r="H16" s="164"/>
      <c r="I16" s="164"/>
      <c r="J16" s="164"/>
      <c r="K16" s="164"/>
    </row>
    <row r="17" spans="1:11" x14ac:dyDescent="0.2">
      <c r="A17" s="234"/>
      <c r="C17" s="234" t="s">
        <v>25</v>
      </c>
      <c r="D17" s="202"/>
      <c r="E17" s="235"/>
      <c r="F17" s="164">
        <v>3</v>
      </c>
      <c r="G17" s="164">
        <v>6437</v>
      </c>
      <c r="H17" s="164">
        <v>3</v>
      </c>
      <c r="I17" s="164">
        <v>6437</v>
      </c>
      <c r="J17" s="164">
        <v>3</v>
      </c>
      <c r="K17" s="164">
        <v>6437</v>
      </c>
    </row>
    <row r="18" spans="1:11" x14ac:dyDescent="0.2">
      <c r="A18" s="234" t="s">
        <v>244</v>
      </c>
      <c r="B18" s="234" t="s">
        <v>202</v>
      </c>
      <c r="D18" s="202"/>
      <c r="E18" s="235"/>
      <c r="F18" s="164">
        <v>1</v>
      </c>
      <c r="G18" s="164">
        <v>592</v>
      </c>
      <c r="H18" s="164">
        <v>1</v>
      </c>
      <c r="I18" s="164">
        <v>592</v>
      </c>
      <c r="J18" s="245" t="s">
        <v>13</v>
      </c>
      <c r="K18" s="245" t="s">
        <v>13</v>
      </c>
    </row>
    <row r="19" spans="1:11" ht="15" customHeight="1" x14ac:dyDescent="0.2">
      <c r="A19" s="248" t="s">
        <v>203</v>
      </c>
      <c r="B19" s="236" t="s">
        <v>27</v>
      </c>
      <c r="C19" s="236"/>
      <c r="D19" s="202"/>
      <c r="E19" s="235"/>
      <c r="F19" s="252">
        <v>12</v>
      </c>
      <c r="G19" s="252">
        <v>7782</v>
      </c>
      <c r="H19" s="252">
        <v>12</v>
      </c>
      <c r="I19" s="252">
        <v>7782</v>
      </c>
      <c r="J19" s="252">
        <v>6</v>
      </c>
      <c r="K19" s="252">
        <v>7055</v>
      </c>
    </row>
    <row r="20" spans="1:11" ht="15" customHeight="1" x14ac:dyDescent="0.2">
      <c r="A20" s="236" t="s">
        <v>28</v>
      </c>
      <c r="B20" s="236" t="s">
        <v>29</v>
      </c>
      <c r="C20" s="236"/>
      <c r="D20" s="226"/>
      <c r="E20" s="262"/>
      <c r="F20" s="252">
        <v>12</v>
      </c>
      <c r="G20" s="252">
        <v>7782</v>
      </c>
      <c r="H20" s="252">
        <v>12</v>
      </c>
      <c r="I20" s="252">
        <v>7782</v>
      </c>
      <c r="J20" s="252">
        <v>6</v>
      </c>
      <c r="K20" s="252">
        <v>7055</v>
      </c>
    </row>
    <row r="21" spans="1:11" ht="15" customHeight="1" x14ac:dyDescent="0.2">
      <c r="A21" s="234" t="s">
        <v>30</v>
      </c>
      <c r="B21" s="234" t="s">
        <v>31</v>
      </c>
      <c r="D21" s="202"/>
      <c r="E21" s="235"/>
      <c r="F21" s="164">
        <v>31</v>
      </c>
      <c r="G21" s="164">
        <v>5797</v>
      </c>
      <c r="H21" s="164">
        <v>30</v>
      </c>
      <c r="I21" s="164">
        <v>5792</v>
      </c>
      <c r="J21" s="164">
        <v>18</v>
      </c>
      <c r="K21" s="164">
        <v>4917</v>
      </c>
    </row>
    <row r="22" spans="1:11" x14ac:dyDescent="0.2">
      <c r="A22" s="234" t="s">
        <v>32</v>
      </c>
      <c r="B22" s="234" t="s">
        <v>33</v>
      </c>
      <c r="D22" s="202"/>
      <c r="E22" s="235"/>
      <c r="F22" s="164">
        <v>20</v>
      </c>
      <c r="G22" s="164">
        <v>15604</v>
      </c>
      <c r="H22" s="164">
        <v>20</v>
      </c>
      <c r="I22" s="164">
        <v>15604</v>
      </c>
      <c r="J22" s="164">
        <v>10</v>
      </c>
      <c r="K22" s="164">
        <v>15399</v>
      </c>
    </row>
    <row r="23" spans="1:11" x14ac:dyDescent="0.2">
      <c r="A23" s="234" t="s">
        <v>34</v>
      </c>
      <c r="B23" s="234" t="s">
        <v>35</v>
      </c>
      <c r="D23" s="202"/>
      <c r="E23" s="235"/>
      <c r="F23" s="164">
        <v>55</v>
      </c>
      <c r="G23" s="164">
        <v>23992</v>
      </c>
      <c r="H23" s="164">
        <v>55</v>
      </c>
      <c r="I23" s="164">
        <v>23992</v>
      </c>
      <c r="J23" s="164">
        <v>18</v>
      </c>
      <c r="K23" s="164">
        <v>23623</v>
      </c>
    </row>
    <row r="24" spans="1:11" ht="15" customHeight="1" x14ac:dyDescent="0.2">
      <c r="A24" s="236" t="s">
        <v>36</v>
      </c>
      <c r="B24" s="236" t="s">
        <v>37</v>
      </c>
      <c r="C24" s="236"/>
      <c r="D24" s="202"/>
      <c r="E24" s="235"/>
      <c r="F24" s="252">
        <v>106</v>
      </c>
      <c r="G24" s="252">
        <v>45393</v>
      </c>
      <c r="H24" s="252">
        <v>105</v>
      </c>
      <c r="I24" s="252">
        <v>45388</v>
      </c>
      <c r="J24" s="252">
        <v>46</v>
      </c>
      <c r="K24" s="252">
        <v>43939</v>
      </c>
    </row>
    <row r="25" spans="1:11" ht="15" customHeight="1" x14ac:dyDescent="0.2">
      <c r="A25" s="234" t="s">
        <v>38</v>
      </c>
      <c r="B25" s="234" t="s">
        <v>39</v>
      </c>
      <c r="D25" s="202"/>
      <c r="E25" s="235"/>
      <c r="F25" s="164">
        <v>6</v>
      </c>
      <c r="G25" s="164">
        <v>1978</v>
      </c>
      <c r="H25" s="164">
        <v>6</v>
      </c>
      <c r="I25" s="164">
        <v>1978</v>
      </c>
      <c r="J25" s="164">
        <v>3</v>
      </c>
      <c r="K25" s="164">
        <v>1880</v>
      </c>
    </row>
    <row r="26" spans="1:11" x14ac:dyDescent="0.2">
      <c r="A26" s="234" t="s">
        <v>40</v>
      </c>
      <c r="B26" s="234" t="s">
        <v>41</v>
      </c>
      <c r="D26" s="202"/>
      <c r="E26" s="235"/>
      <c r="F26" s="164">
        <v>8</v>
      </c>
      <c r="G26" s="164">
        <v>120</v>
      </c>
      <c r="H26" s="164">
        <v>8</v>
      </c>
      <c r="I26" s="164">
        <v>120</v>
      </c>
      <c r="J26" s="164">
        <v>1</v>
      </c>
      <c r="K26" s="164">
        <v>9</v>
      </c>
    </row>
    <row r="27" spans="1:11" ht="15" customHeight="1" x14ac:dyDescent="0.2">
      <c r="A27" s="236" t="s">
        <v>42</v>
      </c>
      <c r="B27" s="236" t="s">
        <v>43</v>
      </c>
      <c r="C27" s="236"/>
      <c r="D27" s="226"/>
      <c r="E27" s="263"/>
      <c r="F27" s="252">
        <v>14</v>
      </c>
      <c r="G27" s="252">
        <v>2098</v>
      </c>
      <c r="H27" s="252">
        <v>14</v>
      </c>
      <c r="I27" s="252">
        <v>2098</v>
      </c>
      <c r="J27" s="252">
        <v>4</v>
      </c>
      <c r="K27" s="252">
        <v>1889</v>
      </c>
    </row>
    <row r="28" spans="1:11" ht="15" customHeight="1" x14ac:dyDescent="0.2">
      <c r="A28" s="236" t="s">
        <v>44</v>
      </c>
      <c r="B28" s="236" t="s">
        <v>45</v>
      </c>
      <c r="C28" s="236"/>
      <c r="D28" s="226"/>
      <c r="E28" s="243"/>
      <c r="F28" s="252">
        <v>120</v>
      </c>
      <c r="G28" s="252">
        <v>47491</v>
      </c>
      <c r="H28" s="252">
        <v>119</v>
      </c>
      <c r="I28" s="252">
        <v>47486</v>
      </c>
      <c r="J28" s="252">
        <v>50</v>
      </c>
      <c r="K28" s="252">
        <v>45828</v>
      </c>
    </row>
    <row r="29" spans="1:11" ht="15" customHeight="1" x14ac:dyDescent="0.2">
      <c r="A29" s="234" t="s">
        <v>46</v>
      </c>
      <c r="B29" s="234" t="s">
        <v>47</v>
      </c>
      <c r="D29" s="202"/>
      <c r="E29" s="243"/>
      <c r="F29" s="164">
        <v>39</v>
      </c>
      <c r="G29" s="164">
        <v>24239</v>
      </c>
      <c r="H29" s="164">
        <v>39</v>
      </c>
      <c r="I29" s="164">
        <v>24239</v>
      </c>
      <c r="J29" s="164">
        <v>18</v>
      </c>
      <c r="K29" s="164">
        <v>23623</v>
      </c>
    </row>
    <row r="30" spans="1:11" x14ac:dyDescent="0.2">
      <c r="A30" s="234" t="s">
        <v>48</v>
      </c>
      <c r="B30" s="234" t="s">
        <v>49</v>
      </c>
      <c r="D30" s="202"/>
      <c r="E30" s="243"/>
      <c r="F30" s="164">
        <v>12</v>
      </c>
      <c r="G30" s="164">
        <v>3251</v>
      </c>
      <c r="H30" s="164">
        <v>12</v>
      </c>
      <c r="I30" s="164">
        <v>3251</v>
      </c>
      <c r="J30" s="164">
        <v>7</v>
      </c>
      <c r="K30" s="164">
        <v>2966</v>
      </c>
    </row>
    <row r="31" spans="1:11" x14ac:dyDescent="0.2">
      <c r="A31" s="234" t="s">
        <v>50</v>
      </c>
      <c r="B31" s="234" t="s">
        <v>51</v>
      </c>
      <c r="D31" s="202"/>
      <c r="E31" s="243"/>
      <c r="F31" s="164">
        <v>48</v>
      </c>
      <c r="G31" s="164">
        <v>13825</v>
      </c>
      <c r="H31" s="164">
        <v>48</v>
      </c>
      <c r="I31" s="164">
        <v>13825</v>
      </c>
      <c r="J31" s="164">
        <v>13</v>
      </c>
      <c r="K31" s="164">
        <v>13021</v>
      </c>
    </row>
    <row r="32" spans="1:11" x14ac:dyDescent="0.2">
      <c r="A32" s="234" t="s">
        <v>52</v>
      </c>
      <c r="B32" s="234" t="s">
        <v>53</v>
      </c>
      <c r="D32" s="202"/>
      <c r="E32" s="243"/>
      <c r="F32" s="164">
        <v>65</v>
      </c>
      <c r="G32" s="164">
        <v>18081</v>
      </c>
      <c r="H32" s="164">
        <v>52</v>
      </c>
      <c r="I32" s="164">
        <v>17984</v>
      </c>
      <c r="J32" s="164">
        <v>14</v>
      </c>
      <c r="K32" s="164">
        <v>17496</v>
      </c>
    </row>
    <row r="33" spans="1:11" x14ac:dyDescent="0.2">
      <c r="A33" s="234" t="s">
        <v>54</v>
      </c>
      <c r="B33" s="234" t="s">
        <v>55</v>
      </c>
      <c r="D33" s="202"/>
      <c r="E33" s="243"/>
      <c r="F33" s="164">
        <v>17</v>
      </c>
      <c r="G33" s="164">
        <v>6985</v>
      </c>
      <c r="H33" s="164">
        <v>17</v>
      </c>
      <c r="I33" s="164">
        <v>6985</v>
      </c>
      <c r="J33" s="164">
        <v>5</v>
      </c>
      <c r="K33" s="164">
        <v>5211</v>
      </c>
    </row>
    <row r="34" spans="1:11" x14ac:dyDescent="0.2">
      <c r="A34" s="234" t="s">
        <v>56</v>
      </c>
      <c r="B34" s="234" t="s">
        <v>57</v>
      </c>
      <c r="D34" s="202"/>
      <c r="E34" s="243"/>
      <c r="F34" s="164"/>
      <c r="G34" s="164"/>
      <c r="H34" s="164"/>
      <c r="I34" s="164"/>
      <c r="J34" s="164"/>
      <c r="K34" s="164"/>
    </row>
    <row r="35" spans="1:11" x14ac:dyDescent="0.2">
      <c r="A35" s="234"/>
      <c r="C35" s="234" t="s">
        <v>58</v>
      </c>
      <c r="D35" s="202"/>
      <c r="E35" s="243"/>
      <c r="F35" s="164">
        <v>60</v>
      </c>
      <c r="G35" s="164">
        <v>13903</v>
      </c>
      <c r="H35" s="164">
        <v>60</v>
      </c>
      <c r="I35" s="164">
        <v>13903</v>
      </c>
      <c r="J35" s="164">
        <v>24</v>
      </c>
      <c r="K35" s="164">
        <v>13278</v>
      </c>
    </row>
    <row r="36" spans="1:11" x14ac:dyDescent="0.2">
      <c r="A36" s="234" t="s">
        <v>59</v>
      </c>
      <c r="B36" s="234" t="s">
        <v>60</v>
      </c>
      <c r="D36" s="202"/>
      <c r="E36" s="243"/>
      <c r="F36" s="164"/>
      <c r="G36" s="164"/>
      <c r="H36" s="164"/>
      <c r="I36" s="164"/>
      <c r="J36" s="164"/>
      <c r="K36" s="164"/>
    </row>
    <row r="37" spans="1:11" x14ac:dyDescent="0.2">
      <c r="A37" s="234"/>
      <c r="C37" s="234" t="s">
        <v>61</v>
      </c>
      <c r="D37" s="202"/>
      <c r="E37" s="243"/>
      <c r="F37" s="164">
        <v>28</v>
      </c>
      <c r="G37" s="164">
        <v>2895</v>
      </c>
      <c r="H37" s="164">
        <v>25</v>
      </c>
      <c r="I37" s="164">
        <v>2879</v>
      </c>
      <c r="J37" s="164">
        <v>5</v>
      </c>
      <c r="K37" s="164">
        <v>2141</v>
      </c>
    </row>
    <row r="38" spans="1:11" x14ac:dyDescent="0.2">
      <c r="A38" s="234" t="s">
        <v>62</v>
      </c>
      <c r="B38" s="234" t="s">
        <v>63</v>
      </c>
      <c r="D38" s="202"/>
      <c r="E38" s="243"/>
      <c r="F38" s="164">
        <v>19</v>
      </c>
      <c r="G38" s="164">
        <v>2694</v>
      </c>
      <c r="H38" s="164">
        <v>17</v>
      </c>
      <c r="I38" s="164">
        <v>2688</v>
      </c>
      <c r="J38" s="164">
        <v>3</v>
      </c>
      <c r="K38" s="164">
        <v>2106</v>
      </c>
    </row>
    <row r="39" spans="1:11" x14ac:dyDescent="0.2">
      <c r="A39" s="234" t="s">
        <v>245</v>
      </c>
      <c r="B39" s="234" t="s">
        <v>246</v>
      </c>
      <c r="D39" s="202"/>
      <c r="E39" s="243"/>
      <c r="F39" s="164"/>
      <c r="G39" s="164"/>
      <c r="H39" s="164"/>
      <c r="I39" s="164"/>
      <c r="J39" s="164"/>
      <c r="K39" s="164"/>
    </row>
    <row r="40" spans="1:11" x14ac:dyDescent="0.2">
      <c r="A40" s="234"/>
      <c r="C40" s="234" t="s">
        <v>247</v>
      </c>
      <c r="D40" s="202"/>
      <c r="E40" s="243"/>
      <c r="F40" s="164">
        <v>7</v>
      </c>
      <c r="G40" s="164">
        <v>172</v>
      </c>
      <c r="H40" s="164">
        <v>7</v>
      </c>
      <c r="I40" s="164">
        <v>172</v>
      </c>
      <c r="J40" s="245" t="s">
        <v>13</v>
      </c>
      <c r="K40" s="245" t="s">
        <v>13</v>
      </c>
    </row>
    <row r="41" spans="1:11" x14ac:dyDescent="0.2">
      <c r="A41" s="234" t="s">
        <v>64</v>
      </c>
      <c r="B41" s="234" t="s">
        <v>65</v>
      </c>
      <c r="D41" s="202"/>
      <c r="E41" s="243"/>
      <c r="F41" s="164"/>
      <c r="G41" s="164"/>
      <c r="H41" s="164"/>
      <c r="I41" s="164"/>
      <c r="J41" s="164"/>
      <c r="K41" s="164"/>
    </row>
    <row r="42" spans="1:11" x14ac:dyDescent="0.2">
      <c r="A42" s="234"/>
      <c r="C42" s="234" t="s">
        <v>66</v>
      </c>
      <c r="D42" s="202"/>
      <c r="E42" s="243"/>
      <c r="F42" s="164">
        <v>48</v>
      </c>
      <c r="G42" s="164">
        <v>7106</v>
      </c>
      <c r="H42" s="164">
        <v>46</v>
      </c>
      <c r="I42" s="164">
        <v>7065</v>
      </c>
      <c r="J42" s="164">
        <v>16</v>
      </c>
      <c r="K42" s="164">
        <v>6237</v>
      </c>
    </row>
    <row r="43" spans="1:11" x14ac:dyDescent="0.2">
      <c r="A43" s="234" t="s">
        <v>67</v>
      </c>
      <c r="B43" s="234" t="s">
        <v>68</v>
      </c>
      <c r="D43" s="202"/>
      <c r="E43" s="243"/>
      <c r="F43" s="164"/>
      <c r="G43" s="164"/>
      <c r="H43" s="164"/>
      <c r="I43" s="164"/>
      <c r="J43" s="164"/>
      <c r="K43" s="164"/>
    </row>
    <row r="44" spans="1:11" x14ac:dyDescent="0.2">
      <c r="A44" s="234"/>
      <c r="C44" s="234" t="s">
        <v>69</v>
      </c>
      <c r="D44" s="202"/>
      <c r="E44" s="243"/>
      <c r="F44" s="164">
        <v>35</v>
      </c>
      <c r="G44" s="164">
        <v>8868</v>
      </c>
      <c r="H44" s="164">
        <v>35</v>
      </c>
      <c r="I44" s="164">
        <v>8868</v>
      </c>
      <c r="J44" s="164">
        <v>11</v>
      </c>
      <c r="K44" s="164">
        <v>7675</v>
      </c>
    </row>
    <row r="45" spans="1:11" x14ac:dyDescent="0.2">
      <c r="A45" s="234" t="s">
        <v>70</v>
      </c>
      <c r="B45" s="234" t="s">
        <v>71</v>
      </c>
      <c r="D45" s="202"/>
      <c r="E45" s="243"/>
      <c r="F45" s="164">
        <v>19</v>
      </c>
      <c r="G45" s="164">
        <v>5536</v>
      </c>
      <c r="H45" s="164">
        <v>19</v>
      </c>
      <c r="I45" s="164">
        <v>5536</v>
      </c>
      <c r="J45" s="164">
        <v>9</v>
      </c>
      <c r="K45" s="164">
        <v>5355</v>
      </c>
    </row>
    <row r="46" spans="1:11" ht="15" customHeight="1" x14ac:dyDescent="0.2">
      <c r="A46" s="236" t="s">
        <v>72</v>
      </c>
      <c r="B46" s="236" t="s">
        <v>73</v>
      </c>
      <c r="C46" s="236"/>
      <c r="D46" s="202"/>
      <c r="E46" s="243"/>
      <c r="F46" s="252">
        <v>397</v>
      </c>
      <c r="G46" s="252">
        <v>107555</v>
      </c>
      <c r="H46" s="252">
        <v>377</v>
      </c>
      <c r="I46" s="252">
        <v>107395</v>
      </c>
      <c r="J46" s="252">
        <v>125</v>
      </c>
      <c r="K46" s="252">
        <v>99109</v>
      </c>
    </row>
    <row r="47" spans="1:11" ht="15" customHeight="1" x14ac:dyDescent="0.2">
      <c r="A47" s="236" t="s">
        <v>74</v>
      </c>
      <c r="B47" s="236" t="s">
        <v>75</v>
      </c>
      <c r="C47" s="236"/>
      <c r="D47" s="226"/>
      <c r="E47" s="243"/>
      <c r="F47" s="252">
        <v>397</v>
      </c>
      <c r="G47" s="252">
        <v>107555</v>
      </c>
      <c r="H47" s="252">
        <v>377</v>
      </c>
      <c r="I47" s="252">
        <v>107395</v>
      </c>
      <c r="J47" s="252">
        <v>125</v>
      </c>
      <c r="K47" s="252">
        <v>99109</v>
      </c>
    </row>
    <row r="48" spans="1:11" ht="18" customHeight="1" x14ac:dyDescent="0.2">
      <c r="A48" s="236" t="s">
        <v>76</v>
      </c>
      <c r="B48" s="236"/>
      <c r="C48" s="236"/>
      <c r="D48" s="226"/>
      <c r="E48" s="263"/>
      <c r="F48" s="252">
        <v>529</v>
      </c>
      <c r="G48" s="252">
        <v>162828</v>
      </c>
      <c r="H48" s="252">
        <v>508</v>
      </c>
      <c r="I48" s="252">
        <v>162663</v>
      </c>
      <c r="J48" s="252">
        <v>181</v>
      </c>
      <c r="K48" s="252">
        <v>151992</v>
      </c>
    </row>
    <row r="50" spans="1:11" x14ac:dyDescent="0.2">
      <c r="A50" s="238" t="s">
        <v>238</v>
      </c>
    </row>
    <row r="51" spans="1:11" x14ac:dyDescent="0.2">
      <c r="A51" s="193"/>
      <c r="B51" s="260"/>
      <c r="C51" s="260"/>
      <c r="D51" s="260"/>
      <c r="E51" s="260"/>
      <c r="F51" s="261"/>
      <c r="G51" s="261"/>
      <c r="H51" s="261"/>
      <c r="I51" s="260"/>
      <c r="J51" s="202"/>
      <c r="K51" s="202"/>
    </row>
  </sheetData>
  <mergeCells count="13">
    <mergeCell ref="I11:I13"/>
    <mergeCell ref="J11:J13"/>
    <mergeCell ref="K11:K13"/>
    <mergeCell ref="A4:K4"/>
    <mergeCell ref="A5:K5"/>
    <mergeCell ref="A7:E14"/>
    <mergeCell ref="F7:G10"/>
    <mergeCell ref="H7:K8"/>
    <mergeCell ref="H9:I10"/>
    <mergeCell ref="J9:K10"/>
    <mergeCell ref="F11:F13"/>
    <mergeCell ref="G11:G13"/>
    <mergeCell ref="H11:H13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 xml:space="preserve">&amp;C- 23 -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baseColWidth="10" defaultRowHeight="12.75" x14ac:dyDescent="0.2"/>
  <cols>
    <col min="1" max="1" width="12" customWidth="1"/>
    <col min="2" max="2" width="57.28515625" customWidth="1"/>
  </cols>
  <sheetData>
    <row r="1" spans="1:2" ht="15.75" x14ac:dyDescent="0.2">
      <c r="A1" s="656" t="s">
        <v>410</v>
      </c>
      <c r="B1" s="641"/>
    </row>
    <row r="5" spans="1:2" ht="14.25" x14ac:dyDescent="0.2">
      <c r="A5" s="657" t="s">
        <v>13</v>
      </c>
      <c r="B5" s="264" t="s">
        <v>411</v>
      </c>
    </row>
    <row r="6" spans="1:2" ht="14.25" x14ac:dyDescent="0.2">
      <c r="A6" s="657">
        <v>0</v>
      </c>
      <c r="B6" s="264" t="s">
        <v>412</v>
      </c>
    </row>
    <row r="7" spans="1:2" ht="14.25" x14ac:dyDescent="0.2">
      <c r="A7" s="633"/>
      <c r="B7" s="264" t="s">
        <v>413</v>
      </c>
    </row>
    <row r="8" spans="1:2" ht="14.25" x14ac:dyDescent="0.2">
      <c r="A8" s="657" t="s">
        <v>227</v>
      </c>
      <c r="B8" s="264" t="s">
        <v>414</v>
      </c>
    </row>
    <row r="9" spans="1:2" ht="14.25" x14ac:dyDescent="0.2">
      <c r="A9" s="657" t="s">
        <v>415</v>
      </c>
      <c r="B9" s="264" t="s">
        <v>416</v>
      </c>
    </row>
    <row r="10" spans="1:2" ht="14.25" x14ac:dyDescent="0.2">
      <c r="A10" s="657" t="s">
        <v>417</v>
      </c>
      <c r="B10" s="264" t="s">
        <v>418</v>
      </c>
    </row>
    <row r="11" spans="1:2" ht="14.25" x14ac:dyDescent="0.2">
      <c r="A11" s="657" t="s">
        <v>419</v>
      </c>
      <c r="B11" s="264" t="s">
        <v>420</v>
      </c>
    </row>
    <row r="12" spans="1:2" ht="14.25" x14ac:dyDescent="0.2">
      <c r="A12" s="657" t="s">
        <v>421</v>
      </c>
      <c r="B12" s="264" t="s">
        <v>422</v>
      </c>
    </row>
    <row r="13" spans="1:2" ht="14.25" x14ac:dyDescent="0.2">
      <c r="A13" s="657" t="s">
        <v>423</v>
      </c>
      <c r="B13" s="264" t="s">
        <v>424</v>
      </c>
    </row>
    <row r="14" spans="1:2" ht="14.25" x14ac:dyDescent="0.2">
      <c r="A14" s="657" t="s">
        <v>425</v>
      </c>
      <c r="B14" s="264" t="s">
        <v>426</v>
      </c>
    </row>
    <row r="15" spans="1:2" ht="14.25" x14ac:dyDescent="0.2">
      <c r="A15" s="264"/>
    </row>
    <row r="16" spans="1:2" ht="42.75" x14ac:dyDescent="0.2">
      <c r="A16" s="658" t="s">
        <v>427</v>
      </c>
      <c r="B16" s="659" t="s">
        <v>428</v>
      </c>
    </row>
    <row r="17" spans="1:2" ht="14.25" x14ac:dyDescent="0.2">
      <c r="A17" s="264" t="s">
        <v>429</v>
      </c>
      <c r="B17" s="264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4:M54"/>
  <sheetViews>
    <sheetView topLeftCell="A7" zoomScale="115" zoomScaleNormal="115" workbookViewId="0">
      <selection activeCell="N37" sqref="N37"/>
    </sheetView>
  </sheetViews>
  <sheetFormatPr baseColWidth="10" defaultRowHeight="11.25" x14ac:dyDescent="0.2"/>
  <cols>
    <col min="1" max="1" width="6.85546875" style="265" customWidth="1"/>
    <col min="2" max="2" width="4.140625" style="265" customWidth="1"/>
    <col min="3" max="3" width="3.140625" style="265" customWidth="1"/>
    <col min="4" max="4" width="6" style="265" customWidth="1"/>
    <col min="5" max="5" width="6.7109375" style="58" bestFit="1" customWidth="1"/>
    <col min="6" max="6" width="9.28515625" style="58" bestFit="1" customWidth="1"/>
    <col min="7" max="7" width="6.42578125" style="58" bestFit="1" customWidth="1"/>
    <col min="8" max="8" width="8.42578125" style="58" bestFit="1" customWidth="1"/>
    <col min="9" max="9" width="6.42578125" style="58" bestFit="1" customWidth="1"/>
    <col min="10" max="10" width="8" style="58" bestFit="1" customWidth="1"/>
    <col min="11" max="11" width="6.42578125" style="58" bestFit="1" customWidth="1"/>
    <col min="12" max="12" width="7.5703125" style="58" bestFit="1" customWidth="1"/>
    <col min="13" max="13" width="8.140625" style="58" bestFit="1" customWidth="1"/>
    <col min="14" max="16384" width="11.42578125" style="58"/>
  </cols>
  <sheetData>
    <row r="4" spans="1:13" s="264" customFormat="1" ht="17.25" customHeight="1" x14ac:dyDescent="0.25">
      <c r="A4" s="540" t="s">
        <v>248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</row>
    <row r="5" spans="1:13" s="264" customFormat="1" ht="17.25" customHeight="1" x14ac:dyDescent="0.25">
      <c r="A5" s="541" t="s">
        <v>249</v>
      </c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</row>
    <row r="6" spans="1:13" ht="12" thickBot="1" x14ac:dyDescent="0.25"/>
    <row r="7" spans="1:13" ht="12.75" customHeight="1" x14ac:dyDescent="0.2">
      <c r="A7" s="375" t="s">
        <v>170</v>
      </c>
      <c r="B7" s="375"/>
      <c r="C7" s="375"/>
      <c r="D7" s="376"/>
      <c r="E7" s="542" t="s">
        <v>250</v>
      </c>
      <c r="F7" s="543"/>
      <c r="G7" s="548" t="s">
        <v>4</v>
      </c>
      <c r="H7" s="549"/>
      <c r="I7" s="549"/>
      <c r="J7" s="549"/>
      <c r="K7" s="549"/>
      <c r="L7" s="549"/>
      <c r="M7" s="549"/>
    </row>
    <row r="8" spans="1:13" ht="12.75" customHeight="1" x14ac:dyDescent="0.2">
      <c r="A8" s="377"/>
      <c r="B8" s="377"/>
      <c r="C8" s="377"/>
      <c r="D8" s="378"/>
      <c r="E8" s="544"/>
      <c r="F8" s="545"/>
      <c r="G8" s="550" t="s">
        <v>251</v>
      </c>
      <c r="H8" s="551"/>
      <c r="I8" s="556" t="s">
        <v>252</v>
      </c>
      <c r="J8" s="551"/>
      <c r="K8" s="556" t="s">
        <v>253</v>
      </c>
      <c r="L8" s="551"/>
      <c r="M8" s="556" t="s">
        <v>254</v>
      </c>
    </row>
    <row r="9" spans="1:13" ht="12.75" customHeight="1" x14ac:dyDescent="0.2">
      <c r="A9" s="377"/>
      <c r="B9" s="377"/>
      <c r="C9" s="377"/>
      <c r="D9" s="378"/>
      <c r="E9" s="544"/>
      <c r="F9" s="545"/>
      <c r="G9" s="552"/>
      <c r="H9" s="553"/>
      <c r="I9" s="557"/>
      <c r="J9" s="553"/>
      <c r="K9" s="557"/>
      <c r="L9" s="553"/>
      <c r="M9" s="557"/>
    </row>
    <row r="10" spans="1:13" ht="12.75" customHeight="1" x14ac:dyDescent="0.2">
      <c r="A10" s="377"/>
      <c r="B10" s="377"/>
      <c r="C10" s="377"/>
      <c r="D10" s="378"/>
      <c r="E10" s="544"/>
      <c r="F10" s="545"/>
      <c r="G10" s="552"/>
      <c r="H10" s="553"/>
      <c r="I10" s="557"/>
      <c r="J10" s="553"/>
      <c r="K10" s="557"/>
      <c r="L10" s="553"/>
      <c r="M10" s="557"/>
    </row>
    <row r="11" spans="1:13" ht="12.75" customHeight="1" x14ac:dyDescent="0.2">
      <c r="A11" s="377"/>
      <c r="B11" s="377"/>
      <c r="C11" s="377"/>
      <c r="D11" s="378"/>
      <c r="E11" s="546"/>
      <c r="F11" s="547"/>
      <c r="G11" s="554"/>
      <c r="H11" s="555"/>
      <c r="I11" s="558"/>
      <c r="J11" s="555"/>
      <c r="K11" s="558"/>
      <c r="L11" s="555"/>
      <c r="M11" s="558"/>
    </row>
    <row r="12" spans="1:13" ht="21" customHeight="1" thickBot="1" x14ac:dyDescent="0.25">
      <c r="A12" s="360"/>
      <c r="B12" s="360"/>
      <c r="C12" s="360"/>
      <c r="D12" s="379"/>
      <c r="E12" s="266" t="s">
        <v>82</v>
      </c>
      <c r="F12" s="267" t="s">
        <v>255</v>
      </c>
      <c r="G12" s="267" t="s">
        <v>82</v>
      </c>
      <c r="H12" s="267" t="s">
        <v>255</v>
      </c>
      <c r="I12" s="267" t="s">
        <v>82</v>
      </c>
      <c r="J12" s="267" t="s">
        <v>255</v>
      </c>
      <c r="K12" s="267" t="s">
        <v>82</v>
      </c>
      <c r="L12" s="267" t="s">
        <v>255</v>
      </c>
      <c r="M12" s="268" t="s">
        <v>82</v>
      </c>
    </row>
    <row r="13" spans="1:13" ht="18" customHeight="1" x14ac:dyDescent="0.2">
      <c r="A13" s="2" t="s">
        <v>86</v>
      </c>
      <c r="B13" s="269"/>
      <c r="C13" s="269"/>
      <c r="D13" s="270"/>
      <c r="E13" s="164">
        <v>124</v>
      </c>
      <c r="F13" s="164">
        <v>77310</v>
      </c>
      <c r="G13" s="245">
        <v>20</v>
      </c>
      <c r="H13" s="164">
        <v>9853</v>
      </c>
      <c r="I13" s="164">
        <v>68</v>
      </c>
      <c r="J13" s="245">
        <v>67457</v>
      </c>
      <c r="K13" s="245" t="s">
        <v>13</v>
      </c>
      <c r="L13" s="245" t="s">
        <v>13</v>
      </c>
      <c r="M13" s="245">
        <v>36</v>
      </c>
    </row>
    <row r="14" spans="1:13" ht="12.95" customHeight="1" x14ac:dyDescent="0.2">
      <c r="A14" s="265" t="s">
        <v>87</v>
      </c>
      <c r="D14" s="271"/>
      <c r="E14" s="164">
        <v>63</v>
      </c>
      <c r="F14" s="164">
        <v>67929</v>
      </c>
      <c r="G14" s="245">
        <v>27</v>
      </c>
      <c r="H14" s="164">
        <v>14965</v>
      </c>
      <c r="I14" s="164">
        <v>15</v>
      </c>
      <c r="J14" s="245">
        <v>52586</v>
      </c>
      <c r="K14" s="164">
        <v>2</v>
      </c>
      <c r="L14" s="164">
        <v>378</v>
      </c>
      <c r="M14" s="245">
        <v>19</v>
      </c>
    </row>
    <row r="15" spans="1:13" ht="12.95" customHeight="1" x14ac:dyDescent="0.2">
      <c r="A15" s="265" t="s">
        <v>88</v>
      </c>
      <c r="D15" s="271"/>
      <c r="E15" s="164">
        <v>58</v>
      </c>
      <c r="F15" s="164">
        <v>30535</v>
      </c>
      <c r="G15" s="245">
        <v>13</v>
      </c>
      <c r="H15" s="164">
        <v>19346</v>
      </c>
      <c r="I15" s="164">
        <v>18</v>
      </c>
      <c r="J15" s="245">
        <v>10939</v>
      </c>
      <c r="K15" s="164">
        <v>2</v>
      </c>
      <c r="L15" s="164">
        <v>250</v>
      </c>
      <c r="M15" s="245">
        <v>25</v>
      </c>
    </row>
    <row r="16" spans="1:13" ht="12.95" customHeight="1" x14ac:dyDescent="0.2">
      <c r="A16" s="265" t="s">
        <v>89</v>
      </c>
      <c r="D16" s="271"/>
      <c r="E16" s="164">
        <v>22</v>
      </c>
      <c r="F16" s="164">
        <v>45336</v>
      </c>
      <c r="G16" s="245">
        <v>3</v>
      </c>
      <c r="H16" s="164">
        <v>1065</v>
      </c>
      <c r="I16" s="164">
        <v>17</v>
      </c>
      <c r="J16" s="245">
        <v>44176</v>
      </c>
      <c r="K16" s="164">
        <v>1</v>
      </c>
      <c r="L16" s="164">
        <v>95</v>
      </c>
      <c r="M16" s="245">
        <v>1</v>
      </c>
    </row>
    <row r="17" spans="1:13" ht="12.95" customHeight="1" x14ac:dyDescent="0.2">
      <c r="A17" s="265" t="s">
        <v>90</v>
      </c>
      <c r="D17" s="271"/>
      <c r="E17" s="164">
        <v>33</v>
      </c>
      <c r="F17" s="164">
        <v>38006</v>
      </c>
      <c r="G17" s="245">
        <v>7</v>
      </c>
      <c r="H17" s="164">
        <v>2756</v>
      </c>
      <c r="I17" s="164">
        <v>17</v>
      </c>
      <c r="J17" s="245">
        <v>35250</v>
      </c>
      <c r="K17" s="245" t="s">
        <v>13</v>
      </c>
      <c r="L17" s="245" t="s">
        <v>13</v>
      </c>
      <c r="M17" s="245">
        <v>9</v>
      </c>
    </row>
    <row r="18" spans="1:13" ht="18" customHeight="1" x14ac:dyDescent="0.2">
      <c r="A18" s="265" t="s">
        <v>91</v>
      </c>
      <c r="D18" s="271"/>
      <c r="E18" s="164">
        <v>59</v>
      </c>
      <c r="F18" s="164">
        <v>26087</v>
      </c>
      <c r="G18" s="245">
        <v>11</v>
      </c>
      <c r="H18" s="164">
        <v>715</v>
      </c>
      <c r="I18" s="164">
        <v>43</v>
      </c>
      <c r="J18" s="245">
        <v>25247</v>
      </c>
      <c r="K18" s="164">
        <v>1</v>
      </c>
      <c r="L18" s="164">
        <v>125</v>
      </c>
      <c r="M18" s="245">
        <v>4</v>
      </c>
    </row>
    <row r="19" spans="1:13" ht="12.95" customHeight="1" x14ac:dyDescent="0.2">
      <c r="A19" s="265" t="s">
        <v>92</v>
      </c>
      <c r="D19" s="271"/>
      <c r="E19" s="164">
        <v>49</v>
      </c>
      <c r="F19" s="164">
        <v>31332</v>
      </c>
      <c r="G19" s="245">
        <v>17</v>
      </c>
      <c r="H19" s="164">
        <v>4356</v>
      </c>
      <c r="I19" s="164">
        <v>24</v>
      </c>
      <c r="J19" s="245">
        <v>26285</v>
      </c>
      <c r="K19" s="164">
        <v>8</v>
      </c>
      <c r="L19" s="164">
        <v>691</v>
      </c>
      <c r="M19" s="245" t="s">
        <v>13</v>
      </c>
    </row>
    <row r="20" spans="1:13" ht="12.95" customHeight="1" x14ac:dyDescent="0.2">
      <c r="A20" s="265" t="s">
        <v>93</v>
      </c>
      <c r="D20" s="271"/>
      <c r="E20" s="164">
        <v>178</v>
      </c>
      <c r="F20" s="164">
        <v>42040</v>
      </c>
      <c r="G20" s="245">
        <v>84</v>
      </c>
      <c r="H20" s="164">
        <v>30317</v>
      </c>
      <c r="I20" s="164">
        <v>23</v>
      </c>
      <c r="J20" s="245">
        <v>11714</v>
      </c>
      <c r="K20" s="164">
        <v>1</v>
      </c>
      <c r="L20" s="164">
        <v>9</v>
      </c>
      <c r="M20" s="245">
        <v>70</v>
      </c>
    </row>
    <row r="21" spans="1:13" ht="12.95" customHeight="1" x14ac:dyDescent="0.2">
      <c r="A21" s="265" t="s">
        <v>94</v>
      </c>
      <c r="D21" s="271"/>
      <c r="E21" s="164">
        <v>84</v>
      </c>
      <c r="F21" s="164">
        <v>23036</v>
      </c>
      <c r="G21" s="245">
        <v>27</v>
      </c>
      <c r="H21" s="164">
        <v>9222</v>
      </c>
      <c r="I21" s="164">
        <v>18</v>
      </c>
      <c r="J21" s="245">
        <v>13634</v>
      </c>
      <c r="K21" s="164">
        <v>1</v>
      </c>
      <c r="L21" s="164">
        <v>180</v>
      </c>
      <c r="M21" s="245">
        <v>38</v>
      </c>
    </row>
    <row r="22" spans="1:13" ht="12.95" customHeight="1" x14ac:dyDescent="0.2">
      <c r="A22" s="265" t="s">
        <v>95</v>
      </c>
      <c r="D22" s="271"/>
      <c r="E22" s="164">
        <v>80</v>
      </c>
      <c r="F22" s="164">
        <v>21886</v>
      </c>
      <c r="G22" s="245">
        <v>60</v>
      </c>
      <c r="H22" s="164">
        <v>14709</v>
      </c>
      <c r="I22" s="164">
        <v>10</v>
      </c>
      <c r="J22" s="245">
        <v>7177</v>
      </c>
      <c r="K22" s="245" t="s">
        <v>13</v>
      </c>
      <c r="L22" s="245" t="s">
        <v>13</v>
      </c>
      <c r="M22" s="245">
        <v>10</v>
      </c>
    </row>
    <row r="23" spans="1:13" ht="12.95" customHeight="1" x14ac:dyDescent="0.2">
      <c r="A23" s="265" t="s">
        <v>96</v>
      </c>
      <c r="D23" s="271"/>
      <c r="E23" s="164">
        <v>106</v>
      </c>
      <c r="F23" s="164">
        <v>27876</v>
      </c>
      <c r="G23" s="245">
        <v>55</v>
      </c>
      <c r="H23" s="164">
        <v>21767</v>
      </c>
      <c r="I23" s="164">
        <v>20</v>
      </c>
      <c r="J23" s="245">
        <v>6109</v>
      </c>
      <c r="K23" s="245" t="s">
        <v>13</v>
      </c>
      <c r="L23" s="245" t="s">
        <v>13</v>
      </c>
      <c r="M23" s="245">
        <v>31</v>
      </c>
    </row>
    <row r="24" spans="1:13" ht="18" customHeight="1" x14ac:dyDescent="0.2">
      <c r="A24" s="265" t="s">
        <v>97</v>
      </c>
      <c r="D24" s="271"/>
      <c r="E24" s="164">
        <v>171</v>
      </c>
      <c r="F24" s="164">
        <v>97266</v>
      </c>
      <c r="G24" s="245">
        <v>48</v>
      </c>
      <c r="H24" s="164">
        <v>20335</v>
      </c>
      <c r="I24" s="164">
        <v>68</v>
      </c>
      <c r="J24" s="245">
        <v>73431</v>
      </c>
      <c r="K24" s="164">
        <v>1</v>
      </c>
      <c r="L24" s="164">
        <v>3500</v>
      </c>
      <c r="M24" s="245">
        <v>54</v>
      </c>
    </row>
    <row r="25" spans="1:13" ht="12.95" customHeight="1" x14ac:dyDescent="0.2">
      <c r="A25" s="265" t="s">
        <v>98</v>
      </c>
      <c r="D25" s="271"/>
      <c r="E25" s="164">
        <v>40</v>
      </c>
      <c r="F25" s="164">
        <v>28007</v>
      </c>
      <c r="G25" s="245">
        <v>20</v>
      </c>
      <c r="H25" s="164">
        <v>12659</v>
      </c>
      <c r="I25" s="164">
        <v>11</v>
      </c>
      <c r="J25" s="245">
        <v>15318</v>
      </c>
      <c r="K25" s="164">
        <v>1</v>
      </c>
      <c r="L25" s="164">
        <v>30</v>
      </c>
      <c r="M25" s="245">
        <v>8</v>
      </c>
    </row>
    <row r="26" spans="1:13" ht="12.95" customHeight="1" x14ac:dyDescent="0.2">
      <c r="A26" s="265" t="s">
        <v>99</v>
      </c>
      <c r="D26" s="271"/>
      <c r="E26" s="164">
        <v>29</v>
      </c>
      <c r="F26" s="164">
        <v>11525</v>
      </c>
      <c r="G26" s="245">
        <v>18</v>
      </c>
      <c r="H26" s="164">
        <v>6690</v>
      </c>
      <c r="I26" s="164">
        <v>9</v>
      </c>
      <c r="J26" s="245">
        <v>4835</v>
      </c>
      <c r="K26" s="245" t="s">
        <v>13</v>
      </c>
      <c r="L26" s="245" t="s">
        <v>13</v>
      </c>
      <c r="M26" s="245">
        <v>2</v>
      </c>
    </row>
    <row r="27" spans="1:13" ht="12.95" customHeight="1" x14ac:dyDescent="0.2">
      <c r="A27" s="265" t="s">
        <v>100</v>
      </c>
      <c r="D27" s="271"/>
      <c r="E27" s="164">
        <v>99</v>
      </c>
      <c r="F27" s="164">
        <v>78820</v>
      </c>
      <c r="G27" s="245">
        <v>36</v>
      </c>
      <c r="H27" s="164">
        <v>12310</v>
      </c>
      <c r="I27" s="164">
        <v>58</v>
      </c>
      <c r="J27" s="245">
        <v>30342</v>
      </c>
      <c r="K27" s="164">
        <v>5</v>
      </c>
      <c r="L27" s="164">
        <v>36168</v>
      </c>
      <c r="M27" s="245" t="s">
        <v>13</v>
      </c>
    </row>
    <row r="28" spans="1:13" ht="12.95" customHeight="1" x14ac:dyDescent="0.2">
      <c r="A28" s="265" t="s">
        <v>101</v>
      </c>
      <c r="D28" s="271"/>
      <c r="E28" s="164">
        <v>64</v>
      </c>
      <c r="F28" s="164">
        <v>40481</v>
      </c>
      <c r="G28" s="245">
        <v>29</v>
      </c>
      <c r="H28" s="164">
        <v>10948</v>
      </c>
      <c r="I28" s="164">
        <v>24</v>
      </c>
      <c r="J28" s="245">
        <v>29334</v>
      </c>
      <c r="K28" s="164">
        <v>1</v>
      </c>
      <c r="L28" s="164">
        <v>199</v>
      </c>
      <c r="M28" s="245">
        <v>10</v>
      </c>
    </row>
    <row r="29" spans="1:13" ht="12.95" customHeight="1" x14ac:dyDescent="0.2">
      <c r="A29" s="265" t="s">
        <v>102</v>
      </c>
      <c r="D29" s="271"/>
      <c r="E29" s="164">
        <v>57</v>
      </c>
      <c r="F29" s="164">
        <v>25931</v>
      </c>
      <c r="G29" s="245">
        <v>20</v>
      </c>
      <c r="H29" s="164">
        <v>5504</v>
      </c>
      <c r="I29" s="164">
        <v>21</v>
      </c>
      <c r="J29" s="245">
        <v>20159</v>
      </c>
      <c r="K29" s="164">
        <v>3</v>
      </c>
      <c r="L29" s="164">
        <v>268</v>
      </c>
      <c r="M29" s="245">
        <v>13</v>
      </c>
    </row>
    <row r="30" spans="1:13" ht="18" customHeight="1" x14ac:dyDescent="0.2">
      <c r="A30" s="265" t="s">
        <v>103</v>
      </c>
      <c r="D30" s="271"/>
      <c r="E30" s="164">
        <v>147</v>
      </c>
      <c r="F30" s="164">
        <v>31566</v>
      </c>
      <c r="G30" s="245">
        <v>53</v>
      </c>
      <c r="H30" s="164">
        <v>11135</v>
      </c>
      <c r="I30" s="164">
        <v>18</v>
      </c>
      <c r="J30" s="245">
        <v>20001</v>
      </c>
      <c r="K30" s="164">
        <v>3</v>
      </c>
      <c r="L30" s="164">
        <v>430</v>
      </c>
      <c r="M30" s="245">
        <v>73</v>
      </c>
    </row>
    <row r="31" spans="1:13" ht="12.95" customHeight="1" x14ac:dyDescent="0.2">
      <c r="A31" s="265" t="s">
        <v>104</v>
      </c>
      <c r="D31" s="271"/>
      <c r="E31" s="164">
        <v>110</v>
      </c>
      <c r="F31" s="164">
        <v>74375</v>
      </c>
      <c r="G31" s="245">
        <v>40</v>
      </c>
      <c r="H31" s="164">
        <v>10281</v>
      </c>
      <c r="I31" s="164">
        <v>56</v>
      </c>
      <c r="J31" s="245">
        <v>63372</v>
      </c>
      <c r="K31" s="164">
        <v>3</v>
      </c>
      <c r="L31" s="164">
        <v>722</v>
      </c>
      <c r="M31" s="245">
        <v>11</v>
      </c>
    </row>
    <row r="32" spans="1:13" ht="12.95" customHeight="1" x14ac:dyDescent="0.2">
      <c r="A32" s="265" t="s">
        <v>105</v>
      </c>
      <c r="D32" s="271"/>
      <c r="E32" s="164">
        <v>71</v>
      </c>
      <c r="F32" s="164">
        <v>53731</v>
      </c>
      <c r="G32" s="245">
        <v>33</v>
      </c>
      <c r="H32" s="164">
        <v>6775</v>
      </c>
      <c r="I32" s="164">
        <v>26</v>
      </c>
      <c r="J32" s="245">
        <v>46396</v>
      </c>
      <c r="K32" s="164">
        <v>2</v>
      </c>
      <c r="L32" s="164">
        <v>560</v>
      </c>
      <c r="M32" s="245">
        <v>10</v>
      </c>
    </row>
    <row r="33" spans="1:13" ht="12.95" customHeight="1" x14ac:dyDescent="0.2">
      <c r="A33" s="265" t="s">
        <v>106</v>
      </c>
      <c r="D33" s="271"/>
      <c r="E33" s="164">
        <v>118</v>
      </c>
      <c r="F33" s="164">
        <v>102413</v>
      </c>
      <c r="G33" s="245">
        <v>56</v>
      </c>
      <c r="H33" s="164">
        <v>25457</v>
      </c>
      <c r="I33" s="164">
        <v>48</v>
      </c>
      <c r="J33" s="245">
        <v>76706</v>
      </c>
      <c r="K33" s="164">
        <v>1</v>
      </c>
      <c r="L33" s="164">
        <v>250</v>
      </c>
      <c r="M33" s="245">
        <v>13</v>
      </c>
    </row>
    <row r="34" spans="1:13" ht="12.95" customHeight="1" x14ac:dyDescent="0.2">
      <c r="A34" s="265" t="s">
        <v>107</v>
      </c>
      <c r="D34" s="271"/>
      <c r="E34" s="164">
        <v>106</v>
      </c>
      <c r="F34" s="164">
        <v>70372</v>
      </c>
      <c r="G34" s="245">
        <v>47</v>
      </c>
      <c r="H34" s="164">
        <v>16048</v>
      </c>
      <c r="I34" s="164">
        <v>40</v>
      </c>
      <c r="J34" s="245">
        <v>43836</v>
      </c>
      <c r="K34" s="164">
        <v>4</v>
      </c>
      <c r="L34" s="164">
        <v>10488</v>
      </c>
      <c r="M34" s="245">
        <v>15</v>
      </c>
    </row>
    <row r="35" spans="1:13" ht="18" customHeight="1" x14ac:dyDescent="0.2">
      <c r="A35" s="272" t="s">
        <v>175</v>
      </c>
      <c r="B35" s="272"/>
      <c r="C35" s="272"/>
      <c r="D35" s="273"/>
      <c r="E35" s="252">
        <v>1868</v>
      </c>
      <c r="F35" s="252">
        <v>1045860</v>
      </c>
      <c r="G35" s="254">
        <v>724</v>
      </c>
      <c r="H35" s="252">
        <v>267213</v>
      </c>
      <c r="I35" s="252">
        <v>652</v>
      </c>
      <c r="J35" s="254">
        <v>724304</v>
      </c>
      <c r="K35" s="252">
        <v>40</v>
      </c>
      <c r="L35" s="252">
        <v>54343</v>
      </c>
      <c r="M35" s="254">
        <v>452</v>
      </c>
    </row>
    <row r="36" spans="1:13" ht="18" customHeight="1" x14ac:dyDescent="0.2">
      <c r="B36" s="265" t="s">
        <v>108</v>
      </c>
      <c r="D36" s="271"/>
      <c r="E36" s="164">
        <v>300</v>
      </c>
      <c r="F36" s="164">
        <v>259116</v>
      </c>
      <c r="G36" s="245">
        <v>70</v>
      </c>
      <c r="H36" s="164">
        <v>47985</v>
      </c>
      <c r="I36" s="164">
        <v>135</v>
      </c>
      <c r="J36" s="245">
        <v>210408</v>
      </c>
      <c r="K36" s="164">
        <v>5</v>
      </c>
      <c r="L36" s="164">
        <v>723</v>
      </c>
      <c r="M36" s="245">
        <v>90</v>
      </c>
    </row>
    <row r="37" spans="1:13" ht="12.95" customHeight="1" x14ac:dyDescent="0.2">
      <c r="B37" s="265" t="s">
        <v>109</v>
      </c>
      <c r="D37" s="271"/>
      <c r="E37" s="164">
        <v>1568</v>
      </c>
      <c r="F37" s="164">
        <v>786744</v>
      </c>
      <c r="G37" s="245">
        <v>654</v>
      </c>
      <c r="H37" s="164">
        <v>219228</v>
      </c>
      <c r="I37" s="164">
        <v>517</v>
      </c>
      <c r="J37" s="245">
        <v>513896</v>
      </c>
      <c r="K37" s="164">
        <v>35</v>
      </c>
      <c r="L37" s="164">
        <v>53620</v>
      </c>
      <c r="M37" s="245">
        <v>362</v>
      </c>
    </row>
    <row r="38" spans="1:13" ht="21" customHeight="1" x14ac:dyDescent="0.2">
      <c r="A38" s="538" t="s">
        <v>110</v>
      </c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</row>
    <row r="39" spans="1:13" ht="18" customHeight="1" x14ac:dyDescent="0.2">
      <c r="A39" s="154" t="s">
        <v>111</v>
      </c>
      <c r="B39" s="174"/>
      <c r="C39" s="174"/>
      <c r="D39" s="26"/>
      <c r="E39" s="164">
        <v>272</v>
      </c>
      <c r="F39" s="164">
        <v>102341</v>
      </c>
      <c r="G39" s="245">
        <v>115</v>
      </c>
      <c r="H39" s="164">
        <v>29002</v>
      </c>
      <c r="I39" s="164">
        <v>95</v>
      </c>
      <c r="J39" s="245">
        <v>72343</v>
      </c>
      <c r="K39" s="164">
        <v>10</v>
      </c>
      <c r="L39" s="164">
        <v>996</v>
      </c>
      <c r="M39" s="245">
        <v>52</v>
      </c>
    </row>
    <row r="40" spans="1:13" ht="12.95" customHeight="1" x14ac:dyDescent="0.2">
      <c r="A40" s="154" t="s">
        <v>112</v>
      </c>
      <c r="B40" s="174"/>
      <c r="C40" s="174"/>
      <c r="D40" s="26"/>
      <c r="E40" s="164">
        <v>531</v>
      </c>
      <c r="F40" s="164">
        <v>359890</v>
      </c>
      <c r="G40" s="245">
        <v>160</v>
      </c>
      <c r="H40" s="164">
        <v>68861</v>
      </c>
      <c r="I40" s="164">
        <v>246</v>
      </c>
      <c r="J40" s="245">
        <v>251132</v>
      </c>
      <c r="K40" s="164">
        <v>8</v>
      </c>
      <c r="L40" s="164">
        <v>39897</v>
      </c>
      <c r="M40" s="245">
        <v>117</v>
      </c>
    </row>
    <row r="41" spans="1:13" ht="12.95" customHeight="1" x14ac:dyDescent="0.2">
      <c r="A41" s="154" t="s">
        <v>113</v>
      </c>
      <c r="B41" s="174"/>
      <c r="C41" s="174"/>
      <c r="D41" s="26"/>
      <c r="E41" s="164">
        <v>673</v>
      </c>
      <c r="F41" s="164">
        <v>430921</v>
      </c>
      <c r="G41" s="245">
        <v>269</v>
      </c>
      <c r="H41" s="164">
        <v>104007</v>
      </c>
      <c r="I41" s="164">
        <v>221</v>
      </c>
      <c r="J41" s="245">
        <v>313836</v>
      </c>
      <c r="K41" s="164">
        <v>17</v>
      </c>
      <c r="L41" s="164">
        <v>13078</v>
      </c>
      <c r="M41" s="245">
        <v>166</v>
      </c>
    </row>
    <row r="42" spans="1:13" ht="12.95" customHeight="1" x14ac:dyDescent="0.2">
      <c r="A42" s="154" t="s">
        <v>114</v>
      </c>
      <c r="B42" s="174"/>
      <c r="C42" s="174"/>
      <c r="D42" s="26"/>
      <c r="E42" s="164">
        <v>392</v>
      </c>
      <c r="F42" s="164">
        <v>152708</v>
      </c>
      <c r="G42" s="245">
        <v>180</v>
      </c>
      <c r="H42" s="164">
        <v>65343</v>
      </c>
      <c r="I42" s="164">
        <v>90</v>
      </c>
      <c r="J42" s="245">
        <v>86993</v>
      </c>
      <c r="K42" s="164">
        <v>5</v>
      </c>
      <c r="L42" s="164">
        <v>372</v>
      </c>
      <c r="M42" s="245">
        <v>117</v>
      </c>
    </row>
    <row r="44" spans="1:13" ht="12.75" customHeight="1" x14ac:dyDescent="0.2">
      <c r="A44" s="265" t="s">
        <v>256</v>
      </c>
      <c r="E44" s="265"/>
      <c r="F44" s="265"/>
      <c r="G44" s="265"/>
      <c r="H44" s="265"/>
      <c r="I44" s="265"/>
      <c r="J44" s="265"/>
      <c r="K44" s="265"/>
    </row>
    <row r="45" spans="1:13" x14ac:dyDescent="0.2">
      <c r="A45" s="265" t="s">
        <v>257</v>
      </c>
      <c r="E45" s="265"/>
      <c r="F45" s="265"/>
      <c r="G45" s="265"/>
      <c r="H45" s="265"/>
      <c r="I45" s="265"/>
      <c r="J45" s="265"/>
      <c r="K45" s="265"/>
    </row>
    <row r="46" spans="1:13" ht="12.75" customHeight="1" x14ac:dyDescent="0.2">
      <c r="A46" s="265" t="s">
        <v>258</v>
      </c>
      <c r="E46" s="265"/>
      <c r="F46" s="265"/>
      <c r="G46" s="265"/>
      <c r="H46" s="265"/>
      <c r="I46" s="265"/>
      <c r="J46" s="265"/>
      <c r="K46" s="265"/>
    </row>
    <row r="47" spans="1:13" ht="12.75" customHeight="1" x14ac:dyDescent="0.2">
      <c r="A47" s="265" t="s">
        <v>259</v>
      </c>
      <c r="E47" s="265"/>
      <c r="F47" s="265"/>
      <c r="G47" s="265"/>
      <c r="H47" s="265"/>
      <c r="I47" s="265"/>
      <c r="J47" s="265"/>
      <c r="K47" s="265"/>
    </row>
    <row r="48" spans="1:13" ht="12.75" customHeight="1" x14ac:dyDescent="0.2">
      <c r="A48" s="265" t="s">
        <v>260</v>
      </c>
      <c r="E48" s="265"/>
      <c r="F48" s="265"/>
      <c r="G48" s="265"/>
      <c r="H48" s="265"/>
      <c r="I48" s="265"/>
      <c r="J48" s="265"/>
      <c r="K48" s="265"/>
    </row>
    <row r="49" spans="1:11" ht="12.75" customHeight="1" x14ac:dyDescent="0.2">
      <c r="A49" s="265" t="s">
        <v>261</v>
      </c>
      <c r="E49" s="265"/>
      <c r="F49" s="265"/>
      <c r="G49" s="265"/>
      <c r="H49" s="265"/>
      <c r="I49" s="265"/>
      <c r="J49" s="265"/>
      <c r="K49" s="265"/>
    </row>
    <row r="50" spans="1:11" ht="12.75" customHeight="1" x14ac:dyDescent="0.2">
      <c r="A50" s="265" t="s">
        <v>262</v>
      </c>
      <c r="E50" s="265"/>
      <c r="F50" s="265"/>
      <c r="G50" s="265"/>
      <c r="H50" s="265"/>
      <c r="I50" s="265"/>
      <c r="J50" s="265"/>
      <c r="K50" s="265"/>
    </row>
    <row r="51" spans="1:11" ht="12.75" customHeight="1" x14ac:dyDescent="0.2">
      <c r="A51" s="265" t="s">
        <v>263</v>
      </c>
      <c r="E51" s="265"/>
      <c r="F51" s="265"/>
      <c r="G51" s="265"/>
      <c r="H51" s="265"/>
      <c r="I51" s="265"/>
      <c r="J51" s="265"/>
      <c r="K51" s="265"/>
    </row>
    <row r="52" spans="1:11" ht="12.75" customHeight="1" x14ac:dyDescent="0.2">
      <c r="A52" s="265" t="s">
        <v>264</v>
      </c>
      <c r="E52" s="265"/>
      <c r="F52" s="265"/>
      <c r="G52" s="265"/>
      <c r="H52" s="265"/>
      <c r="I52" s="265"/>
      <c r="J52" s="265"/>
      <c r="K52" s="265"/>
    </row>
    <row r="54" spans="1:11" x14ac:dyDescent="0.2">
      <c r="A54" s="274"/>
    </row>
  </sheetData>
  <mergeCells count="10">
    <mergeCell ref="A38:M38"/>
    <mergeCell ref="A4:M4"/>
    <mergeCell ref="A5:M5"/>
    <mergeCell ref="A7:D12"/>
    <mergeCell ref="E7:F11"/>
    <mergeCell ref="G7:M7"/>
    <mergeCell ref="G8:H11"/>
    <mergeCell ref="I8:J11"/>
    <mergeCell ref="K8:L11"/>
    <mergeCell ref="M8:M11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&amp;C- 24 -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5"/>
  <sheetViews>
    <sheetView topLeftCell="A10" zoomScale="115" zoomScaleNormal="115" workbookViewId="0">
      <selection activeCell="N37" sqref="N37"/>
    </sheetView>
  </sheetViews>
  <sheetFormatPr baseColWidth="10" defaultRowHeight="12.75" x14ac:dyDescent="0.2"/>
  <cols>
    <col min="1" max="1" width="6.85546875" customWidth="1"/>
    <col min="2" max="2" width="4.140625" customWidth="1"/>
    <col min="3" max="3" width="3.140625" customWidth="1"/>
    <col min="4" max="4" width="6" customWidth="1"/>
    <col min="5" max="5" width="8.5703125" customWidth="1"/>
    <col min="6" max="6" width="9.5703125" customWidth="1"/>
    <col min="7" max="7" width="8.5703125" customWidth="1"/>
    <col min="8" max="8" width="10.42578125" customWidth="1"/>
    <col min="9" max="9" width="8.5703125" customWidth="1"/>
    <col min="10" max="11" width="8.42578125" customWidth="1"/>
    <col min="12" max="191" width="9.140625" customWidth="1"/>
    <col min="192" max="192" width="23.140625" customWidth="1"/>
    <col min="193" max="193" width="12.7109375" customWidth="1"/>
    <col min="194" max="194" width="18" customWidth="1"/>
    <col min="195" max="195" width="12.7109375" customWidth="1"/>
    <col min="196" max="196" width="18" customWidth="1"/>
    <col min="197" max="197" width="12.7109375" customWidth="1"/>
    <col min="198" max="198" width="18" customWidth="1"/>
    <col min="199" max="199" width="14.7109375" customWidth="1"/>
    <col min="200" max="447" width="9.140625" customWidth="1"/>
    <col min="448" max="448" width="23.140625" customWidth="1"/>
    <col min="449" max="449" width="12.7109375" customWidth="1"/>
    <col min="450" max="450" width="18" customWidth="1"/>
    <col min="451" max="451" width="12.7109375" customWidth="1"/>
    <col min="452" max="452" width="18" customWidth="1"/>
    <col min="453" max="453" width="12.7109375" customWidth="1"/>
    <col min="454" max="454" width="18" customWidth="1"/>
    <col min="455" max="455" width="14.7109375" customWidth="1"/>
    <col min="456" max="703" width="9.140625" customWidth="1"/>
    <col min="704" max="704" width="23.140625" customWidth="1"/>
    <col min="705" max="705" width="12.7109375" customWidth="1"/>
    <col min="706" max="706" width="18" customWidth="1"/>
    <col min="707" max="707" width="12.7109375" customWidth="1"/>
    <col min="708" max="708" width="18" customWidth="1"/>
    <col min="709" max="709" width="12.7109375" customWidth="1"/>
    <col min="710" max="710" width="18" customWidth="1"/>
    <col min="711" max="711" width="14.7109375" customWidth="1"/>
    <col min="712" max="959" width="9.140625" customWidth="1"/>
    <col min="960" max="960" width="23.140625" customWidth="1"/>
    <col min="961" max="961" width="12.7109375" customWidth="1"/>
    <col min="962" max="962" width="18" customWidth="1"/>
    <col min="963" max="963" width="12.7109375" customWidth="1"/>
    <col min="964" max="964" width="18" customWidth="1"/>
    <col min="965" max="965" width="12.7109375" customWidth="1"/>
    <col min="966" max="966" width="18" customWidth="1"/>
    <col min="967" max="967" width="14.7109375" customWidth="1"/>
    <col min="968" max="1215" width="9.140625" customWidth="1"/>
    <col min="1216" max="1216" width="23.140625" customWidth="1"/>
    <col min="1217" max="1217" width="12.7109375" customWidth="1"/>
    <col min="1218" max="1218" width="18" customWidth="1"/>
    <col min="1219" max="1219" width="12.7109375" customWidth="1"/>
    <col min="1220" max="1220" width="18" customWidth="1"/>
    <col min="1221" max="1221" width="12.7109375" customWidth="1"/>
    <col min="1222" max="1222" width="18" customWidth="1"/>
    <col min="1223" max="1223" width="14.7109375" customWidth="1"/>
    <col min="1224" max="1471" width="9.140625" customWidth="1"/>
    <col min="1472" max="1472" width="23.140625" customWidth="1"/>
    <col min="1473" max="1473" width="12.7109375" customWidth="1"/>
    <col min="1474" max="1474" width="18" customWidth="1"/>
    <col min="1475" max="1475" width="12.7109375" customWidth="1"/>
    <col min="1476" max="1476" width="18" customWidth="1"/>
    <col min="1477" max="1477" width="12.7109375" customWidth="1"/>
    <col min="1478" max="1478" width="18" customWidth="1"/>
    <col min="1479" max="1479" width="14.7109375" customWidth="1"/>
    <col min="1480" max="1727" width="9.140625" customWidth="1"/>
    <col min="1728" max="1728" width="23.140625" customWidth="1"/>
    <col min="1729" max="1729" width="12.7109375" customWidth="1"/>
    <col min="1730" max="1730" width="18" customWidth="1"/>
    <col min="1731" max="1731" width="12.7109375" customWidth="1"/>
    <col min="1732" max="1732" width="18" customWidth="1"/>
    <col min="1733" max="1733" width="12.7109375" customWidth="1"/>
    <col min="1734" max="1734" width="18" customWidth="1"/>
    <col min="1735" max="1735" width="14.7109375" customWidth="1"/>
    <col min="1736" max="1983" width="9.140625" customWidth="1"/>
    <col min="1984" max="1984" width="23.140625" customWidth="1"/>
    <col min="1985" max="1985" width="12.7109375" customWidth="1"/>
    <col min="1986" max="1986" width="18" customWidth="1"/>
    <col min="1987" max="1987" width="12.7109375" customWidth="1"/>
    <col min="1988" max="1988" width="18" customWidth="1"/>
    <col min="1989" max="1989" width="12.7109375" customWidth="1"/>
    <col min="1990" max="1990" width="18" customWidth="1"/>
    <col min="1991" max="1991" width="14.7109375" customWidth="1"/>
    <col min="1992" max="2239" width="9.140625" customWidth="1"/>
    <col min="2240" max="2240" width="23.140625" customWidth="1"/>
    <col min="2241" max="2241" width="12.7109375" customWidth="1"/>
    <col min="2242" max="2242" width="18" customWidth="1"/>
    <col min="2243" max="2243" width="12.7109375" customWidth="1"/>
    <col min="2244" max="2244" width="18" customWidth="1"/>
    <col min="2245" max="2245" width="12.7109375" customWidth="1"/>
    <col min="2246" max="2246" width="18" customWidth="1"/>
    <col min="2247" max="2247" width="14.7109375" customWidth="1"/>
    <col min="2248" max="2495" width="9.140625" customWidth="1"/>
    <col min="2496" max="2496" width="23.140625" customWidth="1"/>
    <col min="2497" max="2497" width="12.7109375" customWidth="1"/>
    <col min="2498" max="2498" width="18" customWidth="1"/>
    <col min="2499" max="2499" width="12.7109375" customWidth="1"/>
    <col min="2500" max="2500" width="18" customWidth="1"/>
    <col min="2501" max="2501" width="12.7109375" customWidth="1"/>
    <col min="2502" max="2502" width="18" customWidth="1"/>
    <col min="2503" max="2503" width="14.7109375" customWidth="1"/>
    <col min="2504" max="2751" width="9.140625" customWidth="1"/>
    <col min="2752" max="2752" width="23.140625" customWidth="1"/>
    <col min="2753" max="2753" width="12.7109375" customWidth="1"/>
    <col min="2754" max="2754" width="18" customWidth="1"/>
    <col min="2755" max="2755" width="12.7109375" customWidth="1"/>
    <col min="2756" max="2756" width="18" customWidth="1"/>
    <col min="2757" max="2757" width="12.7109375" customWidth="1"/>
    <col min="2758" max="2758" width="18" customWidth="1"/>
    <col min="2759" max="2759" width="14.7109375" customWidth="1"/>
    <col min="2760" max="3007" width="9.140625" customWidth="1"/>
    <col min="3008" max="3008" width="23.140625" customWidth="1"/>
    <col min="3009" max="3009" width="12.7109375" customWidth="1"/>
    <col min="3010" max="3010" width="18" customWidth="1"/>
    <col min="3011" max="3011" width="12.7109375" customWidth="1"/>
    <col min="3012" max="3012" width="18" customWidth="1"/>
    <col min="3013" max="3013" width="12.7109375" customWidth="1"/>
    <col min="3014" max="3014" width="18" customWidth="1"/>
    <col min="3015" max="3015" width="14.7109375" customWidth="1"/>
    <col min="3016" max="3263" width="9.140625" customWidth="1"/>
    <col min="3264" max="3264" width="23.140625" customWidth="1"/>
    <col min="3265" max="3265" width="12.7109375" customWidth="1"/>
    <col min="3266" max="3266" width="18" customWidth="1"/>
    <col min="3267" max="3267" width="12.7109375" customWidth="1"/>
    <col min="3268" max="3268" width="18" customWidth="1"/>
    <col min="3269" max="3269" width="12.7109375" customWidth="1"/>
    <col min="3270" max="3270" width="18" customWidth="1"/>
    <col min="3271" max="3271" width="14.7109375" customWidth="1"/>
    <col min="3272" max="3519" width="9.140625" customWidth="1"/>
    <col min="3520" max="3520" width="23.140625" customWidth="1"/>
    <col min="3521" max="3521" width="12.7109375" customWidth="1"/>
    <col min="3522" max="3522" width="18" customWidth="1"/>
    <col min="3523" max="3523" width="12.7109375" customWidth="1"/>
    <col min="3524" max="3524" width="18" customWidth="1"/>
    <col min="3525" max="3525" width="12.7109375" customWidth="1"/>
    <col min="3526" max="3526" width="18" customWidth="1"/>
    <col min="3527" max="3527" width="14.7109375" customWidth="1"/>
    <col min="3528" max="3775" width="9.140625" customWidth="1"/>
    <col min="3776" max="3776" width="23.140625" customWidth="1"/>
    <col min="3777" max="3777" width="12.7109375" customWidth="1"/>
    <col min="3778" max="3778" width="18" customWidth="1"/>
    <col min="3779" max="3779" width="12.7109375" customWidth="1"/>
    <col min="3780" max="3780" width="18" customWidth="1"/>
    <col min="3781" max="3781" width="12.7109375" customWidth="1"/>
    <col min="3782" max="3782" width="18" customWidth="1"/>
    <col min="3783" max="3783" width="14.7109375" customWidth="1"/>
    <col min="3784" max="4031" width="9.140625" customWidth="1"/>
    <col min="4032" max="4032" width="23.140625" customWidth="1"/>
    <col min="4033" max="4033" width="12.7109375" customWidth="1"/>
    <col min="4034" max="4034" width="18" customWidth="1"/>
    <col min="4035" max="4035" width="12.7109375" customWidth="1"/>
    <col min="4036" max="4036" width="18" customWidth="1"/>
    <col min="4037" max="4037" width="12.7109375" customWidth="1"/>
    <col min="4038" max="4038" width="18" customWidth="1"/>
    <col min="4039" max="4039" width="14.7109375" customWidth="1"/>
    <col min="4040" max="4287" width="9.140625" customWidth="1"/>
    <col min="4288" max="4288" width="23.140625" customWidth="1"/>
    <col min="4289" max="4289" width="12.7109375" customWidth="1"/>
    <col min="4290" max="4290" width="18" customWidth="1"/>
    <col min="4291" max="4291" width="12.7109375" customWidth="1"/>
    <col min="4292" max="4292" width="18" customWidth="1"/>
    <col min="4293" max="4293" width="12.7109375" customWidth="1"/>
    <col min="4294" max="4294" width="18" customWidth="1"/>
    <col min="4295" max="4295" width="14.7109375" customWidth="1"/>
    <col min="4296" max="4543" width="9.140625" customWidth="1"/>
    <col min="4544" max="4544" width="23.140625" customWidth="1"/>
    <col min="4545" max="4545" width="12.7109375" customWidth="1"/>
    <col min="4546" max="4546" width="18" customWidth="1"/>
    <col min="4547" max="4547" width="12.7109375" customWidth="1"/>
    <col min="4548" max="4548" width="18" customWidth="1"/>
    <col min="4549" max="4549" width="12.7109375" customWidth="1"/>
    <col min="4550" max="4550" width="18" customWidth="1"/>
    <col min="4551" max="4551" width="14.7109375" customWidth="1"/>
    <col min="4552" max="4799" width="9.140625" customWidth="1"/>
    <col min="4800" max="4800" width="23.140625" customWidth="1"/>
    <col min="4801" max="4801" width="12.7109375" customWidth="1"/>
    <col min="4802" max="4802" width="18" customWidth="1"/>
    <col min="4803" max="4803" width="12.7109375" customWidth="1"/>
    <col min="4804" max="4804" width="18" customWidth="1"/>
    <col min="4805" max="4805" width="12.7109375" customWidth="1"/>
    <col min="4806" max="4806" width="18" customWidth="1"/>
    <col min="4807" max="4807" width="14.7109375" customWidth="1"/>
    <col min="4808" max="5055" width="9.140625" customWidth="1"/>
    <col min="5056" max="5056" width="23.140625" customWidth="1"/>
    <col min="5057" max="5057" width="12.7109375" customWidth="1"/>
    <col min="5058" max="5058" width="18" customWidth="1"/>
    <col min="5059" max="5059" width="12.7109375" customWidth="1"/>
    <col min="5060" max="5060" width="18" customWidth="1"/>
    <col min="5061" max="5061" width="12.7109375" customWidth="1"/>
    <col min="5062" max="5062" width="18" customWidth="1"/>
    <col min="5063" max="5063" width="14.7109375" customWidth="1"/>
    <col min="5064" max="5311" width="9.140625" customWidth="1"/>
    <col min="5312" max="5312" width="23.140625" customWidth="1"/>
    <col min="5313" max="5313" width="12.7109375" customWidth="1"/>
    <col min="5314" max="5314" width="18" customWidth="1"/>
    <col min="5315" max="5315" width="12.7109375" customWidth="1"/>
    <col min="5316" max="5316" width="18" customWidth="1"/>
    <col min="5317" max="5317" width="12.7109375" customWidth="1"/>
    <col min="5318" max="5318" width="18" customWidth="1"/>
    <col min="5319" max="5319" width="14.7109375" customWidth="1"/>
    <col min="5320" max="5567" width="9.140625" customWidth="1"/>
    <col min="5568" max="5568" width="23.140625" customWidth="1"/>
    <col min="5569" max="5569" width="12.7109375" customWidth="1"/>
    <col min="5570" max="5570" width="18" customWidth="1"/>
    <col min="5571" max="5571" width="12.7109375" customWidth="1"/>
    <col min="5572" max="5572" width="18" customWidth="1"/>
    <col min="5573" max="5573" width="12.7109375" customWidth="1"/>
    <col min="5574" max="5574" width="18" customWidth="1"/>
    <col min="5575" max="5575" width="14.7109375" customWidth="1"/>
    <col min="5576" max="5823" width="9.140625" customWidth="1"/>
    <col min="5824" max="5824" width="23.140625" customWidth="1"/>
    <col min="5825" max="5825" width="12.7109375" customWidth="1"/>
    <col min="5826" max="5826" width="18" customWidth="1"/>
    <col min="5827" max="5827" width="12.7109375" customWidth="1"/>
    <col min="5828" max="5828" width="18" customWidth="1"/>
    <col min="5829" max="5829" width="12.7109375" customWidth="1"/>
    <col min="5830" max="5830" width="18" customWidth="1"/>
    <col min="5831" max="5831" width="14.7109375" customWidth="1"/>
    <col min="5832" max="6079" width="9.140625" customWidth="1"/>
    <col min="6080" max="6080" width="23.140625" customWidth="1"/>
    <col min="6081" max="6081" width="12.7109375" customWidth="1"/>
    <col min="6082" max="6082" width="18" customWidth="1"/>
    <col min="6083" max="6083" width="12.7109375" customWidth="1"/>
    <col min="6084" max="6084" width="18" customWidth="1"/>
    <col min="6085" max="6085" width="12.7109375" customWidth="1"/>
    <col min="6086" max="6086" width="18" customWidth="1"/>
    <col min="6087" max="6087" width="14.7109375" customWidth="1"/>
    <col min="6088" max="6335" width="9.140625" customWidth="1"/>
    <col min="6336" max="6336" width="23.140625" customWidth="1"/>
    <col min="6337" max="6337" width="12.7109375" customWidth="1"/>
    <col min="6338" max="6338" width="18" customWidth="1"/>
    <col min="6339" max="6339" width="12.7109375" customWidth="1"/>
    <col min="6340" max="6340" width="18" customWidth="1"/>
    <col min="6341" max="6341" width="12.7109375" customWidth="1"/>
    <col min="6342" max="6342" width="18" customWidth="1"/>
    <col min="6343" max="6343" width="14.7109375" customWidth="1"/>
    <col min="6344" max="6591" width="9.140625" customWidth="1"/>
    <col min="6592" max="6592" width="23.140625" customWidth="1"/>
    <col min="6593" max="6593" width="12.7109375" customWidth="1"/>
    <col min="6594" max="6594" width="18" customWidth="1"/>
    <col min="6595" max="6595" width="12.7109375" customWidth="1"/>
    <col min="6596" max="6596" width="18" customWidth="1"/>
    <col min="6597" max="6597" width="12.7109375" customWidth="1"/>
    <col min="6598" max="6598" width="18" customWidth="1"/>
    <col min="6599" max="6599" width="14.7109375" customWidth="1"/>
    <col min="6600" max="6847" width="9.140625" customWidth="1"/>
    <col min="6848" max="6848" width="23.140625" customWidth="1"/>
    <col min="6849" max="6849" width="12.7109375" customWidth="1"/>
    <col min="6850" max="6850" width="18" customWidth="1"/>
    <col min="6851" max="6851" width="12.7109375" customWidth="1"/>
    <col min="6852" max="6852" width="18" customWidth="1"/>
    <col min="6853" max="6853" width="12.7109375" customWidth="1"/>
    <col min="6854" max="6854" width="18" customWidth="1"/>
    <col min="6855" max="6855" width="14.7109375" customWidth="1"/>
    <col min="6856" max="7103" width="9.140625" customWidth="1"/>
    <col min="7104" max="7104" width="23.140625" customWidth="1"/>
    <col min="7105" max="7105" width="12.7109375" customWidth="1"/>
    <col min="7106" max="7106" width="18" customWidth="1"/>
    <col min="7107" max="7107" width="12.7109375" customWidth="1"/>
    <col min="7108" max="7108" width="18" customWidth="1"/>
    <col min="7109" max="7109" width="12.7109375" customWidth="1"/>
    <col min="7110" max="7110" width="18" customWidth="1"/>
    <col min="7111" max="7111" width="14.7109375" customWidth="1"/>
    <col min="7112" max="7359" width="9.140625" customWidth="1"/>
    <col min="7360" max="7360" width="23.140625" customWidth="1"/>
    <col min="7361" max="7361" width="12.7109375" customWidth="1"/>
    <col min="7362" max="7362" width="18" customWidth="1"/>
    <col min="7363" max="7363" width="12.7109375" customWidth="1"/>
    <col min="7364" max="7364" width="18" customWidth="1"/>
    <col min="7365" max="7365" width="12.7109375" customWidth="1"/>
    <col min="7366" max="7366" width="18" customWidth="1"/>
    <col min="7367" max="7367" width="14.7109375" customWidth="1"/>
    <col min="7368" max="7615" width="9.140625" customWidth="1"/>
    <col min="7616" max="7616" width="23.140625" customWidth="1"/>
    <col min="7617" max="7617" width="12.7109375" customWidth="1"/>
    <col min="7618" max="7618" width="18" customWidth="1"/>
    <col min="7619" max="7619" width="12.7109375" customWidth="1"/>
    <col min="7620" max="7620" width="18" customWidth="1"/>
    <col min="7621" max="7621" width="12.7109375" customWidth="1"/>
    <col min="7622" max="7622" width="18" customWidth="1"/>
    <col min="7623" max="7623" width="14.7109375" customWidth="1"/>
    <col min="7624" max="7871" width="9.140625" customWidth="1"/>
    <col min="7872" max="7872" width="23.140625" customWidth="1"/>
    <col min="7873" max="7873" width="12.7109375" customWidth="1"/>
    <col min="7874" max="7874" width="18" customWidth="1"/>
    <col min="7875" max="7875" width="12.7109375" customWidth="1"/>
    <col min="7876" max="7876" width="18" customWidth="1"/>
    <col min="7877" max="7877" width="12.7109375" customWidth="1"/>
    <col min="7878" max="7878" width="18" customWidth="1"/>
    <col min="7879" max="7879" width="14.7109375" customWidth="1"/>
    <col min="7880" max="8127" width="9.140625" customWidth="1"/>
    <col min="8128" max="8128" width="23.140625" customWidth="1"/>
    <col min="8129" max="8129" width="12.7109375" customWidth="1"/>
    <col min="8130" max="8130" width="18" customWidth="1"/>
    <col min="8131" max="8131" width="12.7109375" customWidth="1"/>
    <col min="8132" max="8132" width="18" customWidth="1"/>
    <col min="8133" max="8133" width="12.7109375" customWidth="1"/>
    <col min="8134" max="8134" width="18" customWidth="1"/>
    <col min="8135" max="8135" width="14.7109375" customWidth="1"/>
    <col min="8136" max="8383" width="9.140625" customWidth="1"/>
    <col min="8384" max="8384" width="23.140625" customWidth="1"/>
    <col min="8385" max="8385" width="12.7109375" customWidth="1"/>
    <col min="8386" max="8386" width="18" customWidth="1"/>
    <col min="8387" max="8387" width="12.7109375" customWidth="1"/>
    <col min="8388" max="8388" width="18" customWidth="1"/>
    <col min="8389" max="8389" width="12.7109375" customWidth="1"/>
    <col min="8390" max="8390" width="18" customWidth="1"/>
    <col min="8391" max="8391" width="14.7109375" customWidth="1"/>
    <col min="8392" max="8639" width="9.140625" customWidth="1"/>
    <col min="8640" max="8640" width="23.140625" customWidth="1"/>
    <col min="8641" max="8641" width="12.7109375" customWidth="1"/>
    <col min="8642" max="8642" width="18" customWidth="1"/>
    <col min="8643" max="8643" width="12.7109375" customWidth="1"/>
    <col min="8644" max="8644" width="18" customWidth="1"/>
    <col min="8645" max="8645" width="12.7109375" customWidth="1"/>
    <col min="8646" max="8646" width="18" customWidth="1"/>
    <col min="8647" max="8647" width="14.7109375" customWidth="1"/>
    <col min="8648" max="8895" width="9.140625" customWidth="1"/>
    <col min="8896" max="8896" width="23.140625" customWidth="1"/>
    <col min="8897" max="8897" width="12.7109375" customWidth="1"/>
    <col min="8898" max="8898" width="18" customWidth="1"/>
    <col min="8899" max="8899" width="12.7109375" customWidth="1"/>
    <col min="8900" max="8900" width="18" customWidth="1"/>
    <col min="8901" max="8901" width="12.7109375" customWidth="1"/>
    <col min="8902" max="8902" width="18" customWidth="1"/>
    <col min="8903" max="8903" width="14.7109375" customWidth="1"/>
    <col min="8904" max="9151" width="9.140625" customWidth="1"/>
    <col min="9152" max="9152" width="23.140625" customWidth="1"/>
    <col min="9153" max="9153" width="12.7109375" customWidth="1"/>
    <col min="9154" max="9154" width="18" customWidth="1"/>
    <col min="9155" max="9155" width="12.7109375" customWidth="1"/>
    <col min="9156" max="9156" width="18" customWidth="1"/>
    <col min="9157" max="9157" width="12.7109375" customWidth="1"/>
    <col min="9158" max="9158" width="18" customWidth="1"/>
    <col min="9159" max="9159" width="14.7109375" customWidth="1"/>
    <col min="9160" max="9407" width="9.140625" customWidth="1"/>
    <col min="9408" max="9408" width="23.140625" customWidth="1"/>
    <col min="9409" max="9409" width="12.7109375" customWidth="1"/>
    <col min="9410" max="9410" width="18" customWidth="1"/>
    <col min="9411" max="9411" width="12.7109375" customWidth="1"/>
    <col min="9412" max="9412" width="18" customWidth="1"/>
    <col min="9413" max="9413" width="12.7109375" customWidth="1"/>
    <col min="9414" max="9414" width="18" customWidth="1"/>
    <col min="9415" max="9415" width="14.7109375" customWidth="1"/>
    <col min="9416" max="9663" width="9.140625" customWidth="1"/>
    <col min="9664" max="9664" width="23.140625" customWidth="1"/>
    <col min="9665" max="9665" width="12.7109375" customWidth="1"/>
    <col min="9666" max="9666" width="18" customWidth="1"/>
    <col min="9667" max="9667" width="12.7109375" customWidth="1"/>
    <col min="9668" max="9668" width="18" customWidth="1"/>
    <col min="9669" max="9669" width="12.7109375" customWidth="1"/>
    <col min="9670" max="9670" width="18" customWidth="1"/>
    <col min="9671" max="9671" width="14.7109375" customWidth="1"/>
    <col min="9672" max="9919" width="9.140625" customWidth="1"/>
    <col min="9920" max="9920" width="23.140625" customWidth="1"/>
    <col min="9921" max="9921" width="12.7109375" customWidth="1"/>
    <col min="9922" max="9922" width="18" customWidth="1"/>
    <col min="9923" max="9923" width="12.7109375" customWidth="1"/>
    <col min="9924" max="9924" width="18" customWidth="1"/>
    <col min="9925" max="9925" width="12.7109375" customWidth="1"/>
    <col min="9926" max="9926" width="18" customWidth="1"/>
    <col min="9927" max="9927" width="14.7109375" customWidth="1"/>
    <col min="9928" max="10175" width="9.140625" customWidth="1"/>
    <col min="10176" max="10176" width="23.140625" customWidth="1"/>
    <col min="10177" max="10177" width="12.7109375" customWidth="1"/>
    <col min="10178" max="10178" width="18" customWidth="1"/>
    <col min="10179" max="10179" width="12.7109375" customWidth="1"/>
    <col min="10180" max="10180" width="18" customWidth="1"/>
    <col min="10181" max="10181" width="12.7109375" customWidth="1"/>
    <col min="10182" max="10182" width="18" customWidth="1"/>
    <col min="10183" max="10183" width="14.7109375" customWidth="1"/>
    <col min="10184" max="10431" width="9.140625" customWidth="1"/>
    <col min="10432" max="10432" width="23.140625" customWidth="1"/>
    <col min="10433" max="10433" width="12.7109375" customWidth="1"/>
    <col min="10434" max="10434" width="18" customWidth="1"/>
    <col min="10435" max="10435" width="12.7109375" customWidth="1"/>
    <col min="10436" max="10436" width="18" customWidth="1"/>
    <col min="10437" max="10437" width="12.7109375" customWidth="1"/>
    <col min="10438" max="10438" width="18" customWidth="1"/>
    <col min="10439" max="10439" width="14.7109375" customWidth="1"/>
    <col min="10440" max="10687" width="9.140625" customWidth="1"/>
    <col min="10688" max="10688" width="23.140625" customWidth="1"/>
    <col min="10689" max="10689" width="12.7109375" customWidth="1"/>
    <col min="10690" max="10690" width="18" customWidth="1"/>
    <col min="10691" max="10691" width="12.7109375" customWidth="1"/>
    <col min="10692" max="10692" width="18" customWidth="1"/>
    <col min="10693" max="10693" width="12.7109375" customWidth="1"/>
    <col min="10694" max="10694" width="18" customWidth="1"/>
    <col min="10695" max="10695" width="14.7109375" customWidth="1"/>
    <col min="10696" max="10943" width="9.140625" customWidth="1"/>
    <col min="10944" max="10944" width="23.140625" customWidth="1"/>
    <col min="10945" max="10945" width="12.7109375" customWidth="1"/>
    <col min="10946" max="10946" width="18" customWidth="1"/>
    <col min="10947" max="10947" width="12.7109375" customWidth="1"/>
    <col min="10948" max="10948" width="18" customWidth="1"/>
    <col min="10949" max="10949" width="12.7109375" customWidth="1"/>
    <col min="10950" max="10950" width="18" customWidth="1"/>
    <col min="10951" max="10951" width="14.7109375" customWidth="1"/>
    <col min="10952" max="11199" width="9.140625" customWidth="1"/>
    <col min="11200" max="11200" width="23.140625" customWidth="1"/>
    <col min="11201" max="11201" width="12.7109375" customWidth="1"/>
    <col min="11202" max="11202" width="18" customWidth="1"/>
    <col min="11203" max="11203" width="12.7109375" customWidth="1"/>
    <col min="11204" max="11204" width="18" customWidth="1"/>
    <col min="11205" max="11205" width="12.7109375" customWidth="1"/>
    <col min="11206" max="11206" width="18" customWidth="1"/>
    <col min="11207" max="11207" width="14.7109375" customWidth="1"/>
    <col min="11208" max="11455" width="9.140625" customWidth="1"/>
    <col min="11456" max="11456" width="23.140625" customWidth="1"/>
    <col min="11457" max="11457" width="12.7109375" customWidth="1"/>
    <col min="11458" max="11458" width="18" customWidth="1"/>
    <col min="11459" max="11459" width="12.7109375" customWidth="1"/>
    <col min="11460" max="11460" width="18" customWidth="1"/>
    <col min="11461" max="11461" width="12.7109375" customWidth="1"/>
    <col min="11462" max="11462" width="18" customWidth="1"/>
    <col min="11463" max="11463" width="14.7109375" customWidth="1"/>
    <col min="11464" max="11711" width="9.140625" customWidth="1"/>
    <col min="11712" max="11712" width="23.140625" customWidth="1"/>
    <col min="11713" max="11713" width="12.7109375" customWidth="1"/>
    <col min="11714" max="11714" width="18" customWidth="1"/>
    <col min="11715" max="11715" width="12.7109375" customWidth="1"/>
    <col min="11716" max="11716" width="18" customWidth="1"/>
    <col min="11717" max="11717" width="12.7109375" customWidth="1"/>
    <col min="11718" max="11718" width="18" customWidth="1"/>
    <col min="11719" max="11719" width="14.7109375" customWidth="1"/>
    <col min="11720" max="11967" width="9.140625" customWidth="1"/>
    <col min="11968" max="11968" width="23.140625" customWidth="1"/>
    <col min="11969" max="11969" width="12.7109375" customWidth="1"/>
    <col min="11970" max="11970" width="18" customWidth="1"/>
    <col min="11971" max="11971" width="12.7109375" customWidth="1"/>
    <col min="11972" max="11972" width="18" customWidth="1"/>
    <col min="11973" max="11973" width="12.7109375" customWidth="1"/>
    <col min="11974" max="11974" width="18" customWidth="1"/>
    <col min="11975" max="11975" width="14.7109375" customWidth="1"/>
    <col min="11976" max="12223" width="9.140625" customWidth="1"/>
    <col min="12224" max="12224" width="23.140625" customWidth="1"/>
    <col min="12225" max="12225" width="12.7109375" customWidth="1"/>
    <col min="12226" max="12226" width="18" customWidth="1"/>
    <col min="12227" max="12227" width="12.7109375" customWidth="1"/>
    <col min="12228" max="12228" width="18" customWidth="1"/>
    <col min="12229" max="12229" width="12.7109375" customWidth="1"/>
    <col min="12230" max="12230" width="18" customWidth="1"/>
    <col min="12231" max="12231" width="14.7109375" customWidth="1"/>
    <col min="12232" max="12479" width="9.140625" customWidth="1"/>
    <col min="12480" max="12480" width="23.140625" customWidth="1"/>
    <col min="12481" max="12481" width="12.7109375" customWidth="1"/>
    <col min="12482" max="12482" width="18" customWidth="1"/>
    <col min="12483" max="12483" width="12.7109375" customWidth="1"/>
    <col min="12484" max="12484" width="18" customWidth="1"/>
    <col min="12485" max="12485" width="12.7109375" customWidth="1"/>
    <col min="12486" max="12486" width="18" customWidth="1"/>
    <col min="12487" max="12487" width="14.7109375" customWidth="1"/>
    <col min="12488" max="12735" width="9.140625" customWidth="1"/>
    <col min="12736" max="12736" width="23.140625" customWidth="1"/>
    <col min="12737" max="12737" width="12.7109375" customWidth="1"/>
    <col min="12738" max="12738" width="18" customWidth="1"/>
    <col min="12739" max="12739" width="12.7109375" customWidth="1"/>
    <col min="12740" max="12740" width="18" customWidth="1"/>
    <col min="12741" max="12741" width="12.7109375" customWidth="1"/>
    <col min="12742" max="12742" width="18" customWidth="1"/>
    <col min="12743" max="12743" width="14.7109375" customWidth="1"/>
    <col min="12744" max="12991" width="9.140625" customWidth="1"/>
    <col min="12992" max="12992" width="23.140625" customWidth="1"/>
    <col min="12993" max="12993" width="12.7109375" customWidth="1"/>
    <col min="12994" max="12994" width="18" customWidth="1"/>
    <col min="12995" max="12995" width="12.7109375" customWidth="1"/>
    <col min="12996" max="12996" width="18" customWidth="1"/>
    <col min="12997" max="12997" width="12.7109375" customWidth="1"/>
    <col min="12998" max="12998" width="18" customWidth="1"/>
    <col min="12999" max="12999" width="14.7109375" customWidth="1"/>
    <col min="13000" max="13247" width="9.140625" customWidth="1"/>
    <col min="13248" max="13248" width="23.140625" customWidth="1"/>
    <col min="13249" max="13249" width="12.7109375" customWidth="1"/>
    <col min="13250" max="13250" width="18" customWidth="1"/>
    <col min="13251" max="13251" width="12.7109375" customWidth="1"/>
    <col min="13252" max="13252" width="18" customWidth="1"/>
    <col min="13253" max="13253" width="12.7109375" customWidth="1"/>
    <col min="13254" max="13254" width="18" customWidth="1"/>
    <col min="13255" max="13255" width="14.7109375" customWidth="1"/>
    <col min="13256" max="13503" width="9.140625" customWidth="1"/>
    <col min="13504" max="13504" width="23.140625" customWidth="1"/>
    <col min="13505" max="13505" width="12.7109375" customWidth="1"/>
    <col min="13506" max="13506" width="18" customWidth="1"/>
    <col min="13507" max="13507" width="12.7109375" customWidth="1"/>
    <col min="13508" max="13508" width="18" customWidth="1"/>
    <col min="13509" max="13509" width="12.7109375" customWidth="1"/>
    <col min="13510" max="13510" width="18" customWidth="1"/>
    <col min="13511" max="13511" width="14.7109375" customWidth="1"/>
    <col min="13512" max="13759" width="9.140625" customWidth="1"/>
    <col min="13760" max="13760" width="23.140625" customWidth="1"/>
    <col min="13761" max="13761" width="12.7109375" customWidth="1"/>
    <col min="13762" max="13762" width="18" customWidth="1"/>
    <col min="13763" max="13763" width="12.7109375" customWidth="1"/>
    <col min="13764" max="13764" width="18" customWidth="1"/>
    <col min="13765" max="13765" width="12.7109375" customWidth="1"/>
    <col min="13766" max="13766" width="18" customWidth="1"/>
    <col min="13767" max="13767" width="14.7109375" customWidth="1"/>
    <col min="13768" max="14015" width="9.140625" customWidth="1"/>
    <col min="14016" max="14016" width="23.140625" customWidth="1"/>
    <col min="14017" max="14017" width="12.7109375" customWidth="1"/>
    <col min="14018" max="14018" width="18" customWidth="1"/>
    <col min="14019" max="14019" width="12.7109375" customWidth="1"/>
    <col min="14020" max="14020" width="18" customWidth="1"/>
    <col min="14021" max="14021" width="12.7109375" customWidth="1"/>
    <col min="14022" max="14022" width="18" customWidth="1"/>
    <col min="14023" max="14023" width="14.7109375" customWidth="1"/>
    <col min="14024" max="14271" width="9.140625" customWidth="1"/>
    <col min="14272" max="14272" width="23.140625" customWidth="1"/>
    <col min="14273" max="14273" width="12.7109375" customWidth="1"/>
    <col min="14274" max="14274" width="18" customWidth="1"/>
    <col min="14275" max="14275" width="12.7109375" customWidth="1"/>
    <col min="14276" max="14276" width="18" customWidth="1"/>
    <col min="14277" max="14277" width="12.7109375" customWidth="1"/>
    <col min="14278" max="14278" width="18" customWidth="1"/>
    <col min="14279" max="14279" width="14.7109375" customWidth="1"/>
    <col min="14280" max="14527" width="9.140625" customWidth="1"/>
    <col min="14528" max="14528" width="23.140625" customWidth="1"/>
    <col min="14529" max="14529" width="12.7109375" customWidth="1"/>
    <col min="14530" max="14530" width="18" customWidth="1"/>
    <col min="14531" max="14531" width="12.7109375" customWidth="1"/>
    <col min="14532" max="14532" width="18" customWidth="1"/>
    <col min="14533" max="14533" width="12.7109375" customWidth="1"/>
    <col min="14534" max="14534" width="18" customWidth="1"/>
    <col min="14535" max="14535" width="14.7109375" customWidth="1"/>
    <col min="14536" max="14783" width="9.140625" customWidth="1"/>
    <col min="14784" max="14784" width="23.140625" customWidth="1"/>
    <col min="14785" max="14785" width="12.7109375" customWidth="1"/>
    <col min="14786" max="14786" width="18" customWidth="1"/>
    <col min="14787" max="14787" width="12.7109375" customWidth="1"/>
    <col min="14788" max="14788" width="18" customWidth="1"/>
    <col min="14789" max="14789" width="12.7109375" customWidth="1"/>
    <col min="14790" max="14790" width="18" customWidth="1"/>
    <col min="14791" max="14791" width="14.7109375" customWidth="1"/>
    <col min="14792" max="15039" width="9.140625" customWidth="1"/>
    <col min="15040" max="15040" width="23.140625" customWidth="1"/>
    <col min="15041" max="15041" width="12.7109375" customWidth="1"/>
    <col min="15042" max="15042" width="18" customWidth="1"/>
    <col min="15043" max="15043" width="12.7109375" customWidth="1"/>
    <col min="15044" max="15044" width="18" customWidth="1"/>
    <col min="15045" max="15045" width="12.7109375" customWidth="1"/>
    <col min="15046" max="15046" width="18" customWidth="1"/>
    <col min="15047" max="15047" width="14.7109375" customWidth="1"/>
    <col min="15048" max="15295" width="9.140625" customWidth="1"/>
    <col min="15296" max="15296" width="23.140625" customWidth="1"/>
    <col min="15297" max="15297" width="12.7109375" customWidth="1"/>
    <col min="15298" max="15298" width="18" customWidth="1"/>
    <col min="15299" max="15299" width="12.7109375" customWidth="1"/>
    <col min="15300" max="15300" width="18" customWidth="1"/>
    <col min="15301" max="15301" width="12.7109375" customWidth="1"/>
    <col min="15302" max="15302" width="18" customWidth="1"/>
    <col min="15303" max="15303" width="14.7109375" customWidth="1"/>
    <col min="15304" max="15551" width="9.140625" customWidth="1"/>
    <col min="15552" max="15552" width="23.140625" customWidth="1"/>
    <col min="15553" max="15553" width="12.7109375" customWidth="1"/>
    <col min="15554" max="15554" width="18" customWidth="1"/>
    <col min="15555" max="15555" width="12.7109375" customWidth="1"/>
    <col min="15556" max="15556" width="18" customWidth="1"/>
    <col min="15557" max="15557" width="12.7109375" customWidth="1"/>
    <col min="15558" max="15558" width="18" customWidth="1"/>
    <col min="15559" max="15559" width="14.7109375" customWidth="1"/>
    <col min="15560" max="15807" width="9.140625" customWidth="1"/>
    <col min="15808" max="15808" width="23.140625" customWidth="1"/>
    <col min="15809" max="15809" width="12.7109375" customWidth="1"/>
    <col min="15810" max="15810" width="18" customWidth="1"/>
    <col min="15811" max="15811" width="12.7109375" customWidth="1"/>
    <col min="15812" max="15812" width="18" customWidth="1"/>
    <col min="15813" max="15813" width="12.7109375" customWidth="1"/>
    <col min="15814" max="15814" width="18" customWidth="1"/>
    <col min="15815" max="15815" width="14.7109375" customWidth="1"/>
    <col min="15816" max="16063" width="9.140625" customWidth="1"/>
    <col min="16064" max="16064" width="23.140625" customWidth="1"/>
    <col min="16065" max="16065" width="12.7109375" customWidth="1"/>
    <col min="16066" max="16066" width="18" customWidth="1"/>
    <col min="16067" max="16067" width="12.7109375" customWidth="1"/>
    <col min="16068" max="16068" width="18" customWidth="1"/>
    <col min="16069" max="16069" width="12.7109375" customWidth="1"/>
    <col min="16070" max="16070" width="18" customWidth="1"/>
    <col min="16071" max="16071" width="14.7109375" customWidth="1"/>
    <col min="16072" max="16384" width="9.140625" customWidth="1"/>
  </cols>
  <sheetData>
    <row r="1" spans="1:11" s="58" customFormat="1" ht="11.25" x14ac:dyDescent="0.2">
      <c r="A1" s="265"/>
      <c r="B1" s="265"/>
      <c r="C1" s="265"/>
      <c r="D1" s="265"/>
    </row>
    <row r="2" spans="1:11" s="58" customFormat="1" ht="11.25" x14ac:dyDescent="0.2">
      <c r="A2" s="265"/>
      <c r="B2" s="265"/>
      <c r="C2" s="265"/>
      <c r="D2" s="265"/>
    </row>
    <row r="3" spans="1:11" s="58" customFormat="1" ht="11.25" x14ac:dyDescent="0.2">
      <c r="A3" s="265"/>
      <c r="B3" s="265"/>
      <c r="C3" s="265"/>
      <c r="D3" s="265"/>
    </row>
    <row r="4" spans="1:11" s="58" customFormat="1" ht="15" x14ac:dyDescent="0.25">
      <c r="A4" s="561" t="s">
        <v>265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</row>
    <row r="5" spans="1:11" s="275" customFormat="1" ht="15" x14ac:dyDescent="0.25">
      <c r="A5" s="562" t="s">
        <v>266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</row>
    <row r="6" spans="1:11" s="275" customFormat="1" ht="15" x14ac:dyDescent="0.25">
      <c r="A6" s="562" t="s">
        <v>267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</row>
    <row r="7" spans="1:11" ht="13.5" thickBot="1" x14ac:dyDescent="0.25">
      <c r="A7" s="276"/>
      <c r="B7" s="276"/>
      <c r="C7" s="276"/>
      <c r="D7" s="276"/>
      <c r="E7" s="276"/>
      <c r="F7" s="276"/>
      <c r="G7" s="276"/>
      <c r="H7" s="276"/>
      <c r="I7" s="276"/>
      <c r="J7" s="276"/>
      <c r="K7" s="276"/>
    </row>
    <row r="8" spans="1:11" s="58" customFormat="1" ht="12.75" customHeight="1" x14ac:dyDescent="0.2">
      <c r="A8" s="375" t="s">
        <v>170</v>
      </c>
      <c r="B8" s="375"/>
      <c r="C8" s="375"/>
      <c r="D8" s="376"/>
      <c r="E8" s="563" t="s">
        <v>268</v>
      </c>
      <c r="F8" s="543"/>
      <c r="G8" s="566" t="s">
        <v>4</v>
      </c>
      <c r="H8" s="548"/>
      <c r="I8" s="548"/>
      <c r="J8" s="548"/>
      <c r="K8" s="548"/>
    </row>
    <row r="9" spans="1:11" s="58" customFormat="1" ht="12.75" customHeight="1" x14ac:dyDescent="0.2">
      <c r="A9" s="377"/>
      <c r="B9" s="377"/>
      <c r="C9" s="377"/>
      <c r="D9" s="378"/>
      <c r="E9" s="564"/>
      <c r="F9" s="545"/>
      <c r="G9" s="550" t="s">
        <v>269</v>
      </c>
      <c r="H9" s="551"/>
      <c r="I9" s="556" t="s">
        <v>270</v>
      </c>
      <c r="J9" s="551"/>
      <c r="K9" s="556" t="s">
        <v>254</v>
      </c>
    </row>
    <row r="10" spans="1:11" s="58" customFormat="1" ht="12.75" customHeight="1" x14ac:dyDescent="0.2">
      <c r="A10" s="377"/>
      <c r="B10" s="377"/>
      <c r="C10" s="377"/>
      <c r="D10" s="378"/>
      <c r="E10" s="564"/>
      <c r="F10" s="545"/>
      <c r="G10" s="552"/>
      <c r="H10" s="553"/>
      <c r="I10" s="557"/>
      <c r="J10" s="553"/>
      <c r="K10" s="557"/>
    </row>
    <row r="11" spans="1:11" s="58" customFormat="1" ht="12.75" customHeight="1" x14ac:dyDescent="0.2">
      <c r="A11" s="377"/>
      <c r="B11" s="377"/>
      <c r="C11" s="377"/>
      <c r="D11" s="378"/>
      <c r="E11" s="564"/>
      <c r="F11" s="545"/>
      <c r="G11" s="552"/>
      <c r="H11" s="553"/>
      <c r="I11" s="557"/>
      <c r="J11" s="553"/>
      <c r="K11" s="557"/>
    </row>
    <row r="12" spans="1:11" s="58" customFormat="1" ht="12.75" customHeight="1" x14ac:dyDescent="0.2">
      <c r="A12" s="377"/>
      <c r="B12" s="377"/>
      <c r="C12" s="377"/>
      <c r="D12" s="378"/>
      <c r="E12" s="565"/>
      <c r="F12" s="547"/>
      <c r="G12" s="554"/>
      <c r="H12" s="555"/>
      <c r="I12" s="558"/>
      <c r="J12" s="555"/>
      <c r="K12" s="558"/>
    </row>
    <row r="13" spans="1:11" s="58" customFormat="1" ht="21" customHeight="1" thickBot="1" x14ac:dyDescent="0.25">
      <c r="A13" s="360"/>
      <c r="B13" s="360"/>
      <c r="C13" s="360"/>
      <c r="D13" s="379"/>
      <c r="E13" s="266" t="s">
        <v>82</v>
      </c>
      <c r="F13" s="267" t="s">
        <v>255</v>
      </c>
      <c r="G13" s="267" t="s">
        <v>82</v>
      </c>
      <c r="H13" s="267" t="s">
        <v>255</v>
      </c>
      <c r="I13" s="267" t="s">
        <v>82</v>
      </c>
      <c r="J13" s="267" t="s">
        <v>255</v>
      </c>
      <c r="K13" s="268" t="s">
        <v>82</v>
      </c>
    </row>
    <row r="14" spans="1:11" ht="18" customHeight="1" x14ac:dyDescent="0.2">
      <c r="A14" s="2" t="s">
        <v>86</v>
      </c>
      <c r="B14" s="269"/>
      <c r="C14" s="269"/>
      <c r="D14" s="270"/>
      <c r="E14" s="164">
        <v>2</v>
      </c>
      <c r="F14" s="164">
        <v>6000</v>
      </c>
      <c r="G14" s="245">
        <v>1</v>
      </c>
      <c r="H14" s="164">
        <v>6000</v>
      </c>
      <c r="I14" s="245" t="s">
        <v>13</v>
      </c>
      <c r="J14" s="245" t="s">
        <v>13</v>
      </c>
      <c r="K14" s="245">
        <v>1</v>
      </c>
    </row>
    <row r="15" spans="1:11" x14ac:dyDescent="0.2">
      <c r="A15" s="265" t="s">
        <v>87</v>
      </c>
      <c r="B15" s="265"/>
      <c r="C15" s="265"/>
      <c r="D15" s="271"/>
      <c r="E15" s="164">
        <v>2</v>
      </c>
      <c r="F15" s="164">
        <v>2600</v>
      </c>
      <c r="G15" s="245">
        <v>1</v>
      </c>
      <c r="H15" s="164">
        <v>2600</v>
      </c>
      <c r="I15" s="245" t="s">
        <v>13</v>
      </c>
      <c r="J15" s="245" t="s">
        <v>13</v>
      </c>
      <c r="K15" s="164">
        <v>1</v>
      </c>
    </row>
    <row r="16" spans="1:11" x14ac:dyDescent="0.2">
      <c r="A16" s="265" t="s">
        <v>88</v>
      </c>
      <c r="B16" s="265"/>
      <c r="C16" s="265"/>
      <c r="D16" s="271"/>
      <c r="E16" s="164">
        <v>1</v>
      </c>
      <c r="F16" s="164">
        <v>25970</v>
      </c>
      <c r="G16" s="245">
        <v>1</v>
      </c>
      <c r="H16" s="164">
        <v>25970</v>
      </c>
      <c r="I16" s="245" t="s">
        <v>13</v>
      </c>
      <c r="J16" s="245" t="s">
        <v>13</v>
      </c>
      <c r="K16" s="245" t="s">
        <v>13</v>
      </c>
    </row>
    <row r="17" spans="1:11" x14ac:dyDescent="0.2">
      <c r="A17" s="265" t="s">
        <v>89</v>
      </c>
      <c r="B17" s="265"/>
      <c r="C17" s="265"/>
      <c r="D17" s="271"/>
      <c r="E17" s="245" t="s">
        <v>13</v>
      </c>
      <c r="F17" s="245" t="s">
        <v>13</v>
      </c>
      <c r="G17" s="245" t="s">
        <v>13</v>
      </c>
      <c r="H17" s="245" t="s">
        <v>13</v>
      </c>
      <c r="I17" s="245" t="s">
        <v>13</v>
      </c>
      <c r="J17" s="245" t="s">
        <v>13</v>
      </c>
      <c r="K17" s="245" t="s">
        <v>13</v>
      </c>
    </row>
    <row r="18" spans="1:11" x14ac:dyDescent="0.2">
      <c r="A18" s="265" t="s">
        <v>90</v>
      </c>
      <c r="B18" s="265"/>
      <c r="C18" s="265"/>
      <c r="D18" s="271"/>
      <c r="E18" s="164">
        <v>1</v>
      </c>
      <c r="F18" s="245" t="s">
        <v>13</v>
      </c>
      <c r="G18" s="245" t="s">
        <v>13</v>
      </c>
      <c r="H18" s="245" t="s">
        <v>13</v>
      </c>
      <c r="I18" s="245" t="s">
        <v>13</v>
      </c>
      <c r="J18" s="245" t="s">
        <v>13</v>
      </c>
      <c r="K18" s="245">
        <v>1</v>
      </c>
    </row>
    <row r="19" spans="1:11" ht="18" customHeight="1" x14ac:dyDescent="0.2">
      <c r="A19" s="265" t="s">
        <v>91</v>
      </c>
      <c r="B19" s="265"/>
      <c r="C19" s="265"/>
      <c r="D19" s="271"/>
      <c r="E19" s="164">
        <v>4</v>
      </c>
      <c r="F19" s="164">
        <v>60</v>
      </c>
      <c r="G19" s="245" t="s">
        <v>13</v>
      </c>
      <c r="H19" s="245" t="s">
        <v>13</v>
      </c>
      <c r="I19" s="164">
        <v>1</v>
      </c>
      <c r="J19" s="245">
        <v>60</v>
      </c>
      <c r="K19" s="164">
        <v>3</v>
      </c>
    </row>
    <row r="20" spans="1:11" x14ac:dyDescent="0.2">
      <c r="A20" s="265" t="s">
        <v>92</v>
      </c>
      <c r="B20" s="265"/>
      <c r="C20" s="265"/>
      <c r="D20" s="271"/>
      <c r="E20" s="164">
        <v>2</v>
      </c>
      <c r="F20" s="164">
        <v>700</v>
      </c>
      <c r="G20" s="245">
        <v>1</v>
      </c>
      <c r="H20" s="164">
        <v>700</v>
      </c>
      <c r="I20" s="245" t="s">
        <v>13</v>
      </c>
      <c r="J20" s="245" t="s">
        <v>13</v>
      </c>
      <c r="K20" s="164">
        <v>1</v>
      </c>
    </row>
    <row r="21" spans="1:11" x14ac:dyDescent="0.2">
      <c r="A21" s="265" t="s">
        <v>93</v>
      </c>
      <c r="B21" s="265"/>
      <c r="C21" s="265"/>
      <c r="D21" s="271"/>
      <c r="E21" s="164">
        <v>13</v>
      </c>
      <c r="F21" s="164">
        <v>2552</v>
      </c>
      <c r="G21" s="245">
        <v>4</v>
      </c>
      <c r="H21" s="164">
        <v>1507</v>
      </c>
      <c r="I21" s="164">
        <v>4</v>
      </c>
      <c r="J21" s="245">
        <v>1045</v>
      </c>
      <c r="K21" s="164">
        <v>5</v>
      </c>
    </row>
    <row r="22" spans="1:11" x14ac:dyDescent="0.2">
      <c r="A22" s="265" t="s">
        <v>94</v>
      </c>
      <c r="B22" s="265"/>
      <c r="C22" s="265"/>
      <c r="D22" s="271"/>
      <c r="E22" s="164">
        <v>33</v>
      </c>
      <c r="F22" s="164">
        <v>22273</v>
      </c>
      <c r="G22" s="245">
        <v>9</v>
      </c>
      <c r="H22" s="164">
        <v>9395</v>
      </c>
      <c r="I22" s="164">
        <v>13</v>
      </c>
      <c r="J22" s="245">
        <v>12878</v>
      </c>
      <c r="K22" s="245">
        <v>11</v>
      </c>
    </row>
    <row r="23" spans="1:11" x14ac:dyDescent="0.2">
      <c r="A23" s="265" t="s">
        <v>95</v>
      </c>
      <c r="B23" s="265"/>
      <c r="C23" s="265"/>
      <c r="D23" s="271"/>
      <c r="E23" s="164">
        <v>37</v>
      </c>
      <c r="F23" s="164">
        <v>12954</v>
      </c>
      <c r="G23" s="245">
        <v>6</v>
      </c>
      <c r="H23" s="164">
        <v>5480</v>
      </c>
      <c r="I23" s="164">
        <v>20</v>
      </c>
      <c r="J23" s="245">
        <v>7474</v>
      </c>
      <c r="K23" s="164">
        <v>11</v>
      </c>
    </row>
    <row r="24" spans="1:11" x14ac:dyDescent="0.2">
      <c r="A24" s="265" t="s">
        <v>96</v>
      </c>
      <c r="B24" s="265"/>
      <c r="C24" s="265"/>
      <c r="D24" s="271"/>
      <c r="E24" s="164">
        <v>32</v>
      </c>
      <c r="F24" s="164">
        <v>7706</v>
      </c>
      <c r="G24" s="245">
        <v>10</v>
      </c>
      <c r="H24" s="164">
        <v>5557</v>
      </c>
      <c r="I24" s="164">
        <v>11</v>
      </c>
      <c r="J24" s="245">
        <v>2149</v>
      </c>
      <c r="K24" s="164">
        <v>11</v>
      </c>
    </row>
    <row r="25" spans="1:11" ht="18" customHeight="1" x14ac:dyDescent="0.2">
      <c r="A25" s="265" t="s">
        <v>97</v>
      </c>
      <c r="B25" s="265"/>
      <c r="C25" s="265"/>
      <c r="D25" s="271"/>
      <c r="E25" s="164">
        <v>11</v>
      </c>
      <c r="F25" s="164">
        <v>6346</v>
      </c>
      <c r="G25" s="245">
        <v>7</v>
      </c>
      <c r="H25" s="164">
        <v>5196</v>
      </c>
      <c r="I25" s="164">
        <v>3</v>
      </c>
      <c r="J25" s="245">
        <v>1150</v>
      </c>
      <c r="K25" s="164">
        <v>1</v>
      </c>
    </row>
    <row r="26" spans="1:11" x14ac:dyDescent="0.2">
      <c r="A26" s="265" t="s">
        <v>98</v>
      </c>
      <c r="B26" s="265"/>
      <c r="C26" s="265"/>
      <c r="D26" s="271"/>
      <c r="E26" s="164">
        <v>5</v>
      </c>
      <c r="F26" s="164">
        <v>909</v>
      </c>
      <c r="G26" s="245" t="s">
        <v>13</v>
      </c>
      <c r="H26" s="245" t="s">
        <v>13</v>
      </c>
      <c r="I26" s="164">
        <v>2</v>
      </c>
      <c r="J26" s="245">
        <v>909</v>
      </c>
      <c r="K26" s="245">
        <v>3</v>
      </c>
    </row>
    <row r="27" spans="1:11" x14ac:dyDescent="0.2">
      <c r="A27" s="265" t="s">
        <v>99</v>
      </c>
      <c r="B27" s="265"/>
      <c r="C27" s="265"/>
      <c r="D27" s="271"/>
      <c r="E27" s="164">
        <v>36</v>
      </c>
      <c r="F27" s="164">
        <v>19211</v>
      </c>
      <c r="G27" s="245">
        <v>24</v>
      </c>
      <c r="H27" s="164">
        <v>7620</v>
      </c>
      <c r="I27" s="164">
        <v>9</v>
      </c>
      <c r="J27" s="245">
        <v>11591</v>
      </c>
      <c r="K27" s="164">
        <v>3</v>
      </c>
    </row>
    <row r="28" spans="1:11" x14ac:dyDescent="0.2">
      <c r="A28" s="265" t="s">
        <v>100</v>
      </c>
      <c r="B28" s="265"/>
      <c r="C28" s="265"/>
      <c r="D28" s="271"/>
      <c r="E28" s="164">
        <v>5</v>
      </c>
      <c r="F28" s="164">
        <v>4339</v>
      </c>
      <c r="G28" s="245">
        <v>1</v>
      </c>
      <c r="H28" s="164">
        <v>54</v>
      </c>
      <c r="I28" s="164">
        <v>4</v>
      </c>
      <c r="J28" s="245">
        <v>4285</v>
      </c>
      <c r="K28" s="245" t="s">
        <v>13</v>
      </c>
    </row>
    <row r="29" spans="1:11" x14ac:dyDescent="0.2">
      <c r="A29" s="265" t="s">
        <v>101</v>
      </c>
      <c r="B29" s="265"/>
      <c r="C29" s="265"/>
      <c r="D29" s="271"/>
      <c r="E29" s="164">
        <v>13</v>
      </c>
      <c r="F29" s="164">
        <v>2381</v>
      </c>
      <c r="G29" s="245">
        <v>7</v>
      </c>
      <c r="H29" s="164">
        <v>2161</v>
      </c>
      <c r="I29" s="164">
        <v>3</v>
      </c>
      <c r="J29" s="245">
        <v>220</v>
      </c>
      <c r="K29" s="164">
        <v>3</v>
      </c>
    </row>
    <row r="30" spans="1:11" x14ac:dyDescent="0.2">
      <c r="A30" s="265" t="s">
        <v>102</v>
      </c>
      <c r="B30" s="265"/>
      <c r="C30" s="265"/>
      <c r="D30" s="271"/>
      <c r="E30" s="164">
        <v>3</v>
      </c>
      <c r="F30" s="164">
        <v>1898</v>
      </c>
      <c r="G30" s="245">
        <v>2</v>
      </c>
      <c r="H30" s="164">
        <v>1898</v>
      </c>
      <c r="I30" s="245" t="s">
        <v>13</v>
      </c>
      <c r="J30" s="245" t="s">
        <v>13</v>
      </c>
      <c r="K30" s="245">
        <v>1</v>
      </c>
    </row>
    <row r="31" spans="1:11" ht="18" customHeight="1" x14ac:dyDescent="0.2">
      <c r="A31" s="265" t="s">
        <v>103</v>
      </c>
      <c r="B31" s="265"/>
      <c r="C31" s="265"/>
      <c r="D31" s="271"/>
      <c r="E31" s="164">
        <v>11</v>
      </c>
      <c r="F31" s="164">
        <v>3356</v>
      </c>
      <c r="G31" s="245">
        <v>2</v>
      </c>
      <c r="H31" s="164">
        <v>156</v>
      </c>
      <c r="I31" s="164">
        <v>4</v>
      </c>
      <c r="J31" s="245">
        <v>3200</v>
      </c>
      <c r="K31" s="164">
        <v>5</v>
      </c>
    </row>
    <row r="32" spans="1:11" ht="12.75" customHeight="1" x14ac:dyDescent="0.2">
      <c r="A32" s="265" t="s">
        <v>104</v>
      </c>
      <c r="B32" s="265"/>
      <c r="C32" s="265"/>
      <c r="D32" s="271"/>
      <c r="E32" s="164">
        <v>20</v>
      </c>
      <c r="F32" s="164">
        <v>14209</v>
      </c>
      <c r="G32" s="245">
        <v>12</v>
      </c>
      <c r="H32" s="164">
        <v>5015</v>
      </c>
      <c r="I32" s="164">
        <v>7</v>
      </c>
      <c r="J32" s="245">
        <v>9194</v>
      </c>
      <c r="K32" s="164">
        <v>1</v>
      </c>
    </row>
    <row r="33" spans="1:11" x14ac:dyDescent="0.2">
      <c r="A33" s="265" t="s">
        <v>105</v>
      </c>
      <c r="B33" s="265"/>
      <c r="C33" s="265"/>
      <c r="D33" s="271"/>
      <c r="E33" s="164">
        <v>3</v>
      </c>
      <c r="F33" s="164">
        <v>410</v>
      </c>
      <c r="G33" s="245">
        <v>3</v>
      </c>
      <c r="H33" s="164">
        <v>410</v>
      </c>
      <c r="I33" s="245" t="s">
        <v>13</v>
      </c>
      <c r="J33" s="245" t="s">
        <v>13</v>
      </c>
      <c r="K33" s="245" t="s">
        <v>13</v>
      </c>
    </row>
    <row r="34" spans="1:11" x14ac:dyDescent="0.2">
      <c r="A34" s="265" t="s">
        <v>106</v>
      </c>
      <c r="B34" s="265"/>
      <c r="C34" s="265"/>
      <c r="D34" s="271"/>
      <c r="E34" s="164">
        <v>20</v>
      </c>
      <c r="F34" s="164">
        <v>14171</v>
      </c>
      <c r="G34" s="245">
        <v>5</v>
      </c>
      <c r="H34" s="164">
        <v>14077</v>
      </c>
      <c r="I34" s="164">
        <v>1</v>
      </c>
      <c r="J34" s="245">
        <v>94</v>
      </c>
      <c r="K34" s="245">
        <v>14</v>
      </c>
    </row>
    <row r="35" spans="1:11" x14ac:dyDescent="0.2">
      <c r="A35" s="265" t="s">
        <v>107</v>
      </c>
      <c r="B35" s="265"/>
      <c r="C35" s="265"/>
      <c r="D35" s="271"/>
      <c r="E35" s="164">
        <v>22</v>
      </c>
      <c r="F35" s="164">
        <v>9807</v>
      </c>
      <c r="G35" s="245">
        <v>16</v>
      </c>
      <c r="H35" s="164">
        <v>6514</v>
      </c>
      <c r="I35" s="164">
        <v>6</v>
      </c>
      <c r="J35" s="245">
        <v>3293</v>
      </c>
      <c r="K35" s="245" t="s">
        <v>13</v>
      </c>
    </row>
    <row r="36" spans="1:11" s="57" customFormat="1" ht="18" customHeight="1" x14ac:dyDescent="0.2">
      <c r="A36" s="272" t="s">
        <v>175</v>
      </c>
      <c r="B36" s="272"/>
      <c r="C36" s="272"/>
      <c r="D36" s="273"/>
      <c r="E36" s="252">
        <v>276</v>
      </c>
      <c r="F36" s="252">
        <v>157852</v>
      </c>
      <c r="G36" s="254">
        <v>112</v>
      </c>
      <c r="H36" s="252">
        <v>100310</v>
      </c>
      <c r="I36" s="252">
        <v>88</v>
      </c>
      <c r="J36" s="254">
        <v>57542</v>
      </c>
      <c r="K36" s="252">
        <v>76</v>
      </c>
    </row>
    <row r="37" spans="1:11" ht="18" customHeight="1" x14ac:dyDescent="0.2">
      <c r="A37" s="265"/>
      <c r="B37" s="265" t="s">
        <v>108</v>
      </c>
      <c r="C37" s="265"/>
      <c r="D37" s="271"/>
      <c r="E37" s="164">
        <v>6</v>
      </c>
      <c r="F37" s="164">
        <v>34570</v>
      </c>
      <c r="G37" s="164">
        <v>3</v>
      </c>
      <c r="H37" s="164">
        <v>34570</v>
      </c>
      <c r="I37" s="245" t="s">
        <v>13</v>
      </c>
      <c r="J37" s="245" t="s">
        <v>13</v>
      </c>
      <c r="K37" s="164">
        <v>3</v>
      </c>
    </row>
    <row r="38" spans="1:11" x14ac:dyDescent="0.2">
      <c r="A38" s="265"/>
      <c r="B38" s="265" t="s">
        <v>109</v>
      </c>
      <c r="C38" s="265"/>
      <c r="D38" s="271"/>
      <c r="E38" s="164">
        <v>270</v>
      </c>
      <c r="F38" s="164">
        <v>123282</v>
      </c>
      <c r="G38" s="164">
        <v>109</v>
      </c>
      <c r="H38" s="164">
        <v>65740</v>
      </c>
      <c r="I38" s="164">
        <v>88</v>
      </c>
      <c r="J38" s="164">
        <v>57542</v>
      </c>
      <c r="K38" s="164">
        <v>73</v>
      </c>
    </row>
    <row r="39" spans="1:11" ht="18" customHeight="1" x14ac:dyDescent="0.2">
      <c r="A39" s="559" t="s">
        <v>110</v>
      </c>
      <c r="B39" s="560"/>
      <c r="C39" s="560"/>
      <c r="D39" s="560"/>
      <c r="E39" s="560"/>
      <c r="F39" s="560"/>
      <c r="G39" s="560"/>
      <c r="H39" s="560"/>
      <c r="I39" s="560"/>
      <c r="J39" s="560"/>
      <c r="K39" s="560"/>
    </row>
    <row r="40" spans="1:11" ht="18" customHeight="1" x14ac:dyDescent="0.2">
      <c r="A40" s="154" t="s">
        <v>111</v>
      </c>
      <c r="B40" s="174"/>
      <c r="C40" s="174"/>
      <c r="D40" s="26"/>
      <c r="E40" s="164">
        <v>76</v>
      </c>
      <c r="F40" s="164">
        <v>35987</v>
      </c>
      <c r="G40" s="164">
        <v>16</v>
      </c>
      <c r="H40" s="164">
        <v>15575</v>
      </c>
      <c r="I40" s="164">
        <v>34</v>
      </c>
      <c r="J40" s="164">
        <v>20412</v>
      </c>
      <c r="K40" s="164">
        <v>26</v>
      </c>
    </row>
    <row r="41" spans="1:11" ht="12.75" customHeight="1" x14ac:dyDescent="0.2">
      <c r="A41" s="154" t="s">
        <v>112</v>
      </c>
      <c r="B41" s="174"/>
      <c r="C41" s="174"/>
      <c r="D41" s="26"/>
      <c r="E41" s="164">
        <v>37</v>
      </c>
      <c r="F41" s="164">
        <v>19975</v>
      </c>
      <c r="G41" s="164">
        <v>16</v>
      </c>
      <c r="H41" s="164">
        <v>13411</v>
      </c>
      <c r="I41" s="164">
        <v>12</v>
      </c>
      <c r="J41" s="164">
        <v>6564</v>
      </c>
      <c r="K41" s="164">
        <v>9</v>
      </c>
    </row>
    <row r="42" spans="1:11" x14ac:dyDescent="0.2">
      <c r="A42" s="154" t="s">
        <v>113</v>
      </c>
      <c r="B42" s="174"/>
      <c r="C42" s="174"/>
      <c r="D42" s="26"/>
      <c r="E42" s="164">
        <v>79</v>
      </c>
      <c r="F42" s="164">
        <v>70523</v>
      </c>
      <c r="G42" s="164">
        <v>40</v>
      </c>
      <c r="H42" s="164">
        <v>54742</v>
      </c>
      <c r="I42" s="164">
        <v>18</v>
      </c>
      <c r="J42" s="164">
        <v>15781</v>
      </c>
      <c r="K42" s="164">
        <v>21</v>
      </c>
    </row>
    <row r="43" spans="1:11" x14ac:dyDescent="0.2">
      <c r="A43" s="154" t="s">
        <v>114</v>
      </c>
      <c r="B43" s="174"/>
      <c r="C43" s="174"/>
      <c r="D43" s="26"/>
      <c r="E43" s="164">
        <v>84</v>
      </c>
      <c r="F43" s="164">
        <v>31367</v>
      </c>
      <c r="G43" s="164">
        <v>40</v>
      </c>
      <c r="H43" s="164">
        <v>16582</v>
      </c>
      <c r="I43" s="164">
        <v>24</v>
      </c>
      <c r="J43" s="164">
        <v>14785</v>
      </c>
      <c r="K43" s="164">
        <v>20</v>
      </c>
    </row>
    <row r="45" spans="1:11" x14ac:dyDescent="0.2">
      <c r="A45" s="154" t="s">
        <v>238</v>
      </c>
    </row>
    <row r="46" spans="1:11" s="278" customFormat="1" ht="11.25" x14ac:dyDescent="0.2">
      <c r="A46" s="277" t="s">
        <v>257</v>
      </c>
      <c r="B46" s="277"/>
      <c r="C46" s="277"/>
      <c r="D46" s="277"/>
    </row>
    <row r="47" spans="1:11" s="278" customFormat="1" ht="11.25" x14ac:dyDescent="0.2">
      <c r="A47" s="277" t="s">
        <v>271</v>
      </c>
      <c r="B47" s="277"/>
      <c r="C47" s="277"/>
      <c r="D47" s="277"/>
    </row>
    <row r="48" spans="1:11" s="278" customFormat="1" ht="11.25" x14ac:dyDescent="0.2">
      <c r="A48" s="277" t="s">
        <v>272</v>
      </c>
      <c r="B48" s="277"/>
      <c r="C48" s="277"/>
      <c r="D48" s="277"/>
    </row>
    <row r="49" spans="1:4" s="278" customFormat="1" ht="11.25" x14ac:dyDescent="0.2">
      <c r="A49" s="277" t="s">
        <v>259</v>
      </c>
      <c r="B49" s="277"/>
      <c r="C49" s="277"/>
      <c r="D49" s="277"/>
    </row>
    <row r="50" spans="1:4" s="278" customFormat="1" ht="11.25" x14ac:dyDescent="0.2">
      <c r="A50" s="277" t="s">
        <v>273</v>
      </c>
      <c r="B50" s="277"/>
      <c r="C50" s="277"/>
      <c r="D50" s="277"/>
    </row>
    <row r="51" spans="1:4" s="278" customFormat="1" ht="11.25" x14ac:dyDescent="0.2">
      <c r="A51" s="277" t="s">
        <v>274</v>
      </c>
      <c r="B51" s="277"/>
      <c r="C51" s="277"/>
      <c r="D51" s="277"/>
    </row>
    <row r="52" spans="1:4" s="278" customFormat="1" ht="11.25" x14ac:dyDescent="0.2">
      <c r="A52" s="277" t="s">
        <v>275</v>
      </c>
      <c r="B52" s="277"/>
      <c r="C52" s="277"/>
      <c r="D52" s="277"/>
    </row>
    <row r="53" spans="1:4" s="278" customFormat="1" ht="11.25" x14ac:dyDescent="0.2">
      <c r="A53" s="277" t="s">
        <v>276</v>
      </c>
      <c r="B53" s="277"/>
      <c r="C53" s="277"/>
      <c r="D53" s="277"/>
    </row>
    <row r="54" spans="1:4" s="278" customFormat="1" ht="11.25" x14ac:dyDescent="0.2">
      <c r="A54" s="277" t="s">
        <v>277</v>
      </c>
      <c r="B54" s="277"/>
      <c r="C54" s="277"/>
      <c r="D54" s="277"/>
    </row>
    <row r="55" spans="1:4" s="278" customFormat="1" ht="11.25" x14ac:dyDescent="0.2">
      <c r="A55" s="277" t="s">
        <v>278</v>
      </c>
      <c r="B55" s="277"/>
      <c r="C55" s="277"/>
      <c r="D55" s="277"/>
    </row>
  </sheetData>
  <mergeCells count="10">
    <mergeCell ref="A39:K39"/>
    <mergeCell ref="A4:K4"/>
    <mergeCell ref="A5:K5"/>
    <mergeCell ref="A6:K6"/>
    <mergeCell ref="A8:D13"/>
    <mergeCell ref="E8:F12"/>
    <mergeCell ref="G8:K8"/>
    <mergeCell ref="G9:H12"/>
    <mergeCell ref="I9:J12"/>
    <mergeCell ref="K9:K12"/>
  </mergeCells>
  <pageMargins left="0.78740157480314965" right="0.78740157480314965" top="0.78740157480314965" bottom="0.78740157480314965" header="0.39370078740157483" footer="0.31496062992125984"/>
  <pageSetup scale="94" fitToWidth="0" orientation="portrait" r:id="rId1"/>
  <headerFooter alignWithMargins="0">
    <oddHeader>&amp;C- 25 -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W120"/>
  <sheetViews>
    <sheetView topLeftCell="A7" zoomScale="115" zoomScaleNormal="115" workbookViewId="0">
      <selection activeCell="N37" sqref="N37"/>
    </sheetView>
  </sheetViews>
  <sheetFormatPr baseColWidth="10" defaultColWidth="11.42578125" defaultRowHeight="12.95" customHeight="1" x14ac:dyDescent="0.2"/>
  <cols>
    <col min="1" max="1" width="5.140625" style="260" customWidth="1"/>
    <col min="2" max="2" width="3.7109375" style="260" customWidth="1"/>
    <col min="3" max="3" width="2.85546875" style="260" customWidth="1"/>
    <col min="4" max="4" width="12.5703125" style="260" customWidth="1"/>
    <col min="5" max="5" width="11.140625" style="260" customWidth="1"/>
    <col min="6" max="6" width="13.42578125" style="260" customWidth="1"/>
    <col min="7" max="7" width="13" style="260" bestFit="1" customWidth="1"/>
    <col min="8" max="8" width="11.28515625" style="260" bestFit="1" customWidth="1"/>
    <col min="9" max="9" width="12.140625" style="260" customWidth="1"/>
    <col min="10" max="16384" width="11.42578125" style="260"/>
  </cols>
  <sheetData>
    <row r="3" spans="1:10" ht="12.95" customHeight="1" x14ac:dyDescent="0.2">
      <c r="A3" s="265"/>
      <c r="B3" s="265"/>
      <c r="C3" s="265"/>
      <c r="D3" s="265"/>
      <c r="E3" s="265"/>
      <c r="F3" s="265"/>
      <c r="G3" s="265"/>
      <c r="H3" s="265"/>
      <c r="I3" s="265"/>
    </row>
    <row r="4" spans="1:10" s="280" customFormat="1" ht="17.25" x14ac:dyDescent="0.25">
      <c r="A4" s="279" t="s">
        <v>279</v>
      </c>
      <c r="B4" s="279"/>
      <c r="C4" s="279"/>
      <c r="D4" s="279"/>
      <c r="E4" s="279"/>
      <c r="F4" s="279"/>
      <c r="G4" s="279"/>
      <c r="H4" s="279"/>
      <c r="I4" s="279"/>
    </row>
    <row r="5" spans="1:10" s="280" customFormat="1" ht="17.25" x14ac:dyDescent="0.25">
      <c r="A5" s="279" t="s">
        <v>280</v>
      </c>
      <c r="B5" s="279"/>
      <c r="C5" s="279"/>
      <c r="D5" s="279"/>
      <c r="E5" s="279"/>
      <c r="F5" s="279"/>
      <c r="G5" s="279"/>
      <c r="H5" s="279"/>
      <c r="I5" s="279"/>
    </row>
    <row r="6" spans="1:10" ht="12.95" customHeight="1" thickBot="1" x14ac:dyDescent="0.25">
      <c r="A6" s="265"/>
      <c r="B6" s="265"/>
      <c r="C6" s="265"/>
      <c r="D6" s="265"/>
      <c r="E6" s="265"/>
      <c r="F6" s="265"/>
      <c r="G6" s="265"/>
      <c r="H6" s="265"/>
      <c r="I6" s="265"/>
    </row>
    <row r="7" spans="1:10" ht="12.95" customHeight="1" x14ac:dyDescent="0.2">
      <c r="A7" s="375" t="s">
        <v>170</v>
      </c>
      <c r="B7" s="375"/>
      <c r="C7" s="375"/>
      <c r="D7" s="376"/>
      <c r="E7" s="568" t="s">
        <v>281</v>
      </c>
      <c r="F7" s="570" t="s">
        <v>282</v>
      </c>
      <c r="G7" s="281" t="s">
        <v>4</v>
      </c>
      <c r="H7" s="281"/>
      <c r="I7" s="281"/>
    </row>
    <row r="8" spans="1:10" ht="12.95" customHeight="1" x14ac:dyDescent="0.2">
      <c r="A8" s="476"/>
      <c r="B8" s="476"/>
      <c r="C8" s="476"/>
      <c r="D8" s="477"/>
      <c r="E8" s="481"/>
      <c r="F8" s="487"/>
      <c r="G8" s="571" t="s">
        <v>283</v>
      </c>
      <c r="H8" s="571" t="s">
        <v>284</v>
      </c>
      <c r="I8" s="571" t="s">
        <v>285</v>
      </c>
    </row>
    <row r="9" spans="1:10" ht="12.95" customHeight="1" x14ac:dyDescent="0.2">
      <c r="A9" s="476"/>
      <c r="B9" s="476"/>
      <c r="C9" s="476"/>
      <c r="D9" s="477"/>
      <c r="E9" s="481"/>
      <c r="F9" s="487"/>
      <c r="G9" s="490"/>
      <c r="H9" s="490"/>
      <c r="I9" s="490"/>
    </row>
    <row r="10" spans="1:10" ht="12.95" customHeight="1" x14ac:dyDescent="0.2">
      <c r="A10" s="476"/>
      <c r="B10" s="476"/>
      <c r="C10" s="476"/>
      <c r="D10" s="477"/>
      <c r="E10" s="481"/>
      <c r="F10" s="487"/>
      <c r="G10" s="490"/>
      <c r="H10" s="490"/>
      <c r="I10" s="490"/>
    </row>
    <row r="11" spans="1:10" ht="12.95" customHeight="1" x14ac:dyDescent="0.2">
      <c r="A11" s="476"/>
      <c r="B11" s="476"/>
      <c r="C11" s="476"/>
      <c r="D11" s="477"/>
      <c r="E11" s="569"/>
      <c r="F11" s="517"/>
      <c r="G11" s="522"/>
      <c r="H11" s="522"/>
      <c r="I11" s="522"/>
    </row>
    <row r="12" spans="1:10" ht="12.95" customHeight="1" thickBot="1" x14ac:dyDescent="0.25">
      <c r="A12" s="478"/>
      <c r="B12" s="478"/>
      <c r="C12" s="478"/>
      <c r="D12" s="479"/>
      <c r="E12" s="282" t="s">
        <v>82</v>
      </c>
      <c r="F12" s="283" t="s">
        <v>83</v>
      </c>
      <c r="G12" s="283"/>
      <c r="H12" s="283"/>
      <c r="I12" s="283"/>
    </row>
    <row r="13" spans="1:10" ht="18" customHeight="1" x14ac:dyDescent="0.2">
      <c r="A13" s="2" t="s">
        <v>86</v>
      </c>
      <c r="B13" s="242"/>
      <c r="C13" s="242"/>
      <c r="D13" s="284"/>
      <c r="E13" s="285">
        <v>4</v>
      </c>
      <c r="F13" s="286">
        <v>15322</v>
      </c>
      <c r="G13" s="286">
        <v>11432</v>
      </c>
      <c r="H13" s="286">
        <v>2077</v>
      </c>
      <c r="I13" s="286">
        <v>1813</v>
      </c>
      <c r="J13" s="287"/>
    </row>
    <row r="14" spans="1:10" ht="12.95" customHeight="1" x14ac:dyDescent="0.2">
      <c r="A14" s="265" t="s">
        <v>87</v>
      </c>
      <c r="B14" s="265"/>
      <c r="C14" s="265"/>
      <c r="D14" s="271"/>
      <c r="E14" s="285">
        <v>3</v>
      </c>
      <c r="F14" s="286">
        <v>7435</v>
      </c>
      <c r="G14" s="286">
        <v>6311</v>
      </c>
      <c r="H14" s="286">
        <v>942</v>
      </c>
      <c r="I14" s="286">
        <v>182</v>
      </c>
      <c r="J14" s="287"/>
    </row>
    <row r="15" spans="1:10" ht="12.95" customHeight="1" x14ac:dyDescent="0.2">
      <c r="A15" s="265" t="s">
        <v>88</v>
      </c>
      <c r="B15" s="265"/>
      <c r="C15" s="265"/>
      <c r="D15" s="271"/>
      <c r="E15" s="285">
        <v>4</v>
      </c>
      <c r="F15" s="286">
        <v>7795</v>
      </c>
      <c r="G15" s="286">
        <v>6292</v>
      </c>
      <c r="H15" s="286">
        <v>643</v>
      </c>
      <c r="I15" s="286">
        <v>860</v>
      </c>
      <c r="J15" s="287"/>
    </row>
    <row r="16" spans="1:10" ht="12.95" customHeight="1" x14ac:dyDescent="0.2">
      <c r="A16" s="265" t="s">
        <v>89</v>
      </c>
      <c r="B16" s="265"/>
      <c r="C16" s="265"/>
      <c r="D16" s="271"/>
      <c r="E16" s="285">
        <v>3</v>
      </c>
      <c r="F16" s="286">
        <v>5405</v>
      </c>
      <c r="G16" s="286">
        <v>1188</v>
      </c>
      <c r="H16" s="286">
        <v>2486</v>
      </c>
      <c r="I16" s="286">
        <v>1731</v>
      </c>
      <c r="J16" s="287"/>
    </row>
    <row r="17" spans="1:11" ht="12.95" customHeight="1" x14ac:dyDescent="0.2">
      <c r="A17" s="265" t="s">
        <v>90</v>
      </c>
      <c r="B17" s="265"/>
      <c r="C17" s="265"/>
      <c r="D17" s="271"/>
      <c r="E17" s="285">
        <v>3</v>
      </c>
      <c r="F17" s="286">
        <v>5872</v>
      </c>
      <c r="G17" s="286">
        <v>3085</v>
      </c>
      <c r="H17" s="286">
        <v>1644</v>
      </c>
      <c r="I17" s="286">
        <v>1143</v>
      </c>
      <c r="J17" s="287"/>
    </row>
    <row r="18" spans="1:11" ht="18" customHeight="1" x14ac:dyDescent="0.2">
      <c r="A18" s="265" t="s">
        <v>91</v>
      </c>
      <c r="B18" s="265"/>
      <c r="C18" s="265"/>
      <c r="D18" s="271"/>
      <c r="E18" s="285">
        <v>24</v>
      </c>
      <c r="F18" s="286">
        <v>5215</v>
      </c>
      <c r="G18" s="286">
        <v>3560</v>
      </c>
      <c r="H18" s="286">
        <v>1079</v>
      </c>
      <c r="I18" s="286">
        <v>576</v>
      </c>
      <c r="J18" s="287"/>
    </row>
    <row r="19" spans="1:11" ht="12.95" customHeight="1" x14ac:dyDescent="0.2">
      <c r="A19" s="265" t="s">
        <v>92</v>
      </c>
      <c r="B19" s="265"/>
      <c r="C19" s="265"/>
      <c r="D19" s="271"/>
      <c r="E19" s="285">
        <v>15</v>
      </c>
      <c r="F19" s="286">
        <v>4568</v>
      </c>
      <c r="G19" s="286">
        <v>3461</v>
      </c>
      <c r="H19" s="286">
        <v>1076</v>
      </c>
      <c r="I19" s="286">
        <v>31</v>
      </c>
      <c r="J19" s="287"/>
    </row>
    <row r="20" spans="1:11" ht="12.95" customHeight="1" x14ac:dyDescent="0.2">
      <c r="A20" s="265" t="s">
        <v>93</v>
      </c>
      <c r="B20" s="265"/>
      <c r="C20" s="265"/>
      <c r="D20" s="271"/>
      <c r="E20" s="285">
        <v>37</v>
      </c>
      <c r="F20" s="286">
        <v>15411</v>
      </c>
      <c r="G20" s="286">
        <v>7202</v>
      </c>
      <c r="H20" s="286">
        <v>3437</v>
      </c>
      <c r="I20" s="286">
        <v>4772</v>
      </c>
      <c r="J20" s="287"/>
    </row>
    <row r="21" spans="1:11" ht="12.95" customHeight="1" x14ac:dyDescent="0.2">
      <c r="A21" s="265" t="s">
        <v>94</v>
      </c>
      <c r="B21" s="265"/>
      <c r="C21" s="265"/>
      <c r="D21" s="271"/>
      <c r="E21" s="285">
        <v>21</v>
      </c>
      <c r="F21" s="286">
        <v>7325</v>
      </c>
      <c r="G21" s="286">
        <v>4137</v>
      </c>
      <c r="H21" s="286">
        <v>1713</v>
      </c>
      <c r="I21" s="286">
        <v>1475</v>
      </c>
      <c r="J21" s="287"/>
    </row>
    <row r="22" spans="1:11" ht="12.95" customHeight="1" x14ac:dyDescent="0.2">
      <c r="A22" s="265" t="s">
        <v>95</v>
      </c>
      <c r="B22" s="265"/>
      <c r="C22" s="265"/>
      <c r="D22" s="271"/>
      <c r="E22" s="285">
        <v>23</v>
      </c>
      <c r="F22" s="286">
        <v>3920</v>
      </c>
      <c r="G22" s="286">
        <v>3071</v>
      </c>
      <c r="H22" s="286">
        <v>439</v>
      </c>
      <c r="I22" s="286">
        <v>410</v>
      </c>
      <c r="J22" s="287"/>
    </row>
    <row r="23" spans="1:11" ht="12.95" customHeight="1" x14ac:dyDescent="0.2">
      <c r="A23" s="265" t="s">
        <v>96</v>
      </c>
      <c r="B23" s="265"/>
      <c r="C23" s="265"/>
      <c r="D23" s="271"/>
      <c r="E23" s="285">
        <v>33</v>
      </c>
      <c r="F23" s="286">
        <v>12634</v>
      </c>
      <c r="G23" s="286">
        <v>6431</v>
      </c>
      <c r="H23" s="286">
        <v>3592</v>
      </c>
      <c r="I23" s="286">
        <v>2611</v>
      </c>
      <c r="J23" s="287"/>
    </row>
    <row r="24" spans="1:11" ht="18" customHeight="1" x14ac:dyDescent="0.2">
      <c r="A24" s="265" t="s">
        <v>97</v>
      </c>
      <c r="B24" s="265"/>
      <c r="C24" s="265"/>
      <c r="D24" s="271"/>
      <c r="E24" s="285">
        <v>28</v>
      </c>
      <c r="F24" s="286">
        <v>12478</v>
      </c>
      <c r="G24" s="286">
        <v>8984</v>
      </c>
      <c r="H24" s="286">
        <v>1942</v>
      </c>
      <c r="I24" s="286">
        <v>1552</v>
      </c>
      <c r="J24" s="287"/>
      <c r="K24" s="288"/>
    </row>
    <row r="25" spans="1:11" ht="12.95" customHeight="1" x14ac:dyDescent="0.2">
      <c r="A25" s="265" t="s">
        <v>98</v>
      </c>
      <c r="B25" s="265"/>
      <c r="C25" s="265"/>
      <c r="D25" s="271"/>
      <c r="E25" s="285">
        <v>18</v>
      </c>
      <c r="F25" s="286">
        <v>4150</v>
      </c>
      <c r="G25" s="286">
        <v>3353</v>
      </c>
      <c r="H25" s="286">
        <v>731</v>
      </c>
      <c r="I25" s="286">
        <v>66</v>
      </c>
      <c r="J25" s="287"/>
    </row>
    <row r="26" spans="1:11" ht="12.95" customHeight="1" x14ac:dyDescent="0.2">
      <c r="A26" s="265" t="s">
        <v>99</v>
      </c>
      <c r="B26" s="265"/>
      <c r="C26" s="265"/>
      <c r="D26" s="271"/>
      <c r="E26" s="285">
        <v>22</v>
      </c>
      <c r="F26" s="286">
        <v>4276</v>
      </c>
      <c r="G26" s="286">
        <v>1653</v>
      </c>
      <c r="H26" s="286">
        <v>1272</v>
      </c>
      <c r="I26" s="286">
        <v>1351</v>
      </c>
      <c r="J26" s="287"/>
    </row>
    <row r="27" spans="1:11" ht="12.95" customHeight="1" x14ac:dyDescent="0.2">
      <c r="A27" s="265" t="s">
        <v>100</v>
      </c>
      <c r="B27" s="265"/>
      <c r="C27" s="265"/>
      <c r="D27" s="271"/>
      <c r="E27" s="285">
        <v>33</v>
      </c>
      <c r="F27" s="286">
        <v>8791</v>
      </c>
      <c r="G27" s="286">
        <v>6949</v>
      </c>
      <c r="H27" s="286">
        <v>1722</v>
      </c>
      <c r="I27" s="286">
        <v>120</v>
      </c>
      <c r="J27" s="287"/>
    </row>
    <row r="28" spans="1:11" ht="12.95" customHeight="1" x14ac:dyDescent="0.2">
      <c r="A28" s="265" t="s">
        <v>101</v>
      </c>
      <c r="B28" s="265"/>
      <c r="C28" s="265"/>
      <c r="D28" s="271"/>
      <c r="E28" s="285">
        <v>49</v>
      </c>
      <c r="F28" s="286">
        <v>4805</v>
      </c>
      <c r="G28" s="286">
        <v>3488</v>
      </c>
      <c r="H28" s="286">
        <v>949</v>
      </c>
      <c r="I28" s="286">
        <v>368</v>
      </c>
      <c r="J28" s="287"/>
    </row>
    <row r="29" spans="1:11" ht="12.95" customHeight="1" x14ac:dyDescent="0.2">
      <c r="A29" s="265" t="s">
        <v>102</v>
      </c>
      <c r="B29" s="265"/>
      <c r="C29" s="265"/>
      <c r="D29" s="271"/>
      <c r="E29" s="285">
        <v>10</v>
      </c>
      <c r="F29" s="286">
        <v>7991</v>
      </c>
      <c r="G29" s="286">
        <v>5004</v>
      </c>
      <c r="H29" s="286">
        <v>2585</v>
      </c>
      <c r="I29" s="286">
        <v>402</v>
      </c>
      <c r="J29" s="287"/>
    </row>
    <row r="30" spans="1:11" ht="18" customHeight="1" x14ac:dyDescent="0.2">
      <c r="A30" s="265" t="s">
        <v>103</v>
      </c>
      <c r="B30" s="265"/>
      <c r="C30" s="265"/>
      <c r="D30" s="271"/>
      <c r="E30" s="285">
        <v>44</v>
      </c>
      <c r="F30" s="286">
        <v>6709</v>
      </c>
      <c r="G30" s="286">
        <v>3713</v>
      </c>
      <c r="H30" s="286">
        <v>1619</v>
      </c>
      <c r="I30" s="286">
        <v>1377</v>
      </c>
      <c r="J30" s="287"/>
    </row>
    <row r="31" spans="1:11" ht="12.95" customHeight="1" x14ac:dyDescent="0.2">
      <c r="A31" s="265" t="s">
        <v>104</v>
      </c>
      <c r="B31" s="265"/>
      <c r="C31" s="265"/>
      <c r="D31" s="271"/>
      <c r="E31" s="285">
        <v>43</v>
      </c>
      <c r="F31" s="286">
        <v>5410</v>
      </c>
      <c r="G31" s="286">
        <v>3033</v>
      </c>
      <c r="H31" s="286">
        <v>1338</v>
      </c>
      <c r="I31" s="286">
        <v>1039</v>
      </c>
      <c r="J31" s="287"/>
    </row>
    <row r="32" spans="1:11" ht="12.95" customHeight="1" x14ac:dyDescent="0.2">
      <c r="A32" s="265" t="s">
        <v>105</v>
      </c>
      <c r="B32" s="265"/>
      <c r="C32" s="265"/>
      <c r="D32" s="271"/>
      <c r="E32" s="285">
        <v>32</v>
      </c>
      <c r="F32" s="286">
        <v>5393</v>
      </c>
      <c r="G32" s="286">
        <v>2254</v>
      </c>
      <c r="H32" s="286">
        <v>1519</v>
      </c>
      <c r="I32" s="286">
        <v>1620</v>
      </c>
      <c r="J32" s="287"/>
    </row>
    <row r="33" spans="1:23" ht="12.95" customHeight="1" x14ac:dyDescent="0.2">
      <c r="A33" s="265" t="s">
        <v>106</v>
      </c>
      <c r="B33" s="265"/>
      <c r="C33" s="265"/>
      <c r="D33" s="271"/>
      <c r="E33" s="285">
        <v>55</v>
      </c>
      <c r="F33" s="286">
        <v>6615</v>
      </c>
      <c r="G33" s="286">
        <v>4221</v>
      </c>
      <c r="H33" s="286">
        <v>801</v>
      </c>
      <c r="I33" s="286">
        <v>1593</v>
      </c>
      <c r="J33" s="287"/>
    </row>
    <row r="34" spans="1:23" ht="12.95" customHeight="1" x14ac:dyDescent="0.2">
      <c r="A34" s="265" t="s">
        <v>107</v>
      </c>
      <c r="B34" s="265"/>
      <c r="C34" s="265"/>
      <c r="D34" s="271"/>
      <c r="E34" s="285">
        <v>25</v>
      </c>
      <c r="F34" s="286">
        <v>5308</v>
      </c>
      <c r="G34" s="286">
        <v>3778</v>
      </c>
      <c r="H34" s="286">
        <v>286</v>
      </c>
      <c r="I34" s="286">
        <v>1244</v>
      </c>
      <c r="J34" s="287"/>
    </row>
    <row r="35" spans="1:23" s="292" customFormat="1" ht="18" customHeight="1" x14ac:dyDescent="0.2">
      <c r="A35" s="272" t="s">
        <v>175</v>
      </c>
      <c r="B35" s="272"/>
      <c r="C35" s="272"/>
      <c r="D35" s="273"/>
      <c r="E35" s="289">
        <v>529</v>
      </c>
      <c r="F35" s="290">
        <v>162828</v>
      </c>
      <c r="G35" s="290">
        <v>102600</v>
      </c>
      <c r="H35" s="290">
        <v>33892</v>
      </c>
      <c r="I35" s="290">
        <v>26336</v>
      </c>
      <c r="J35" s="291"/>
    </row>
    <row r="36" spans="1:23" ht="18" customHeight="1" x14ac:dyDescent="0.2">
      <c r="B36" s="265" t="s">
        <v>108</v>
      </c>
      <c r="C36" s="265"/>
      <c r="D36" s="271"/>
      <c r="E36" s="285">
        <v>17</v>
      </c>
      <c r="F36" s="286">
        <v>41829</v>
      </c>
      <c r="G36" s="286">
        <v>28308</v>
      </c>
      <c r="H36" s="286">
        <v>7792</v>
      </c>
      <c r="I36" s="286">
        <v>5729</v>
      </c>
      <c r="J36" s="287"/>
    </row>
    <row r="37" spans="1:23" ht="12.95" customHeight="1" x14ac:dyDescent="0.2">
      <c r="B37" s="265" t="s">
        <v>109</v>
      </c>
      <c r="C37" s="265"/>
      <c r="D37" s="271"/>
      <c r="E37" s="285">
        <v>512</v>
      </c>
      <c r="F37" s="286">
        <v>120999</v>
      </c>
      <c r="G37" s="286">
        <v>74292</v>
      </c>
      <c r="H37" s="286">
        <v>26100</v>
      </c>
      <c r="I37" s="286">
        <v>20607</v>
      </c>
      <c r="J37" s="286"/>
    </row>
    <row r="38" spans="1:23" ht="18" customHeight="1" x14ac:dyDescent="0.2">
      <c r="A38" s="567" t="s">
        <v>110</v>
      </c>
      <c r="B38" s="567"/>
      <c r="C38" s="567"/>
      <c r="D38" s="567"/>
      <c r="E38" s="567"/>
      <c r="F38" s="567"/>
      <c r="G38" s="567"/>
      <c r="H38" s="567"/>
      <c r="I38" s="567"/>
    </row>
    <row r="39" spans="1:23" ht="18" customHeight="1" x14ac:dyDescent="0.2">
      <c r="A39" s="154" t="s">
        <v>111</v>
      </c>
      <c r="B39" s="174"/>
      <c r="C39" s="174"/>
      <c r="D39" s="235"/>
      <c r="E39" s="285">
        <v>83</v>
      </c>
      <c r="F39" s="286">
        <v>21028</v>
      </c>
      <c r="G39" s="286">
        <v>14229</v>
      </c>
      <c r="H39" s="286">
        <v>4307</v>
      </c>
      <c r="I39" s="286">
        <v>2492</v>
      </c>
    </row>
    <row r="40" spans="1:23" ht="12.95" customHeight="1" x14ac:dyDescent="0.2">
      <c r="A40" s="154" t="s">
        <v>112</v>
      </c>
      <c r="B40" s="174"/>
      <c r="C40" s="174"/>
      <c r="D40" s="235"/>
      <c r="E40" s="285">
        <v>135</v>
      </c>
      <c r="F40" s="286">
        <v>51418</v>
      </c>
      <c r="G40" s="286">
        <v>37291</v>
      </c>
      <c r="H40" s="286">
        <v>9065</v>
      </c>
      <c r="I40" s="286">
        <v>5062</v>
      </c>
    </row>
    <row r="41" spans="1:23" ht="12.95" customHeight="1" x14ac:dyDescent="0.2">
      <c r="A41" s="154" t="s">
        <v>113</v>
      </c>
      <c r="B41" s="174"/>
      <c r="C41" s="174"/>
      <c r="D41" s="235"/>
      <c r="E41" s="285">
        <v>206</v>
      </c>
      <c r="F41" s="286">
        <v>44665</v>
      </c>
      <c r="G41" s="286">
        <v>29602</v>
      </c>
      <c r="H41" s="286">
        <v>7148</v>
      </c>
      <c r="I41" s="286">
        <v>7915</v>
      </c>
    </row>
    <row r="42" spans="1:23" ht="12.95" customHeight="1" x14ac:dyDescent="0.2">
      <c r="A42" s="154" t="s">
        <v>114</v>
      </c>
      <c r="B42" s="174"/>
      <c r="C42" s="174"/>
      <c r="D42" s="235"/>
      <c r="E42" s="285">
        <v>105</v>
      </c>
      <c r="F42" s="286">
        <v>45717</v>
      </c>
      <c r="G42" s="286">
        <v>21478</v>
      </c>
      <c r="H42" s="286">
        <v>13372</v>
      </c>
      <c r="I42" s="286">
        <v>10867</v>
      </c>
    </row>
    <row r="43" spans="1:23" ht="12.95" customHeight="1" x14ac:dyDescent="0.2">
      <c r="E43" s="285"/>
      <c r="F43" s="286"/>
      <c r="G43" s="286"/>
      <c r="H43" s="286"/>
      <c r="I43" s="286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</row>
    <row r="44" spans="1:23" ht="12.95" customHeight="1" x14ac:dyDescent="0.2">
      <c r="A44" s="193" t="s">
        <v>286</v>
      </c>
      <c r="E44" s="261"/>
      <c r="F44" s="261"/>
      <c r="G44" s="261"/>
      <c r="H44" s="261"/>
      <c r="I44" s="261"/>
    </row>
    <row r="45" spans="1:23" s="277" customFormat="1" ht="11.25" x14ac:dyDescent="0.2">
      <c r="A45" s="277" t="s">
        <v>257</v>
      </c>
      <c r="E45" s="294"/>
      <c r="F45" s="294"/>
      <c r="G45" s="294"/>
      <c r="H45" s="294"/>
      <c r="I45" s="294"/>
      <c r="J45" s="294"/>
    </row>
    <row r="46" spans="1:23" ht="12.95" customHeight="1" x14ac:dyDescent="0.2">
      <c r="E46" s="295"/>
      <c r="F46" s="295"/>
      <c r="G46" s="295"/>
      <c r="H46" s="295"/>
      <c r="I46" s="295"/>
    </row>
    <row r="48" spans="1:23" ht="12.95" customHeight="1" x14ac:dyDescent="0.2">
      <c r="E48" s="295"/>
      <c r="F48" s="295"/>
      <c r="G48" s="295"/>
      <c r="H48" s="295"/>
      <c r="I48" s="295"/>
    </row>
    <row r="50" spans="5:9" ht="12.95" customHeight="1" x14ac:dyDescent="0.2">
      <c r="E50" s="295"/>
      <c r="F50" s="295"/>
      <c r="G50" s="295"/>
      <c r="H50" s="295"/>
      <c r="I50" s="295"/>
    </row>
    <row r="53" spans="5:9" ht="12.95" customHeight="1" x14ac:dyDescent="0.2">
      <c r="E53" s="261"/>
      <c r="F53" s="261"/>
      <c r="G53" s="261"/>
      <c r="H53" s="261"/>
      <c r="I53" s="261"/>
    </row>
    <row r="54" spans="5:9" ht="12.95" customHeight="1" x14ac:dyDescent="0.2">
      <c r="E54" s="261"/>
      <c r="F54" s="261"/>
      <c r="G54" s="261"/>
      <c r="H54" s="261"/>
      <c r="I54" s="261"/>
    </row>
    <row r="55" spans="5:9" ht="12.95" customHeight="1" x14ac:dyDescent="0.2">
      <c r="E55" s="261"/>
      <c r="F55" s="261"/>
      <c r="G55" s="261"/>
      <c r="H55" s="261"/>
      <c r="I55" s="261"/>
    </row>
    <row r="56" spans="5:9" ht="12.95" customHeight="1" x14ac:dyDescent="0.2">
      <c r="E56" s="261"/>
      <c r="F56" s="261"/>
      <c r="G56" s="261"/>
      <c r="H56" s="261"/>
      <c r="I56" s="261"/>
    </row>
    <row r="57" spans="5:9" ht="12.95" customHeight="1" x14ac:dyDescent="0.2">
      <c r="E57" s="261"/>
      <c r="F57" s="261"/>
      <c r="G57" s="261"/>
      <c r="H57" s="261"/>
      <c r="I57" s="261"/>
    </row>
    <row r="58" spans="5:9" ht="12.95" customHeight="1" x14ac:dyDescent="0.2">
      <c r="E58" s="261"/>
      <c r="F58" s="261"/>
      <c r="G58" s="261"/>
      <c r="H58" s="261"/>
      <c r="I58" s="261"/>
    </row>
    <row r="59" spans="5:9" ht="12.95" customHeight="1" x14ac:dyDescent="0.2">
      <c r="E59" s="261"/>
      <c r="F59" s="261"/>
      <c r="G59" s="261"/>
      <c r="H59" s="261"/>
      <c r="I59" s="261"/>
    </row>
    <row r="60" spans="5:9" ht="12.95" customHeight="1" x14ac:dyDescent="0.2">
      <c r="E60" s="261"/>
      <c r="F60" s="261"/>
      <c r="G60" s="261"/>
      <c r="H60" s="261"/>
      <c r="I60" s="261"/>
    </row>
    <row r="61" spans="5:9" ht="12.95" customHeight="1" x14ac:dyDescent="0.2">
      <c r="E61" s="261"/>
      <c r="F61" s="261"/>
      <c r="G61" s="261"/>
      <c r="H61" s="261"/>
      <c r="I61" s="261"/>
    </row>
    <row r="62" spans="5:9" ht="12.95" customHeight="1" x14ac:dyDescent="0.2">
      <c r="E62" s="261"/>
      <c r="F62" s="261"/>
      <c r="G62" s="261"/>
      <c r="H62" s="261"/>
      <c r="I62" s="261"/>
    </row>
    <row r="63" spans="5:9" ht="12.95" customHeight="1" x14ac:dyDescent="0.2">
      <c r="E63" s="261"/>
      <c r="F63" s="261"/>
      <c r="G63" s="261"/>
      <c r="H63" s="261"/>
      <c r="I63" s="261"/>
    </row>
    <row r="64" spans="5:9" ht="12.95" customHeight="1" x14ac:dyDescent="0.2">
      <c r="E64" s="261"/>
      <c r="F64" s="261"/>
      <c r="G64" s="261"/>
      <c r="H64" s="261"/>
      <c r="I64" s="261"/>
    </row>
    <row r="65" spans="5:9" ht="12.95" customHeight="1" x14ac:dyDescent="0.2">
      <c r="E65" s="261"/>
      <c r="F65" s="261"/>
      <c r="G65" s="261"/>
      <c r="H65" s="261"/>
      <c r="I65" s="261"/>
    </row>
    <row r="66" spans="5:9" ht="12.95" customHeight="1" x14ac:dyDescent="0.2">
      <c r="E66" s="261"/>
      <c r="F66" s="261"/>
      <c r="G66" s="261"/>
      <c r="H66" s="261"/>
      <c r="I66" s="261"/>
    </row>
    <row r="67" spans="5:9" ht="12.95" customHeight="1" x14ac:dyDescent="0.2">
      <c r="E67" s="261"/>
      <c r="F67" s="261"/>
      <c r="G67" s="261"/>
      <c r="H67" s="261"/>
      <c r="I67" s="261"/>
    </row>
    <row r="68" spans="5:9" ht="12.95" customHeight="1" x14ac:dyDescent="0.2">
      <c r="E68" s="261"/>
      <c r="F68" s="261"/>
      <c r="G68" s="261"/>
      <c r="H68" s="261"/>
      <c r="I68" s="261"/>
    </row>
    <row r="69" spans="5:9" ht="12.95" customHeight="1" x14ac:dyDescent="0.2">
      <c r="E69" s="261"/>
      <c r="F69" s="261"/>
      <c r="G69" s="261"/>
      <c r="H69" s="261"/>
      <c r="I69" s="261"/>
    </row>
    <row r="70" spans="5:9" ht="12.95" customHeight="1" x14ac:dyDescent="0.2">
      <c r="E70" s="261"/>
      <c r="F70" s="261"/>
      <c r="G70" s="261"/>
      <c r="H70" s="261"/>
      <c r="I70" s="261"/>
    </row>
    <row r="71" spans="5:9" ht="12.95" customHeight="1" x14ac:dyDescent="0.2">
      <c r="E71" s="261"/>
      <c r="F71" s="261"/>
      <c r="G71" s="261"/>
      <c r="H71" s="261"/>
      <c r="I71" s="261"/>
    </row>
    <row r="72" spans="5:9" ht="12.95" customHeight="1" x14ac:dyDescent="0.2">
      <c r="E72" s="261"/>
      <c r="F72" s="261"/>
      <c r="G72" s="261"/>
      <c r="H72" s="261"/>
      <c r="I72" s="261"/>
    </row>
    <row r="73" spans="5:9" ht="12.95" customHeight="1" x14ac:dyDescent="0.2">
      <c r="E73" s="261"/>
      <c r="F73" s="261"/>
      <c r="G73" s="261"/>
      <c r="H73" s="261"/>
      <c r="I73" s="261"/>
    </row>
    <row r="74" spans="5:9" ht="12.95" customHeight="1" x14ac:dyDescent="0.2">
      <c r="E74" s="261"/>
      <c r="F74" s="261"/>
      <c r="G74" s="261"/>
      <c r="H74" s="261"/>
      <c r="I74" s="261"/>
    </row>
    <row r="75" spans="5:9" ht="12.95" customHeight="1" x14ac:dyDescent="0.2">
      <c r="E75" s="261"/>
      <c r="F75" s="261"/>
      <c r="G75" s="261"/>
      <c r="H75" s="261"/>
      <c r="I75" s="261"/>
    </row>
    <row r="76" spans="5:9" ht="12.95" customHeight="1" x14ac:dyDescent="0.2">
      <c r="E76" s="261"/>
      <c r="F76" s="261"/>
      <c r="G76" s="261"/>
      <c r="H76" s="261"/>
      <c r="I76" s="261"/>
    </row>
    <row r="77" spans="5:9" ht="12.95" customHeight="1" x14ac:dyDescent="0.2">
      <c r="E77" s="261"/>
      <c r="F77" s="261"/>
      <c r="G77" s="261"/>
      <c r="H77" s="261"/>
      <c r="I77" s="261"/>
    </row>
    <row r="78" spans="5:9" ht="12.95" customHeight="1" x14ac:dyDescent="0.2">
      <c r="E78" s="261"/>
      <c r="F78" s="261"/>
      <c r="G78" s="261"/>
      <c r="H78" s="261"/>
      <c r="I78" s="261"/>
    </row>
    <row r="79" spans="5:9" ht="12.95" customHeight="1" x14ac:dyDescent="0.2">
      <c r="E79" s="261"/>
      <c r="F79" s="261"/>
      <c r="G79" s="261"/>
      <c r="H79" s="261"/>
      <c r="I79" s="261"/>
    </row>
    <row r="80" spans="5:9" ht="12.95" customHeight="1" x14ac:dyDescent="0.2">
      <c r="E80" s="261"/>
      <c r="F80" s="261"/>
      <c r="G80" s="261"/>
      <c r="H80" s="261"/>
      <c r="I80" s="261"/>
    </row>
    <row r="81" spans="5:9" ht="12.95" customHeight="1" x14ac:dyDescent="0.2">
      <c r="E81" s="261"/>
      <c r="F81" s="261"/>
      <c r="G81" s="261"/>
      <c r="H81" s="261"/>
      <c r="I81" s="261"/>
    </row>
    <row r="82" spans="5:9" ht="12.95" customHeight="1" x14ac:dyDescent="0.2">
      <c r="E82" s="261"/>
      <c r="F82" s="261"/>
      <c r="G82" s="261"/>
      <c r="H82" s="261"/>
      <c r="I82" s="261"/>
    </row>
    <row r="83" spans="5:9" ht="12.95" customHeight="1" x14ac:dyDescent="0.2">
      <c r="E83" s="261"/>
      <c r="F83" s="261"/>
      <c r="G83" s="261"/>
      <c r="H83" s="261"/>
      <c r="I83" s="261"/>
    </row>
    <row r="84" spans="5:9" ht="12.95" customHeight="1" x14ac:dyDescent="0.2">
      <c r="E84" s="261"/>
      <c r="F84" s="261"/>
      <c r="G84" s="261"/>
      <c r="H84" s="261"/>
      <c r="I84" s="261"/>
    </row>
    <row r="85" spans="5:9" ht="12.95" customHeight="1" x14ac:dyDescent="0.2">
      <c r="E85" s="261"/>
      <c r="F85" s="261"/>
      <c r="G85" s="261"/>
      <c r="H85" s="261"/>
      <c r="I85" s="261"/>
    </row>
    <row r="86" spans="5:9" ht="12.95" customHeight="1" x14ac:dyDescent="0.2">
      <c r="E86" s="261"/>
      <c r="F86" s="261"/>
      <c r="G86" s="261"/>
      <c r="H86" s="261"/>
      <c r="I86" s="261"/>
    </row>
    <row r="87" spans="5:9" ht="12.95" customHeight="1" x14ac:dyDescent="0.2">
      <c r="E87" s="261"/>
      <c r="F87" s="261"/>
      <c r="G87" s="261"/>
      <c r="H87" s="261"/>
      <c r="I87" s="261"/>
    </row>
    <row r="88" spans="5:9" ht="12.95" customHeight="1" x14ac:dyDescent="0.2">
      <c r="E88" s="261"/>
      <c r="F88" s="261"/>
      <c r="G88" s="261"/>
      <c r="H88" s="261"/>
      <c r="I88" s="261"/>
    </row>
    <row r="89" spans="5:9" ht="12.95" customHeight="1" x14ac:dyDescent="0.2">
      <c r="E89" s="261"/>
      <c r="F89" s="261"/>
      <c r="G89" s="261"/>
      <c r="H89" s="261"/>
      <c r="I89" s="261"/>
    </row>
    <row r="90" spans="5:9" ht="12.95" customHeight="1" x14ac:dyDescent="0.2">
      <c r="E90" s="261"/>
      <c r="F90" s="261"/>
      <c r="G90" s="261"/>
      <c r="H90" s="261"/>
      <c r="I90" s="261"/>
    </row>
    <row r="91" spans="5:9" ht="12.95" customHeight="1" x14ac:dyDescent="0.2">
      <c r="E91" s="261"/>
      <c r="F91" s="261"/>
      <c r="G91" s="261"/>
      <c r="H91" s="261"/>
      <c r="I91" s="261"/>
    </row>
    <row r="92" spans="5:9" ht="12.95" customHeight="1" x14ac:dyDescent="0.2">
      <c r="E92" s="261"/>
      <c r="F92" s="261"/>
      <c r="G92" s="261"/>
      <c r="H92" s="261"/>
      <c r="I92" s="261"/>
    </row>
    <row r="93" spans="5:9" ht="12.95" customHeight="1" x14ac:dyDescent="0.2">
      <c r="E93" s="261"/>
      <c r="F93" s="261"/>
      <c r="G93" s="261"/>
      <c r="H93" s="261"/>
      <c r="I93" s="261"/>
    </row>
    <row r="94" spans="5:9" ht="12.95" customHeight="1" x14ac:dyDescent="0.2">
      <c r="E94" s="261"/>
      <c r="F94" s="261"/>
      <c r="G94" s="261"/>
      <c r="H94" s="261"/>
      <c r="I94" s="261"/>
    </row>
    <row r="95" spans="5:9" ht="12.95" customHeight="1" x14ac:dyDescent="0.2">
      <c r="E95" s="261"/>
      <c r="F95" s="261"/>
      <c r="G95" s="261"/>
      <c r="H95" s="261"/>
      <c r="I95" s="261"/>
    </row>
    <row r="96" spans="5:9" ht="12.95" customHeight="1" x14ac:dyDescent="0.2">
      <c r="E96" s="261"/>
      <c r="F96" s="261"/>
      <c r="G96" s="261"/>
      <c r="H96" s="261"/>
      <c r="I96" s="261"/>
    </row>
    <row r="97" spans="5:9" ht="12.95" customHeight="1" x14ac:dyDescent="0.2">
      <c r="E97" s="261"/>
      <c r="F97" s="261"/>
      <c r="G97" s="261"/>
      <c r="H97" s="261"/>
      <c r="I97" s="261"/>
    </row>
    <row r="98" spans="5:9" ht="12.95" customHeight="1" x14ac:dyDescent="0.2">
      <c r="E98" s="261"/>
      <c r="F98" s="261"/>
      <c r="G98" s="261"/>
      <c r="H98" s="261"/>
      <c r="I98" s="261"/>
    </row>
    <row r="99" spans="5:9" ht="12.95" customHeight="1" x14ac:dyDescent="0.2">
      <c r="E99" s="261"/>
      <c r="F99" s="261"/>
      <c r="G99" s="261"/>
      <c r="H99" s="261"/>
      <c r="I99" s="261"/>
    </row>
    <row r="100" spans="5:9" ht="12.95" customHeight="1" x14ac:dyDescent="0.2">
      <c r="E100" s="261"/>
      <c r="F100" s="261"/>
      <c r="G100" s="261"/>
      <c r="H100" s="261"/>
      <c r="I100" s="261"/>
    </row>
    <row r="101" spans="5:9" ht="12.95" customHeight="1" x14ac:dyDescent="0.2">
      <c r="E101" s="261"/>
      <c r="F101" s="261"/>
      <c r="G101" s="261"/>
      <c r="H101" s="261"/>
      <c r="I101" s="261"/>
    </row>
    <row r="102" spans="5:9" ht="12.95" customHeight="1" x14ac:dyDescent="0.2">
      <c r="E102" s="261"/>
      <c r="F102" s="261"/>
      <c r="G102" s="261"/>
      <c r="H102" s="261"/>
      <c r="I102" s="261"/>
    </row>
    <row r="103" spans="5:9" ht="12.95" customHeight="1" x14ac:dyDescent="0.2">
      <c r="E103" s="261"/>
      <c r="F103" s="261"/>
      <c r="G103" s="261"/>
      <c r="H103" s="261"/>
      <c r="I103" s="261"/>
    </row>
    <row r="104" spans="5:9" ht="12.95" customHeight="1" x14ac:dyDescent="0.2">
      <c r="E104" s="261"/>
      <c r="F104" s="261"/>
      <c r="G104" s="261"/>
      <c r="H104" s="261"/>
      <c r="I104" s="261"/>
    </row>
    <row r="105" spans="5:9" ht="12.95" customHeight="1" x14ac:dyDescent="0.2">
      <c r="E105" s="261"/>
      <c r="F105" s="261"/>
      <c r="G105" s="261"/>
      <c r="H105" s="261"/>
      <c r="I105" s="261"/>
    </row>
    <row r="106" spans="5:9" ht="12.95" customHeight="1" x14ac:dyDescent="0.2">
      <c r="E106" s="261"/>
      <c r="F106" s="261"/>
      <c r="G106" s="261"/>
      <c r="H106" s="261"/>
      <c r="I106" s="261"/>
    </row>
    <row r="107" spans="5:9" ht="12.95" customHeight="1" x14ac:dyDescent="0.2">
      <c r="E107" s="261"/>
      <c r="F107" s="261"/>
      <c r="G107" s="261"/>
      <c r="H107" s="261"/>
      <c r="I107" s="261"/>
    </row>
    <row r="108" spans="5:9" ht="12.95" customHeight="1" x14ac:dyDescent="0.2">
      <c r="E108" s="261"/>
      <c r="F108" s="261"/>
      <c r="G108" s="261"/>
      <c r="H108" s="261"/>
      <c r="I108" s="261"/>
    </row>
    <row r="109" spans="5:9" ht="12.95" customHeight="1" x14ac:dyDescent="0.2">
      <c r="E109" s="261"/>
      <c r="F109" s="261"/>
      <c r="G109" s="261"/>
      <c r="H109" s="261"/>
      <c r="I109" s="261"/>
    </row>
    <row r="110" spans="5:9" ht="12.95" customHeight="1" x14ac:dyDescent="0.2">
      <c r="E110" s="261"/>
      <c r="F110" s="261"/>
      <c r="G110" s="261"/>
      <c r="H110" s="261"/>
      <c r="I110" s="261"/>
    </row>
    <row r="111" spans="5:9" ht="12.95" customHeight="1" x14ac:dyDescent="0.2">
      <c r="E111" s="261"/>
      <c r="F111" s="261"/>
      <c r="G111" s="261"/>
      <c r="H111" s="261"/>
      <c r="I111" s="261"/>
    </row>
    <row r="112" spans="5:9" ht="12.95" customHeight="1" x14ac:dyDescent="0.2">
      <c r="E112" s="261"/>
      <c r="F112" s="261"/>
      <c r="G112" s="261"/>
      <c r="H112" s="261"/>
      <c r="I112" s="261"/>
    </row>
    <row r="113" spans="5:9" ht="12.95" customHeight="1" x14ac:dyDescent="0.2">
      <c r="E113" s="261"/>
      <c r="F113" s="261"/>
      <c r="G113" s="261"/>
      <c r="H113" s="261"/>
      <c r="I113" s="261"/>
    </row>
    <row r="114" spans="5:9" ht="12.95" customHeight="1" x14ac:dyDescent="0.2">
      <c r="E114" s="261"/>
      <c r="F114" s="261"/>
      <c r="G114" s="261"/>
      <c r="H114" s="261"/>
      <c r="I114" s="261"/>
    </row>
    <row r="115" spans="5:9" ht="12.95" customHeight="1" x14ac:dyDescent="0.2">
      <c r="E115" s="261"/>
      <c r="F115" s="261"/>
      <c r="G115" s="261"/>
      <c r="H115" s="261"/>
      <c r="I115" s="261"/>
    </row>
    <row r="116" spans="5:9" ht="12.95" customHeight="1" x14ac:dyDescent="0.2">
      <c r="E116" s="261"/>
      <c r="F116" s="261"/>
      <c r="G116" s="261"/>
      <c r="H116" s="261"/>
      <c r="I116" s="261"/>
    </row>
    <row r="117" spans="5:9" ht="12.95" customHeight="1" x14ac:dyDescent="0.2">
      <c r="E117" s="261"/>
      <c r="F117" s="261"/>
      <c r="G117" s="261"/>
      <c r="H117" s="261"/>
      <c r="I117" s="261"/>
    </row>
    <row r="118" spans="5:9" ht="12.95" customHeight="1" x14ac:dyDescent="0.2">
      <c r="E118" s="261"/>
      <c r="F118" s="261"/>
      <c r="G118" s="261"/>
      <c r="H118" s="261"/>
      <c r="I118" s="261"/>
    </row>
    <row r="119" spans="5:9" ht="12.95" customHeight="1" x14ac:dyDescent="0.2">
      <c r="E119" s="261"/>
      <c r="F119" s="261"/>
      <c r="G119" s="261"/>
      <c r="H119" s="261"/>
      <c r="I119" s="261"/>
    </row>
    <row r="120" spans="5:9" ht="12.95" customHeight="1" x14ac:dyDescent="0.2">
      <c r="E120" s="261"/>
      <c r="F120" s="261"/>
      <c r="G120" s="261"/>
      <c r="H120" s="261"/>
      <c r="I120" s="261"/>
    </row>
  </sheetData>
  <mergeCells count="7">
    <mergeCell ref="A38:I38"/>
    <mergeCell ref="A7:D12"/>
    <mergeCell ref="E7:E11"/>
    <mergeCell ref="F7:F11"/>
    <mergeCell ref="G8:G11"/>
    <mergeCell ref="H8:H11"/>
    <mergeCell ref="I8:I11"/>
  </mergeCells>
  <pageMargins left="0.78740157480314965" right="0.78740157480314965" top="0.78740157480314965" bottom="0.98425196850393704" header="0.39370078740157483" footer="0.51181102362204722"/>
  <pageSetup paperSize="9" orientation="portrait" r:id="rId1"/>
  <headerFooter alignWithMargins="0">
    <oddHeader xml:space="preserve">&amp;C- 26 -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9"/>
  <sheetViews>
    <sheetView zoomScale="115" zoomScaleNormal="115" workbookViewId="0">
      <selection activeCell="N37" sqref="N37"/>
    </sheetView>
  </sheetViews>
  <sheetFormatPr baseColWidth="10" defaultRowHeight="12.75" x14ac:dyDescent="0.2"/>
  <cols>
    <col min="1" max="1" width="5.28515625" customWidth="1"/>
    <col min="2" max="2" width="4" customWidth="1"/>
    <col min="3" max="3" width="2" customWidth="1"/>
    <col min="4" max="4" width="7.85546875" customWidth="1"/>
    <col min="5" max="5" width="14.28515625" customWidth="1"/>
    <col min="7" max="7" width="10.7109375" customWidth="1"/>
    <col min="8" max="8" width="11.7109375" customWidth="1"/>
    <col min="9" max="9" width="10.42578125" customWidth="1"/>
    <col min="10" max="10" width="11.28515625" customWidth="1"/>
  </cols>
  <sheetData>
    <row r="1" spans="1:11" x14ac:dyDescent="0.2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0"/>
    </row>
    <row r="4" spans="1:11" ht="17.25" x14ac:dyDescent="0.25">
      <c r="A4" s="279" t="s">
        <v>287</v>
      </c>
      <c r="B4" s="279"/>
      <c r="C4" s="279"/>
      <c r="D4" s="279"/>
      <c r="E4" s="279"/>
      <c r="F4" s="279"/>
      <c r="G4" s="279"/>
      <c r="H4" s="279"/>
      <c r="I4" s="279"/>
      <c r="J4" s="279"/>
      <c r="K4" s="296"/>
    </row>
    <row r="5" spans="1:11" ht="17.25" x14ac:dyDescent="0.25">
      <c r="A5" s="541" t="s">
        <v>288</v>
      </c>
      <c r="B5" s="541"/>
      <c r="C5" s="541"/>
      <c r="D5" s="541"/>
      <c r="E5" s="541"/>
      <c r="F5" s="541"/>
      <c r="G5" s="541"/>
      <c r="H5" s="541"/>
      <c r="I5" s="541"/>
      <c r="J5" s="541"/>
      <c r="K5" s="296"/>
    </row>
    <row r="6" spans="1:11" ht="13.5" thickBot="1" x14ac:dyDescent="0.2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</row>
    <row r="7" spans="1:11" ht="12.75" customHeight="1" x14ac:dyDescent="0.2">
      <c r="A7" s="576" t="s">
        <v>289</v>
      </c>
      <c r="B7" s="576"/>
      <c r="C7" s="576"/>
      <c r="D7" s="576"/>
      <c r="E7" s="577"/>
      <c r="F7" s="582" t="s">
        <v>281</v>
      </c>
      <c r="G7" s="585" t="s">
        <v>290</v>
      </c>
      <c r="H7" s="281" t="s">
        <v>4</v>
      </c>
      <c r="I7" s="281"/>
      <c r="J7" s="281"/>
      <c r="K7" s="260"/>
    </row>
    <row r="8" spans="1:11" ht="12.75" customHeight="1" x14ac:dyDescent="0.2">
      <c r="A8" s="578"/>
      <c r="B8" s="578"/>
      <c r="C8" s="578"/>
      <c r="D8" s="578"/>
      <c r="E8" s="579"/>
      <c r="F8" s="583"/>
      <c r="G8" s="586"/>
      <c r="H8" s="572" t="s">
        <v>291</v>
      </c>
      <c r="I8" s="588" t="s">
        <v>292</v>
      </c>
      <c r="J8" s="572" t="s">
        <v>293</v>
      </c>
      <c r="K8" s="260"/>
    </row>
    <row r="9" spans="1:11" x14ac:dyDescent="0.2">
      <c r="A9" s="578"/>
      <c r="B9" s="578"/>
      <c r="C9" s="578"/>
      <c r="D9" s="578"/>
      <c r="E9" s="579"/>
      <c r="F9" s="583"/>
      <c r="G9" s="586"/>
      <c r="H9" s="573"/>
      <c r="I9" s="586"/>
      <c r="J9" s="573"/>
      <c r="K9" s="260"/>
    </row>
    <row r="10" spans="1:11" x14ac:dyDescent="0.2">
      <c r="A10" s="578"/>
      <c r="B10" s="578"/>
      <c r="C10" s="578"/>
      <c r="D10" s="578"/>
      <c r="E10" s="579"/>
      <c r="F10" s="583"/>
      <c r="G10" s="586"/>
      <c r="H10" s="573"/>
      <c r="I10" s="586"/>
      <c r="J10" s="573"/>
      <c r="K10" s="260"/>
    </row>
    <row r="11" spans="1:11" x14ac:dyDescent="0.2">
      <c r="A11" s="578"/>
      <c r="B11" s="578"/>
      <c r="C11" s="578"/>
      <c r="D11" s="578"/>
      <c r="E11" s="579"/>
      <c r="F11" s="583"/>
      <c r="G11" s="586"/>
      <c r="H11" s="573"/>
      <c r="I11" s="586"/>
      <c r="J11" s="573"/>
      <c r="K11" s="260"/>
    </row>
    <row r="12" spans="1:11" x14ac:dyDescent="0.2">
      <c r="A12" s="578"/>
      <c r="B12" s="578"/>
      <c r="C12" s="578"/>
      <c r="D12" s="578"/>
      <c r="E12" s="579"/>
      <c r="F12" s="584"/>
      <c r="G12" s="587"/>
      <c r="H12" s="574"/>
      <c r="I12" s="587"/>
      <c r="J12" s="574"/>
      <c r="K12" s="260"/>
    </row>
    <row r="13" spans="1:11" ht="13.5" thickBot="1" x14ac:dyDescent="0.25">
      <c r="A13" s="580"/>
      <c r="B13" s="580"/>
      <c r="C13" s="580"/>
      <c r="D13" s="580"/>
      <c r="E13" s="581"/>
      <c r="F13" s="282" t="s">
        <v>82</v>
      </c>
      <c r="G13" s="283" t="s">
        <v>83</v>
      </c>
      <c r="H13" s="283"/>
      <c r="I13" s="283"/>
      <c r="J13" s="283"/>
      <c r="K13" s="260"/>
    </row>
    <row r="14" spans="1:11" ht="15" customHeight="1" x14ac:dyDescent="0.2">
      <c r="A14" s="297">
        <v>1991</v>
      </c>
      <c r="B14" s="297"/>
      <c r="C14" s="297"/>
      <c r="D14" s="297"/>
      <c r="E14" s="298"/>
      <c r="F14" s="285">
        <v>166</v>
      </c>
      <c r="G14" s="286">
        <v>146464</v>
      </c>
      <c r="H14" s="299">
        <v>107649</v>
      </c>
      <c r="I14" s="286">
        <v>15266</v>
      </c>
      <c r="J14" s="286">
        <v>23549</v>
      </c>
      <c r="K14" s="260"/>
    </row>
    <row r="15" spans="1:11" x14ac:dyDescent="0.2">
      <c r="A15" s="297">
        <v>1995</v>
      </c>
      <c r="B15" s="300"/>
      <c r="C15" s="300"/>
      <c r="D15" s="300"/>
      <c r="E15" s="301"/>
      <c r="F15" s="285">
        <v>279</v>
      </c>
      <c r="G15" s="286">
        <v>136010</v>
      </c>
      <c r="H15" s="299">
        <v>72531</v>
      </c>
      <c r="I15" s="286">
        <v>37017</v>
      </c>
      <c r="J15" s="286">
        <v>26462</v>
      </c>
      <c r="K15" s="260"/>
    </row>
    <row r="16" spans="1:11" x14ac:dyDescent="0.2">
      <c r="A16" s="297">
        <v>1998</v>
      </c>
      <c r="B16" s="297"/>
      <c r="C16" s="297"/>
      <c r="D16" s="297"/>
      <c r="E16" s="298"/>
      <c r="F16" s="285">
        <v>453</v>
      </c>
      <c r="G16" s="286">
        <v>149506</v>
      </c>
      <c r="H16" s="299">
        <v>86034</v>
      </c>
      <c r="I16" s="286">
        <v>34395</v>
      </c>
      <c r="J16" s="286">
        <v>29077</v>
      </c>
      <c r="K16" s="285"/>
    </row>
    <row r="17" spans="1:12" x14ac:dyDescent="0.2">
      <c r="A17" s="297">
        <v>2001</v>
      </c>
      <c r="B17" s="297"/>
      <c r="C17" s="297"/>
      <c r="D17" s="297"/>
      <c r="E17" s="298"/>
      <c r="F17" s="285">
        <v>507</v>
      </c>
      <c r="G17" s="286">
        <v>168850</v>
      </c>
      <c r="H17" s="299">
        <v>90514</v>
      </c>
      <c r="I17" s="286">
        <v>39079</v>
      </c>
      <c r="J17" s="286">
        <v>39257</v>
      </c>
      <c r="K17" s="285"/>
    </row>
    <row r="18" spans="1:12" x14ac:dyDescent="0.2">
      <c r="A18" s="297">
        <v>2004</v>
      </c>
      <c r="B18" s="297"/>
      <c r="C18" s="297"/>
      <c r="D18" s="297"/>
      <c r="E18" s="298"/>
      <c r="F18" s="285">
        <v>555</v>
      </c>
      <c r="G18" s="286">
        <v>153442</v>
      </c>
      <c r="H18" s="299">
        <v>86959</v>
      </c>
      <c r="I18" s="286">
        <v>32000</v>
      </c>
      <c r="J18" s="286">
        <v>34483</v>
      </c>
      <c r="K18" s="285"/>
    </row>
    <row r="19" spans="1:12" x14ac:dyDescent="0.2">
      <c r="A19" s="297">
        <v>2007</v>
      </c>
      <c r="B19" s="297"/>
      <c r="C19" s="297"/>
      <c r="D19" s="297"/>
      <c r="E19" s="298"/>
      <c r="F19" s="285">
        <v>615</v>
      </c>
      <c r="G19" s="286">
        <v>186696</v>
      </c>
      <c r="H19" s="299">
        <v>101511</v>
      </c>
      <c r="I19" s="286">
        <v>40394</v>
      </c>
      <c r="J19" s="286">
        <v>44791</v>
      </c>
      <c r="K19" s="285"/>
    </row>
    <row r="20" spans="1:12" x14ac:dyDescent="0.2">
      <c r="A20" s="297">
        <v>2010</v>
      </c>
      <c r="B20" s="297"/>
      <c r="C20" s="297"/>
      <c r="D20" s="297"/>
      <c r="E20" s="298"/>
      <c r="F20" s="285">
        <v>599</v>
      </c>
      <c r="G20" s="286">
        <v>203261</v>
      </c>
      <c r="H20" s="299">
        <v>106283</v>
      </c>
      <c r="I20" s="286">
        <v>49458</v>
      </c>
      <c r="J20" s="286">
        <v>47520</v>
      </c>
      <c r="K20" s="285"/>
    </row>
    <row r="21" spans="1:12" x14ac:dyDescent="0.2">
      <c r="A21" s="297">
        <v>2013</v>
      </c>
      <c r="B21" s="297"/>
      <c r="C21" s="297"/>
      <c r="D21" s="297"/>
      <c r="E21" s="298"/>
      <c r="F21" s="285">
        <v>573</v>
      </c>
      <c r="G21" s="286">
        <v>206260</v>
      </c>
      <c r="H21" s="299">
        <v>115871</v>
      </c>
      <c r="I21" s="286">
        <v>50050</v>
      </c>
      <c r="J21" s="286">
        <v>40339</v>
      </c>
      <c r="K21" s="285"/>
    </row>
    <row r="22" spans="1:12" s="190" customFormat="1" x14ac:dyDescent="0.2">
      <c r="A22" s="297">
        <v>2016</v>
      </c>
      <c r="B22" s="297"/>
      <c r="C22" s="297"/>
      <c r="D22" s="297"/>
      <c r="E22" s="298"/>
      <c r="F22" s="285">
        <v>529</v>
      </c>
      <c r="G22" s="286">
        <v>169105</v>
      </c>
      <c r="H22" s="299">
        <v>103727</v>
      </c>
      <c r="I22" s="286">
        <v>39171</v>
      </c>
      <c r="J22" s="286">
        <v>26207</v>
      </c>
      <c r="K22" s="285"/>
      <c r="L22" s="285"/>
    </row>
    <row r="23" spans="1:12" s="337" customFormat="1" x14ac:dyDescent="0.2">
      <c r="A23" s="332">
        <v>2019</v>
      </c>
      <c r="B23" s="332"/>
      <c r="C23" s="332"/>
      <c r="D23" s="332"/>
      <c r="E23" s="333"/>
      <c r="F23" s="334">
        <v>529</v>
      </c>
      <c r="G23" s="335">
        <v>159233</v>
      </c>
      <c r="H23" s="336">
        <v>102507</v>
      </c>
      <c r="I23" s="335">
        <v>33123</v>
      </c>
      <c r="J23" s="335">
        <v>23603</v>
      </c>
      <c r="K23" s="334"/>
      <c r="L23" s="334"/>
    </row>
    <row r="24" spans="1:12" s="343" customFormat="1" x14ac:dyDescent="0.2">
      <c r="A24" s="338">
        <v>2022</v>
      </c>
      <c r="B24" s="338"/>
      <c r="C24" s="338"/>
      <c r="D24" s="338"/>
      <c r="E24" s="339"/>
      <c r="F24" s="340">
        <v>529</v>
      </c>
      <c r="G24" s="341">
        <v>162828</v>
      </c>
      <c r="H24" s="342">
        <v>102600</v>
      </c>
      <c r="I24" s="341">
        <v>33892</v>
      </c>
      <c r="J24" s="341">
        <v>26336</v>
      </c>
      <c r="K24" s="340"/>
      <c r="L24" s="340"/>
    </row>
    <row r="25" spans="1:12" ht="18" customHeight="1" x14ac:dyDescent="0.2">
      <c r="A25" s="538" t="s">
        <v>226</v>
      </c>
      <c r="B25" s="538"/>
      <c r="C25" s="538"/>
      <c r="D25" s="538"/>
      <c r="E25" s="538"/>
      <c r="F25" s="538"/>
      <c r="G25" s="538"/>
      <c r="H25" s="538"/>
      <c r="I25" s="538"/>
      <c r="J25" s="538"/>
      <c r="K25" s="260"/>
    </row>
    <row r="26" spans="1:12" ht="15" customHeight="1" x14ac:dyDescent="0.2">
      <c r="A26" s="257"/>
      <c r="B26" s="255" t="s">
        <v>324</v>
      </c>
      <c r="C26" s="256" t="s">
        <v>13</v>
      </c>
      <c r="D26" s="255">
        <v>99</v>
      </c>
      <c r="E26" s="258"/>
      <c r="F26" s="285">
        <v>42</v>
      </c>
      <c r="G26" s="285">
        <v>79</v>
      </c>
      <c r="H26" s="285">
        <v>72</v>
      </c>
      <c r="I26" s="285">
        <v>5</v>
      </c>
      <c r="J26" s="285">
        <v>2</v>
      </c>
      <c r="K26" s="287"/>
    </row>
    <row r="27" spans="1:12" x14ac:dyDescent="0.2">
      <c r="A27" s="257"/>
      <c r="B27" s="255">
        <v>100</v>
      </c>
      <c r="C27" s="256" t="s">
        <v>13</v>
      </c>
      <c r="D27" s="255">
        <v>499</v>
      </c>
      <c r="E27" s="258"/>
      <c r="F27" s="285">
        <v>204</v>
      </c>
      <c r="G27" s="285">
        <v>1674</v>
      </c>
      <c r="H27" s="285">
        <v>1135</v>
      </c>
      <c r="I27" s="285">
        <v>262</v>
      </c>
      <c r="J27" s="285">
        <v>277</v>
      </c>
      <c r="K27" s="287"/>
    </row>
    <row r="28" spans="1:12" x14ac:dyDescent="0.2">
      <c r="A28" s="257"/>
      <c r="B28" s="255">
        <v>500</v>
      </c>
      <c r="C28" s="256" t="s">
        <v>13</v>
      </c>
      <c r="D28" s="255">
        <v>999</v>
      </c>
      <c r="E28" s="258"/>
      <c r="F28" s="285">
        <v>91</v>
      </c>
      <c r="G28" s="285">
        <v>2308</v>
      </c>
      <c r="H28" s="285">
        <v>1576</v>
      </c>
      <c r="I28" s="285">
        <v>416</v>
      </c>
      <c r="J28" s="285">
        <v>316</v>
      </c>
      <c r="K28" s="287"/>
    </row>
    <row r="29" spans="1:12" x14ac:dyDescent="0.2">
      <c r="A29" s="257"/>
      <c r="B29" s="255" t="s">
        <v>228</v>
      </c>
      <c r="C29" s="256" t="s">
        <v>13</v>
      </c>
      <c r="D29" s="255" t="s">
        <v>229</v>
      </c>
      <c r="E29" s="258"/>
      <c r="F29" s="285">
        <v>108</v>
      </c>
      <c r="G29" s="285">
        <v>16350</v>
      </c>
      <c r="H29" s="285">
        <v>9456</v>
      </c>
      <c r="I29" s="285">
        <v>3379</v>
      </c>
      <c r="J29" s="285">
        <v>3515</v>
      </c>
      <c r="K29" s="287"/>
    </row>
    <row r="30" spans="1:12" x14ac:dyDescent="0.2">
      <c r="A30" s="257"/>
      <c r="B30" s="255" t="s">
        <v>230</v>
      </c>
      <c r="C30" s="256" t="s">
        <v>13</v>
      </c>
      <c r="D30" s="255" t="s">
        <v>231</v>
      </c>
      <c r="E30" s="258"/>
      <c r="F30" s="285">
        <v>32</v>
      </c>
      <c r="G30" s="285">
        <v>16049</v>
      </c>
      <c r="H30" s="285">
        <v>9544</v>
      </c>
      <c r="I30" s="285">
        <v>3742</v>
      </c>
      <c r="J30" s="285">
        <v>2763</v>
      </c>
      <c r="K30" s="287"/>
    </row>
    <row r="31" spans="1:12" x14ac:dyDescent="0.2">
      <c r="A31" s="257"/>
      <c r="B31" s="255" t="s">
        <v>232</v>
      </c>
      <c r="C31" s="256" t="s">
        <v>13</v>
      </c>
      <c r="D31" s="255" t="s">
        <v>233</v>
      </c>
      <c r="E31" s="258"/>
      <c r="F31" s="285">
        <v>38</v>
      </c>
      <c r="G31" s="285">
        <v>55964</v>
      </c>
      <c r="H31" s="285">
        <v>34335</v>
      </c>
      <c r="I31" s="285">
        <v>12849</v>
      </c>
      <c r="J31" s="285">
        <v>8780</v>
      </c>
      <c r="K31" s="287"/>
    </row>
    <row r="32" spans="1:12" x14ac:dyDescent="0.2">
      <c r="A32" s="257"/>
      <c r="B32" s="255" t="s">
        <v>234</v>
      </c>
      <c r="C32" s="256" t="s">
        <v>13</v>
      </c>
      <c r="D32" s="255" t="s">
        <v>235</v>
      </c>
      <c r="E32" s="258"/>
      <c r="F32" s="285">
        <v>8</v>
      </c>
      <c r="G32" s="285">
        <v>29524</v>
      </c>
      <c r="H32" s="285">
        <v>13938</v>
      </c>
      <c r="I32" s="285">
        <v>8724</v>
      </c>
      <c r="J32" s="285">
        <v>6862</v>
      </c>
      <c r="K32" s="287"/>
    </row>
    <row r="33" spans="1:11" x14ac:dyDescent="0.2">
      <c r="A33" s="257"/>
      <c r="B33" s="255" t="s">
        <v>236</v>
      </c>
      <c r="C33" s="575" t="s">
        <v>237</v>
      </c>
      <c r="D33" s="575"/>
      <c r="E33" s="258"/>
      <c r="F33" s="285">
        <v>6</v>
      </c>
      <c r="G33" s="285">
        <v>40880</v>
      </c>
      <c r="H33" s="285">
        <v>32544</v>
      </c>
      <c r="I33" s="285">
        <v>4515</v>
      </c>
      <c r="J33" s="285">
        <v>3821</v>
      </c>
      <c r="K33" s="287"/>
    </row>
    <row r="34" spans="1:11" ht="18" customHeight="1" x14ac:dyDescent="0.2">
      <c r="A34" s="538" t="s">
        <v>294</v>
      </c>
      <c r="B34" s="538"/>
      <c r="C34" s="538"/>
      <c r="D34" s="538"/>
      <c r="E34" s="538"/>
      <c r="F34" s="538"/>
      <c r="G34" s="538"/>
      <c r="H34" s="538"/>
      <c r="I34" s="538"/>
      <c r="J34" s="538"/>
      <c r="K34" s="287"/>
    </row>
    <row r="35" spans="1:11" ht="15" customHeight="1" x14ac:dyDescent="0.2">
      <c r="A35" s="257" t="s">
        <v>295</v>
      </c>
      <c r="B35" s="255"/>
      <c r="C35" s="256"/>
      <c r="D35" s="255"/>
      <c r="E35" s="258"/>
      <c r="F35" s="285">
        <v>21</v>
      </c>
      <c r="G35" s="285">
        <v>165</v>
      </c>
      <c r="H35" s="285">
        <v>123</v>
      </c>
      <c r="I35" s="285">
        <v>28</v>
      </c>
      <c r="J35" s="285">
        <v>14</v>
      </c>
      <c r="K35" s="287"/>
    </row>
    <row r="36" spans="1:11" x14ac:dyDescent="0.2">
      <c r="A36" s="265" t="s">
        <v>296</v>
      </c>
      <c r="B36" s="265"/>
      <c r="C36" s="265"/>
      <c r="D36" s="265"/>
      <c r="E36" s="271"/>
      <c r="F36" s="285">
        <v>508</v>
      </c>
      <c r="G36" s="285">
        <v>162663</v>
      </c>
      <c r="H36" s="285">
        <v>102477</v>
      </c>
      <c r="I36" s="285">
        <v>33864</v>
      </c>
      <c r="J36" s="285">
        <v>26322</v>
      </c>
      <c r="K36" s="287"/>
    </row>
    <row r="37" spans="1:11" x14ac:dyDescent="0.2">
      <c r="A37" s="265"/>
      <c r="B37" s="265" t="s">
        <v>155</v>
      </c>
      <c r="C37" s="265"/>
      <c r="D37" s="265"/>
      <c r="E37" s="271"/>
      <c r="F37" s="285"/>
      <c r="G37" s="285"/>
      <c r="H37" s="285"/>
      <c r="I37" s="285"/>
      <c r="J37" s="285"/>
      <c r="K37" s="287"/>
    </row>
    <row r="38" spans="1:11" x14ac:dyDescent="0.2">
      <c r="A38" s="265"/>
      <c r="B38" s="265" t="s">
        <v>297</v>
      </c>
      <c r="C38" s="265"/>
      <c r="D38" s="265"/>
      <c r="E38" s="271"/>
      <c r="F38" s="285"/>
      <c r="G38" s="285"/>
      <c r="H38" s="285"/>
      <c r="I38" s="285"/>
      <c r="J38" s="285"/>
      <c r="K38" s="287"/>
    </row>
    <row r="39" spans="1:11" s="306" customFormat="1" x14ac:dyDescent="0.2">
      <c r="A39" s="302"/>
      <c r="B39" s="302" t="s">
        <v>298</v>
      </c>
      <c r="C39" s="302"/>
      <c r="D39" s="302"/>
      <c r="E39" s="303"/>
      <c r="F39" s="304">
        <v>383</v>
      </c>
      <c r="G39" s="304">
        <v>160904</v>
      </c>
      <c r="H39" s="304">
        <v>101400</v>
      </c>
      <c r="I39" s="304">
        <v>33531</v>
      </c>
      <c r="J39" s="304">
        <v>25973</v>
      </c>
      <c r="K39" s="305"/>
    </row>
    <row r="40" spans="1:11" x14ac:dyDescent="0.2">
      <c r="A40" s="265"/>
      <c r="B40" s="260"/>
      <c r="C40" s="265" t="s">
        <v>299</v>
      </c>
      <c r="D40" s="265"/>
      <c r="E40" s="271"/>
      <c r="F40" s="285">
        <v>368</v>
      </c>
      <c r="G40" s="285">
        <v>160785</v>
      </c>
      <c r="H40" s="285">
        <v>101313</v>
      </c>
      <c r="I40" s="285">
        <v>33526</v>
      </c>
      <c r="J40" s="285">
        <v>25946</v>
      </c>
      <c r="K40" s="287"/>
    </row>
    <row r="41" spans="1:11" x14ac:dyDescent="0.2">
      <c r="A41" s="265"/>
      <c r="B41" s="260"/>
      <c r="C41" s="265" t="s">
        <v>300</v>
      </c>
      <c r="D41" s="265"/>
      <c r="E41" s="271"/>
      <c r="F41" s="285">
        <v>302</v>
      </c>
      <c r="G41" s="285">
        <v>159009</v>
      </c>
      <c r="H41" s="285">
        <v>100275</v>
      </c>
      <c r="I41" s="285">
        <v>33201</v>
      </c>
      <c r="J41" s="285">
        <v>25533</v>
      </c>
      <c r="K41" s="287"/>
    </row>
    <row r="42" spans="1:11" x14ac:dyDescent="0.2">
      <c r="A42" s="265"/>
      <c r="B42" s="260"/>
      <c r="C42" s="265" t="s">
        <v>301</v>
      </c>
      <c r="D42" s="265"/>
      <c r="E42" s="271"/>
      <c r="F42" s="285">
        <v>209</v>
      </c>
      <c r="G42" s="285">
        <v>152784</v>
      </c>
      <c r="H42" s="285">
        <v>95956</v>
      </c>
      <c r="I42" s="285">
        <v>32278</v>
      </c>
      <c r="J42" s="285">
        <v>24550</v>
      </c>
      <c r="K42" s="287"/>
    </row>
    <row r="43" spans="1:11" x14ac:dyDescent="0.2">
      <c r="A43" s="265"/>
      <c r="B43" s="260"/>
      <c r="C43" s="265" t="s">
        <v>302</v>
      </c>
      <c r="D43" s="265"/>
      <c r="E43" s="271"/>
      <c r="F43" s="285">
        <v>8</v>
      </c>
      <c r="G43" s="285">
        <v>10310</v>
      </c>
      <c r="H43" s="285">
        <v>5360</v>
      </c>
      <c r="I43" s="285">
        <v>2988</v>
      </c>
      <c r="J43" s="285">
        <v>1962</v>
      </c>
      <c r="K43" s="287"/>
    </row>
    <row r="44" spans="1:11" x14ac:dyDescent="0.2">
      <c r="A44" s="265"/>
      <c r="B44" s="260"/>
      <c r="C44" s="265" t="s">
        <v>303</v>
      </c>
      <c r="D44" s="265"/>
      <c r="E44" s="271"/>
      <c r="F44" s="285"/>
      <c r="G44" s="285"/>
      <c r="H44" s="285"/>
      <c r="I44" s="285"/>
      <c r="J44" s="285"/>
      <c r="K44" s="287"/>
    </row>
    <row r="45" spans="1:11" x14ac:dyDescent="0.2">
      <c r="A45" s="265"/>
      <c r="B45" s="260"/>
      <c r="C45" s="265" t="s">
        <v>304</v>
      </c>
      <c r="D45" s="265"/>
      <c r="E45" s="271"/>
      <c r="F45" s="285">
        <v>181</v>
      </c>
      <c r="G45" s="285">
        <v>151992</v>
      </c>
      <c r="H45" s="285">
        <v>95540</v>
      </c>
      <c r="I45" s="285">
        <v>32147</v>
      </c>
      <c r="J45" s="285">
        <v>24305</v>
      </c>
      <c r="K45" s="287"/>
    </row>
    <row r="46" spans="1:11" x14ac:dyDescent="0.2">
      <c r="A46" s="538"/>
      <c r="B46" s="538"/>
      <c r="C46" s="538"/>
      <c r="D46" s="538"/>
      <c r="E46" s="538"/>
      <c r="F46" s="538"/>
      <c r="G46" s="538"/>
      <c r="H46" s="538"/>
      <c r="I46" s="538"/>
      <c r="J46" s="538"/>
      <c r="K46" s="287"/>
    </row>
    <row r="47" spans="1:11" x14ac:dyDescent="0.2">
      <c r="K47" s="260"/>
    </row>
    <row r="48" spans="1:11" x14ac:dyDescent="0.2">
      <c r="A48" s="193" t="s">
        <v>286</v>
      </c>
      <c r="B48" s="260"/>
      <c r="C48" s="260"/>
      <c r="D48" s="260"/>
      <c r="E48" s="260"/>
      <c r="F48" s="261"/>
      <c r="G48" s="261"/>
      <c r="H48" s="261"/>
      <c r="I48" s="261"/>
      <c r="J48" s="261"/>
      <c r="K48" s="260"/>
    </row>
    <row r="49" spans="1:11" x14ac:dyDescent="0.2">
      <c r="A49" s="193" t="s">
        <v>323</v>
      </c>
      <c r="B49" s="260"/>
      <c r="C49" s="260"/>
      <c r="D49" s="260"/>
      <c r="E49" s="260"/>
      <c r="F49" s="261"/>
      <c r="G49" s="261"/>
      <c r="H49" s="261"/>
      <c r="I49" s="261"/>
      <c r="J49" s="261"/>
      <c r="K49" s="260"/>
    </row>
  </sheetData>
  <mergeCells count="11">
    <mergeCell ref="A5:J5"/>
    <mergeCell ref="A7:E13"/>
    <mergeCell ref="F7:F12"/>
    <mergeCell ref="G7:G12"/>
    <mergeCell ref="H8:H12"/>
    <mergeCell ref="I8:I12"/>
    <mergeCell ref="J8:J12"/>
    <mergeCell ref="A25:J25"/>
    <mergeCell ref="C33:D33"/>
    <mergeCell ref="A34:J34"/>
    <mergeCell ref="A46:J46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&amp;C- 27 -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49"/>
  <sheetViews>
    <sheetView topLeftCell="A7" zoomScale="115" zoomScaleNormal="115" workbookViewId="0">
      <selection activeCell="N37" sqref="N37"/>
    </sheetView>
  </sheetViews>
  <sheetFormatPr baseColWidth="10" defaultRowHeight="12.75" x14ac:dyDescent="0.2"/>
  <cols>
    <col min="1" max="1" width="17.42578125" style="306" customWidth="1"/>
    <col min="2" max="2" width="2.7109375" style="306" customWidth="1"/>
    <col min="3" max="3" width="11.42578125" style="306" customWidth="1"/>
    <col min="4" max="4" width="3.42578125" style="306" customWidth="1"/>
    <col min="5" max="5" width="10.28515625" style="306" customWidth="1"/>
    <col min="6" max="6" width="10.7109375" style="306" customWidth="1"/>
    <col min="7" max="7" width="11.7109375" style="306" customWidth="1"/>
    <col min="8" max="8" width="9.7109375" style="306" customWidth="1"/>
    <col min="9" max="16384" width="11.42578125" style="306"/>
  </cols>
  <sheetData>
    <row r="1" spans="1:21" x14ac:dyDescent="0.2">
      <c r="A1" s="307"/>
      <c r="B1" s="307"/>
      <c r="C1" s="307"/>
      <c r="D1" s="307"/>
      <c r="E1" s="307"/>
      <c r="F1" s="307"/>
      <c r="G1" s="307"/>
      <c r="H1" s="307"/>
      <c r="I1" s="307"/>
    </row>
    <row r="2" spans="1:21" x14ac:dyDescent="0.2">
      <c r="A2" s="307"/>
      <c r="B2" s="307"/>
      <c r="C2" s="307"/>
      <c r="D2" s="307"/>
      <c r="E2" s="307"/>
      <c r="F2" s="307"/>
      <c r="G2" s="307"/>
      <c r="H2" s="307"/>
      <c r="I2" s="307"/>
    </row>
    <row r="3" spans="1:21" x14ac:dyDescent="0.2">
      <c r="A3" s="308"/>
      <c r="B3" s="308"/>
      <c r="C3" s="308"/>
      <c r="D3" s="308"/>
      <c r="E3" s="308"/>
      <c r="F3" s="308"/>
      <c r="G3" s="308"/>
      <c r="H3" s="308"/>
      <c r="I3" s="308"/>
    </row>
    <row r="4" spans="1:21" ht="17.25" customHeight="1" x14ac:dyDescent="0.25">
      <c r="A4" s="541" t="s">
        <v>305</v>
      </c>
      <c r="B4" s="541"/>
      <c r="C4" s="541"/>
      <c r="D4" s="541"/>
      <c r="E4" s="541"/>
      <c r="F4" s="541"/>
      <c r="G4" s="541"/>
      <c r="H4" s="541"/>
      <c r="I4" s="541"/>
      <c r="J4" s="309"/>
    </row>
    <row r="5" spans="1:21" ht="17.25" customHeight="1" x14ac:dyDescent="0.25">
      <c r="A5" s="541" t="s">
        <v>306</v>
      </c>
      <c r="B5" s="541"/>
      <c r="C5" s="541"/>
      <c r="D5" s="541"/>
      <c r="E5" s="541"/>
      <c r="F5" s="541"/>
      <c r="G5" s="541"/>
      <c r="H5" s="541"/>
      <c r="I5" s="541"/>
      <c r="J5" s="280"/>
    </row>
    <row r="6" spans="1:21" ht="13.5" thickBot="1" x14ac:dyDescent="0.25">
      <c r="A6" s="310"/>
      <c r="B6" s="311"/>
      <c r="C6" s="311"/>
      <c r="D6" s="311"/>
      <c r="E6" s="311"/>
      <c r="F6" s="311"/>
      <c r="G6" s="311"/>
      <c r="H6" s="311"/>
      <c r="I6" s="311"/>
    </row>
    <row r="7" spans="1:21" ht="12.75" customHeight="1" x14ac:dyDescent="0.2">
      <c r="A7" s="433" t="s">
        <v>197</v>
      </c>
      <c r="B7" s="433"/>
      <c r="C7" s="433"/>
      <c r="D7" s="434"/>
      <c r="E7" s="593" t="s">
        <v>281</v>
      </c>
      <c r="F7" s="593" t="s">
        <v>290</v>
      </c>
      <c r="G7" s="312" t="s">
        <v>4</v>
      </c>
      <c r="H7" s="312"/>
      <c r="I7" s="312"/>
    </row>
    <row r="8" spans="1:21" ht="12.75" customHeight="1" x14ac:dyDescent="0.2">
      <c r="A8" s="589"/>
      <c r="B8" s="589"/>
      <c r="C8" s="589"/>
      <c r="D8" s="590"/>
      <c r="E8" s="594"/>
      <c r="F8" s="596"/>
      <c r="G8" s="598" t="s">
        <v>307</v>
      </c>
      <c r="H8" s="598" t="s">
        <v>292</v>
      </c>
      <c r="I8" s="598" t="s">
        <v>293</v>
      </c>
    </row>
    <row r="9" spans="1:21" x14ac:dyDescent="0.2">
      <c r="A9" s="589"/>
      <c r="B9" s="589"/>
      <c r="C9" s="589"/>
      <c r="D9" s="590"/>
      <c r="E9" s="594"/>
      <c r="F9" s="596"/>
      <c r="G9" s="599"/>
      <c r="H9" s="599"/>
      <c r="I9" s="599"/>
      <c r="M9" s="313"/>
    </row>
    <row r="10" spans="1:21" x14ac:dyDescent="0.2">
      <c r="A10" s="589"/>
      <c r="B10" s="589"/>
      <c r="C10" s="589"/>
      <c r="D10" s="590"/>
      <c r="E10" s="594"/>
      <c r="F10" s="596"/>
      <c r="G10" s="599"/>
      <c r="H10" s="599"/>
      <c r="I10" s="599"/>
    </row>
    <row r="11" spans="1:21" x14ac:dyDescent="0.2">
      <c r="A11" s="589"/>
      <c r="B11" s="589"/>
      <c r="C11" s="589"/>
      <c r="D11" s="590"/>
      <c r="E11" s="595"/>
      <c r="F11" s="597"/>
      <c r="G11" s="600"/>
      <c r="H11" s="600"/>
      <c r="I11" s="600"/>
    </row>
    <row r="12" spans="1:21" ht="13.5" thickBot="1" x14ac:dyDescent="0.25">
      <c r="A12" s="591"/>
      <c r="B12" s="591"/>
      <c r="C12" s="591"/>
      <c r="D12" s="592"/>
      <c r="E12" s="314" t="s">
        <v>82</v>
      </c>
      <c r="F12" s="315" t="s">
        <v>83</v>
      </c>
      <c r="G12" s="315"/>
      <c r="H12" s="315"/>
      <c r="I12" s="315"/>
    </row>
    <row r="13" spans="1:21" s="140" customFormat="1" ht="18" customHeight="1" x14ac:dyDescent="0.2">
      <c r="A13" s="278" t="s">
        <v>198</v>
      </c>
      <c r="B13" s="278" t="s">
        <v>199</v>
      </c>
      <c r="C13" s="169"/>
      <c r="D13" s="316"/>
      <c r="E13" s="170">
        <v>8</v>
      </c>
      <c r="F13" s="170">
        <v>753</v>
      </c>
      <c r="G13" s="170">
        <v>362</v>
      </c>
      <c r="H13" s="170">
        <v>304</v>
      </c>
      <c r="I13" s="170">
        <v>87</v>
      </c>
      <c r="J13" s="227"/>
      <c r="K13" s="227"/>
      <c r="Q13" s="306"/>
      <c r="R13" s="306"/>
      <c r="S13" s="306"/>
      <c r="T13" s="306"/>
      <c r="U13" s="306"/>
    </row>
    <row r="14" spans="1:21" x14ac:dyDescent="0.2">
      <c r="A14" s="278" t="s">
        <v>23</v>
      </c>
      <c r="B14" s="278" t="s">
        <v>200</v>
      </c>
      <c r="C14" s="278"/>
      <c r="D14" s="316"/>
    </row>
    <row r="15" spans="1:21" x14ac:dyDescent="0.2">
      <c r="A15" s="278"/>
      <c r="B15" s="278"/>
      <c r="C15" s="278" t="s">
        <v>25</v>
      </c>
      <c r="D15" s="316"/>
      <c r="E15" s="170">
        <v>3</v>
      </c>
      <c r="F15" s="170">
        <v>6437</v>
      </c>
      <c r="G15" s="170">
        <v>4343</v>
      </c>
      <c r="H15" s="170">
        <v>2070</v>
      </c>
      <c r="I15" s="170">
        <v>24</v>
      </c>
    </row>
    <row r="16" spans="1:21" x14ac:dyDescent="0.2">
      <c r="A16" s="278" t="s">
        <v>201</v>
      </c>
      <c r="B16" s="278" t="s">
        <v>202</v>
      </c>
      <c r="C16" s="278"/>
      <c r="D16" s="316"/>
      <c r="E16" s="170">
        <v>1</v>
      </c>
      <c r="F16" s="170">
        <v>592</v>
      </c>
      <c r="G16" s="170">
        <v>371</v>
      </c>
      <c r="H16" s="170">
        <v>111</v>
      </c>
      <c r="I16" s="170">
        <v>110</v>
      </c>
    </row>
    <row r="17" spans="1:9" ht="18" customHeight="1" x14ac:dyDescent="0.2">
      <c r="A17" s="317" t="s">
        <v>203</v>
      </c>
      <c r="B17" s="317" t="s">
        <v>27</v>
      </c>
      <c r="C17" s="317"/>
      <c r="D17" s="318"/>
      <c r="E17" s="172">
        <v>12</v>
      </c>
      <c r="F17" s="172">
        <v>7782</v>
      </c>
      <c r="G17" s="172">
        <v>5076</v>
      </c>
      <c r="H17" s="172">
        <v>2485</v>
      </c>
      <c r="I17" s="172">
        <v>221</v>
      </c>
    </row>
    <row r="18" spans="1:9" ht="18" customHeight="1" x14ac:dyDescent="0.2">
      <c r="A18" s="317" t="s">
        <v>28</v>
      </c>
      <c r="B18" s="317" t="s">
        <v>29</v>
      </c>
      <c r="C18" s="317"/>
      <c r="D18" s="318"/>
      <c r="E18" s="172">
        <v>12</v>
      </c>
      <c r="F18" s="172">
        <v>7782</v>
      </c>
      <c r="G18" s="172">
        <v>5076</v>
      </c>
      <c r="H18" s="172">
        <v>2485</v>
      </c>
      <c r="I18" s="172">
        <v>221</v>
      </c>
    </row>
    <row r="19" spans="1:9" x14ac:dyDescent="0.2">
      <c r="A19" s="278" t="s">
        <v>30</v>
      </c>
      <c r="B19" s="278" t="s">
        <v>31</v>
      </c>
      <c r="C19" s="278"/>
      <c r="D19" s="316"/>
      <c r="E19" s="170">
        <v>31</v>
      </c>
      <c r="F19" s="170">
        <v>5797</v>
      </c>
      <c r="G19" s="170">
        <v>3037</v>
      </c>
      <c r="H19" s="170">
        <v>1421</v>
      </c>
      <c r="I19" s="170">
        <v>1339</v>
      </c>
    </row>
    <row r="20" spans="1:9" x14ac:dyDescent="0.2">
      <c r="A20" s="278" t="s">
        <v>32</v>
      </c>
      <c r="B20" s="278" t="s">
        <v>33</v>
      </c>
      <c r="C20" s="278"/>
      <c r="D20" s="316"/>
      <c r="E20" s="170">
        <v>20</v>
      </c>
      <c r="F20" s="170">
        <v>15604</v>
      </c>
      <c r="G20" s="170">
        <v>9272</v>
      </c>
      <c r="H20" s="170">
        <v>2847</v>
      </c>
      <c r="I20" s="170">
        <v>3485</v>
      </c>
    </row>
    <row r="21" spans="1:9" x14ac:dyDescent="0.2">
      <c r="A21" s="278" t="s">
        <v>34</v>
      </c>
      <c r="B21" s="278" t="s">
        <v>35</v>
      </c>
      <c r="C21" s="278"/>
      <c r="D21" s="316"/>
      <c r="E21" s="170">
        <v>55</v>
      </c>
      <c r="F21" s="170">
        <v>23992</v>
      </c>
      <c r="G21" s="170">
        <v>10532</v>
      </c>
      <c r="H21" s="170">
        <v>7355</v>
      </c>
      <c r="I21" s="170">
        <v>6105</v>
      </c>
    </row>
    <row r="22" spans="1:9" x14ac:dyDescent="0.2">
      <c r="A22" s="317" t="s">
        <v>36</v>
      </c>
      <c r="B22" s="317" t="s">
        <v>37</v>
      </c>
      <c r="C22" s="317"/>
      <c r="D22" s="318"/>
      <c r="E22" s="172">
        <v>106</v>
      </c>
      <c r="F22" s="172">
        <v>45393</v>
      </c>
      <c r="G22" s="172">
        <v>22841</v>
      </c>
      <c r="H22" s="172">
        <v>11623</v>
      </c>
      <c r="I22" s="172">
        <v>10929</v>
      </c>
    </row>
    <row r="23" spans="1:9" x14ac:dyDescent="0.2">
      <c r="A23" s="278" t="s">
        <v>38</v>
      </c>
      <c r="B23" s="278" t="s">
        <v>39</v>
      </c>
      <c r="C23" s="278"/>
      <c r="D23" s="316"/>
      <c r="E23" s="170">
        <v>6</v>
      </c>
      <c r="F23" s="170">
        <v>1978</v>
      </c>
      <c r="G23" s="170">
        <v>1033</v>
      </c>
      <c r="H23" s="170">
        <v>436</v>
      </c>
      <c r="I23" s="170">
        <v>509</v>
      </c>
    </row>
    <row r="24" spans="1:9" x14ac:dyDescent="0.2">
      <c r="A24" s="278" t="s">
        <v>40</v>
      </c>
      <c r="B24" s="278" t="s">
        <v>41</v>
      </c>
      <c r="C24" s="278"/>
      <c r="D24" s="316"/>
      <c r="E24" s="170">
        <v>8</v>
      </c>
      <c r="F24" s="170">
        <v>120</v>
      </c>
      <c r="G24" s="170">
        <v>65</v>
      </c>
      <c r="H24" s="170">
        <v>55</v>
      </c>
      <c r="I24" s="319" t="s">
        <v>13</v>
      </c>
    </row>
    <row r="25" spans="1:9" ht="18" customHeight="1" x14ac:dyDescent="0.2">
      <c r="A25" s="317" t="s">
        <v>42</v>
      </c>
      <c r="B25" s="317" t="s">
        <v>43</v>
      </c>
      <c r="C25" s="317"/>
      <c r="D25" s="318"/>
      <c r="E25" s="172">
        <v>14</v>
      </c>
      <c r="F25" s="172">
        <v>2098</v>
      </c>
      <c r="G25" s="172">
        <v>1098</v>
      </c>
      <c r="H25" s="172">
        <v>491</v>
      </c>
      <c r="I25" s="172">
        <v>509</v>
      </c>
    </row>
    <row r="26" spans="1:9" ht="18" customHeight="1" x14ac:dyDescent="0.2">
      <c r="A26" s="317" t="s">
        <v>44</v>
      </c>
      <c r="B26" s="317" t="s">
        <v>45</v>
      </c>
      <c r="C26" s="317"/>
      <c r="D26" s="318"/>
      <c r="E26" s="172">
        <v>120</v>
      </c>
      <c r="F26" s="172">
        <v>47491</v>
      </c>
      <c r="G26" s="172">
        <v>23939</v>
      </c>
      <c r="H26" s="172">
        <v>12114</v>
      </c>
      <c r="I26" s="172">
        <v>11438</v>
      </c>
    </row>
    <row r="27" spans="1:9" x14ac:dyDescent="0.2">
      <c r="A27" s="278" t="s">
        <v>46</v>
      </c>
      <c r="B27" s="278" t="s">
        <v>47</v>
      </c>
      <c r="C27" s="278"/>
      <c r="D27" s="316"/>
      <c r="E27" s="170">
        <v>39</v>
      </c>
      <c r="F27" s="170">
        <v>24239</v>
      </c>
      <c r="G27" s="170">
        <v>17771</v>
      </c>
      <c r="H27" s="170">
        <v>3688</v>
      </c>
      <c r="I27" s="170">
        <v>2780</v>
      </c>
    </row>
    <row r="28" spans="1:9" x14ac:dyDescent="0.2">
      <c r="A28" s="278" t="s">
        <v>48</v>
      </c>
      <c r="B28" s="278" t="s">
        <v>49</v>
      </c>
      <c r="C28" s="278"/>
      <c r="D28" s="316"/>
      <c r="E28" s="170">
        <v>12</v>
      </c>
      <c r="F28" s="170">
        <v>3251</v>
      </c>
      <c r="G28" s="170">
        <v>2534</v>
      </c>
      <c r="H28" s="170">
        <v>687</v>
      </c>
      <c r="I28" s="170">
        <v>30</v>
      </c>
    </row>
    <row r="29" spans="1:9" x14ac:dyDescent="0.2">
      <c r="A29" s="278" t="s">
        <v>50</v>
      </c>
      <c r="B29" s="278" t="s">
        <v>51</v>
      </c>
      <c r="C29" s="278"/>
      <c r="D29" s="316"/>
      <c r="E29" s="170">
        <v>48</v>
      </c>
      <c r="F29" s="170">
        <v>13825</v>
      </c>
      <c r="G29" s="170">
        <v>8853</v>
      </c>
      <c r="H29" s="170">
        <v>3415</v>
      </c>
      <c r="I29" s="170">
        <v>1557</v>
      </c>
    </row>
    <row r="30" spans="1:9" x14ac:dyDescent="0.2">
      <c r="A30" s="278" t="s">
        <v>52</v>
      </c>
      <c r="B30" s="278" t="s">
        <v>53</v>
      </c>
      <c r="C30" s="278"/>
      <c r="D30" s="316"/>
      <c r="E30" s="170">
        <v>65</v>
      </c>
      <c r="F30" s="170">
        <v>18081</v>
      </c>
      <c r="G30" s="170">
        <v>11351</v>
      </c>
      <c r="H30" s="170">
        <v>3528</v>
      </c>
      <c r="I30" s="170">
        <v>3202</v>
      </c>
    </row>
    <row r="31" spans="1:9" x14ac:dyDescent="0.2">
      <c r="A31" s="278" t="s">
        <v>54</v>
      </c>
      <c r="B31" s="278" t="s">
        <v>55</v>
      </c>
      <c r="C31" s="278"/>
      <c r="D31" s="316"/>
      <c r="E31" s="170">
        <v>17</v>
      </c>
      <c r="F31" s="170">
        <v>6985</v>
      </c>
      <c r="G31" s="170">
        <v>4003</v>
      </c>
      <c r="H31" s="170">
        <v>1607</v>
      </c>
      <c r="I31" s="170">
        <v>1375</v>
      </c>
    </row>
    <row r="32" spans="1:9" x14ac:dyDescent="0.2">
      <c r="A32" s="278" t="s">
        <v>56</v>
      </c>
      <c r="B32" s="278" t="s">
        <v>204</v>
      </c>
      <c r="C32" s="278"/>
      <c r="D32" s="316"/>
    </row>
    <row r="33" spans="1:15" x14ac:dyDescent="0.2">
      <c r="A33" s="278"/>
      <c r="B33" s="278"/>
      <c r="C33" s="278" t="s">
        <v>58</v>
      </c>
      <c r="D33" s="316"/>
      <c r="E33" s="170">
        <v>60</v>
      </c>
      <c r="F33" s="170">
        <v>13903</v>
      </c>
      <c r="G33" s="170">
        <v>10406</v>
      </c>
      <c r="H33" s="170">
        <v>1744</v>
      </c>
      <c r="I33" s="170">
        <v>1753</v>
      </c>
    </row>
    <row r="34" spans="1:15" x14ac:dyDescent="0.2">
      <c r="A34" s="278" t="s">
        <v>59</v>
      </c>
      <c r="B34" s="278" t="s">
        <v>205</v>
      </c>
      <c r="C34" s="278"/>
      <c r="D34" s="316"/>
    </row>
    <row r="35" spans="1:15" x14ac:dyDescent="0.2">
      <c r="A35" s="278"/>
      <c r="B35" s="278"/>
      <c r="C35" s="278" t="s">
        <v>61</v>
      </c>
      <c r="D35" s="316"/>
      <c r="E35" s="170">
        <v>28</v>
      </c>
      <c r="F35" s="170">
        <v>2895</v>
      </c>
      <c r="G35" s="170">
        <v>1306</v>
      </c>
      <c r="H35" s="170">
        <v>544</v>
      </c>
      <c r="I35" s="170">
        <v>1045</v>
      </c>
      <c r="O35" s="320"/>
    </row>
    <row r="36" spans="1:15" x14ac:dyDescent="0.2">
      <c r="A36" s="278" t="s">
        <v>62</v>
      </c>
      <c r="B36" s="278" t="s">
        <v>63</v>
      </c>
      <c r="C36" s="278"/>
      <c r="D36" s="316"/>
      <c r="E36" s="170">
        <v>19</v>
      </c>
      <c r="F36" s="170">
        <v>2694</v>
      </c>
      <c r="G36" s="170">
        <v>1443</v>
      </c>
      <c r="H36" s="170">
        <v>805</v>
      </c>
      <c r="I36" s="170">
        <v>446</v>
      </c>
    </row>
    <row r="37" spans="1:15" x14ac:dyDescent="0.2">
      <c r="A37" s="278" t="s">
        <v>206</v>
      </c>
      <c r="B37" s="278" t="s">
        <v>207</v>
      </c>
      <c r="C37" s="278"/>
      <c r="D37" s="316"/>
    </row>
    <row r="38" spans="1:15" x14ac:dyDescent="0.2">
      <c r="A38" s="278"/>
      <c r="B38" s="278"/>
      <c r="C38" s="278" t="s">
        <v>208</v>
      </c>
      <c r="D38" s="316"/>
      <c r="E38" s="170">
        <v>7</v>
      </c>
      <c r="F38" s="170">
        <v>172</v>
      </c>
      <c r="G38" s="170">
        <v>120</v>
      </c>
      <c r="H38" s="170">
        <v>33</v>
      </c>
      <c r="I38" s="170">
        <v>19</v>
      </c>
    </row>
    <row r="39" spans="1:15" x14ac:dyDescent="0.2">
      <c r="A39" s="278" t="s">
        <v>64</v>
      </c>
      <c r="B39" s="278" t="s">
        <v>65</v>
      </c>
      <c r="C39" s="278"/>
      <c r="D39" s="316"/>
    </row>
    <row r="40" spans="1:15" x14ac:dyDescent="0.2">
      <c r="A40" s="278"/>
      <c r="B40" s="278"/>
      <c r="C40" s="278" t="s">
        <v>66</v>
      </c>
      <c r="D40" s="316"/>
      <c r="E40" s="170">
        <v>48</v>
      </c>
      <c r="F40" s="170">
        <v>7106</v>
      </c>
      <c r="G40" s="170">
        <v>5451</v>
      </c>
      <c r="H40" s="170">
        <v>1218</v>
      </c>
      <c r="I40" s="170">
        <v>437</v>
      </c>
    </row>
    <row r="41" spans="1:15" x14ac:dyDescent="0.2">
      <c r="A41" s="278" t="s">
        <v>67</v>
      </c>
      <c r="B41" s="278" t="s">
        <v>209</v>
      </c>
      <c r="C41" s="278"/>
      <c r="D41" s="316"/>
    </row>
    <row r="42" spans="1:15" x14ac:dyDescent="0.2">
      <c r="A42" s="278"/>
      <c r="B42" s="278"/>
      <c r="C42" s="278" t="s">
        <v>69</v>
      </c>
      <c r="D42" s="316"/>
      <c r="E42" s="170">
        <v>35</v>
      </c>
      <c r="F42" s="170">
        <v>8868</v>
      </c>
      <c r="G42" s="170">
        <v>5867</v>
      </c>
      <c r="H42" s="170">
        <v>1122</v>
      </c>
      <c r="I42" s="170">
        <v>1879</v>
      </c>
    </row>
    <row r="43" spans="1:15" x14ac:dyDescent="0.2">
      <c r="A43" s="278" t="s">
        <v>70</v>
      </c>
      <c r="B43" s="278" t="s">
        <v>71</v>
      </c>
      <c r="C43" s="278"/>
      <c r="D43" s="316"/>
      <c r="E43" s="170">
        <v>19</v>
      </c>
      <c r="F43" s="170">
        <v>5536</v>
      </c>
      <c r="G43" s="170">
        <v>4480</v>
      </c>
      <c r="H43" s="170">
        <v>902</v>
      </c>
      <c r="I43" s="170">
        <v>154</v>
      </c>
    </row>
    <row r="44" spans="1:15" ht="18" customHeight="1" x14ac:dyDescent="0.2">
      <c r="A44" s="317" t="s">
        <v>72</v>
      </c>
      <c r="B44" s="317" t="s">
        <v>73</v>
      </c>
      <c r="C44" s="317"/>
      <c r="D44" s="318"/>
      <c r="E44" s="172">
        <v>397</v>
      </c>
      <c r="F44" s="172">
        <v>107555</v>
      </c>
      <c r="G44" s="172">
        <v>73585</v>
      </c>
      <c r="H44" s="172">
        <v>19293</v>
      </c>
      <c r="I44" s="172">
        <v>14677</v>
      </c>
    </row>
    <row r="45" spans="1:15" ht="18" customHeight="1" x14ac:dyDescent="0.2">
      <c r="A45" s="317" t="s">
        <v>74</v>
      </c>
      <c r="B45" s="317" t="s">
        <v>75</v>
      </c>
      <c r="C45" s="317"/>
      <c r="D45" s="318"/>
      <c r="E45" s="172">
        <v>397</v>
      </c>
      <c r="F45" s="172">
        <v>107555</v>
      </c>
      <c r="G45" s="172">
        <v>73585</v>
      </c>
      <c r="H45" s="172">
        <v>19293</v>
      </c>
      <c r="I45" s="172">
        <v>14677</v>
      </c>
    </row>
    <row r="46" spans="1:15" ht="18" customHeight="1" x14ac:dyDescent="0.2">
      <c r="A46" s="317" t="s">
        <v>76</v>
      </c>
      <c r="B46" s="317"/>
      <c r="C46" s="317"/>
      <c r="D46" s="318"/>
      <c r="E46" s="172">
        <v>529</v>
      </c>
      <c r="F46" s="172">
        <v>162828</v>
      </c>
      <c r="G46" s="172">
        <v>102600</v>
      </c>
      <c r="H46" s="172">
        <v>33892</v>
      </c>
      <c r="I46" s="172">
        <v>26336</v>
      </c>
    </row>
    <row r="48" spans="1:15" x14ac:dyDescent="0.2">
      <c r="A48" s="103" t="s">
        <v>286</v>
      </c>
      <c r="B48" s="308"/>
      <c r="C48" s="308"/>
      <c r="D48" s="308"/>
      <c r="E48" s="307"/>
      <c r="F48" s="307"/>
      <c r="G48" s="307"/>
      <c r="H48" s="307"/>
      <c r="I48" s="307"/>
    </row>
    <row r="49" ht="12.75" customHeight="1" x14ac:dyDescent="0.2"/>
  </sheetData>
  <mergeCells count="8">
    <mergeCell ref="A4:I4"/>
    <mergeCell ref="A5:I5"/>
    <mergeCell ref="A7:D12"/>
    <mergeCell ref="E7:E11"/>
    <mergeCell ref="F7:F11"/>
    <mergeCell ref="G8:G11"/>
    <mergeCell ref="H8:H11"/>
    <mergeCell ref="I8:I11"/>
  </mergeCells>
  <pageMargins left="0.70866141732283472" right="0.70866141732283472" top="0.78740157480314965" bottom="0.78740157480314965" header="0.39370078740157483" footer="0.31496062992125984"/>
  <pageSetup paperSize="9" orientation="portrait" r:id="rId1"/>
  <headerFooter>
    <oddHeader>&amp;C- 28 -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67"/>
  <sheetViews>
    <sheetView zoomScaleNormal="100" workbookViewId="0">
      <selection activeCell="N37" sqref="N37"/>
    </sheetView>
  </sheetViews>
  <sheetFormatPr baseColWidth="10" defaultRowHeight="12.75" x14ac:dyDescent="0.2"/>
  <cols>
    <col min="1" max="2" width="11.42578125" style="202"/>
    <col min="3" max="3" width="7.140625" style="202" customWidth="1"/>
    <col min="4" max="16384" width="11.42578125" style="202"/>
  </cols>
  <sheetData>
    <row r="1" spans="1:9" x14ac:dyDescent="0.2">
      <c r="A1" s="234"/>
      <c r="B1" s="234"/>
      <c r="C1" s="234"/>
      <c r="D1" s="234"/>
      <c r="E1" s="234"/>
      <c r="F1" s="234"/>
      <c r="G1" s="234"/>
      <c r="H1" s="234"/>
      <c r="I1" s="234"/>
    </row>
    <row r="2" spans="1:9" x14ac:dyDescent="0.2">
      <c r="A2" s="234"/>
      <c r="B2" s="234"/>
      <c r="C2" s="234"/>
      <c r="D2" s="234"/>
      <c r="E2" s="234"/>
      <c r="F2" s="234"/>
      <c r="G2" s="234"/>
      <c r="H2" s="234"/>
      <c r="I2" s="234"/>
    </row>
    <row r="3" spans="1:9" x14ac:dyDescent="0.2">
      <c r="A3" s="234"/>
      <c r="B3" s="234"/>
      <c r="C3" s="234"/>
      <c r="D3" s="234"/>
      <c r="E3" s="234"/>
      <c r="F3" s="234"/>
      <c r="G3" s="234"/>
      <c r="H3" s="234"/>
      <c r="I3" s="234"/>
    </row>
    <row r="4" spans="1:9" ht="15" x14ac:dyDescent="0.25">
      <c r="A4" s="604" t="s">
        <v>308</v>
      </c>
      <c r="B4" s="541"/>
      <c r="C4" s="541"/>
      <c r="D4" s="541"/>
      <c r="E4" s="541"/>
      <c r="F4" s="541"/>
      <c r="G4" s="541"/>
      <c r="H4" s="541"/>
      <c r="I4" s="541"/>
    </row>
    <row r="5" spans="1:9" ht="17.25" x14ac:dyDescent="0.25">
      <c r="A5" s="541" t="s">
        <v>309</v>
      </c>
      <c r="B5" s="541"/>
      <c r="C5" s="541"/>
      <c r="D5" s="541"/>
      <c r="E5" s="541"/>
      <c r="F5" s="541"/>
      <c r="G5" s="541"/>
      <c r="H5" s="541"/>
      <c r="I5" s="541"/>
    </row>
    <row r="6" spans="1:9" ht="13.5" thickBot="1" x14ac:dyDescent="0.25">
      <c r="A6" s="605"/>
      <c r="B6" s="605"/>
      <c r="C6" s="605"/>
      <c r="D6" s="605"/>
      <c r="E6" s="605"/>
      <c r="F6" s="605"/>
      <c r="G6" s="605"/>
      <c r="H6" s="605"/>
      <c r="I6" s="605"/>
    </row>
    <row r="7" spans="1:9" x14ac:dyDescent="0.2">
      <c r="A7" s="606" t="s">
        <v>78</v>
      </c>
      <c r="B7" s="606"/>
      <c r="C7" s="607"/>
      <c r="D7" s="611" t="s">
        <v>310</v>
      </c>
      <c r="E7" s="612" t="s">
        <v>311</v>
      </c>
      <c r="F7" s="611"/>
      <c r="G7" s="611"/>
      <c r="H7" s="611"/>
      <c r="I7" s="612" t="s">
        <v>312</v>
      </c>
    </row>
    <row r="8" spans="1:9" ht="3" customHeight="1" x14ac:dyDescent="0.2">
      <c r="A8" s="509"/>
      <c r="B8" s="509"/>
      <c r="C8" s="608"/>
      <c r="D8" s="509"/>
      <c r="E8" s="613"/>
      <c r="F8" s="614"/>
      <c r="G8" s="614"/>
      <c r="H8" s="614"/>
      <c r="I8" s="615"/>
    </row>
    <row r="9" spans="1:9" x14ac:dyDescent="0.2">
      <c r="A9" s="509"/>
      <c r="B9" s="509"/>
      <c r="C9" s="608"/>
      <c r="D9" s="509"/>
      <c r="E9" s="617" t="s">
        <v>216</v>
      </c>
      <c r="F9" s="620" t="s">
        <v>136</v>
      </c>
      <c r="G9" s="621"/>
      <c r="H9" s="621"/>
      <c r="I9" s="615"/>
    </row>
    <row r="10" spans="1:9" x14ac:dyDescent="0.2">
      <c r="A10" s="509"/>
      <c r="B10" s="509"/>
      <c r="C10" s="608"/>
      <c r="D10" s="509"/>
      <c r="E10" s="618"/>
      <c r="F10" s="622" t="s">
        <v>313</v>
      </c>
      <c r="G10" s="624" t="s">
        <v>314</v>
      </c>
      <c r="H10" s="627" t="s">
        <v>315</v>
      </c>
      <c r="I10" s="615"/>
    </row>
    <row r="11" spans="1:9" x14ac:dyDescent="0.2">
      <c r="A11" s="509"/>
      <c r="B11" s="509"/>
      <c r="C11" s="608"/>
      <c r="D11" s="509"/>
      <c r="E11" s="618"/>
      <c r="F11" s="623"/>
      <c r="G11" s="625"/>
      <c r="H11" s="615"/>
      <c r="I11" s="615"/>
    </row>
    <row r="12" spans="1:9" x14ac:dyDescent="0.2">
      <c r="A12" s="509"/>
      <c r="B12" s="509"/>
      <c r="C12" s="608"/>
      <c r="D12" s="509"/>
      <c r="E12" s="618"/>
      <c r="F12" s="623"/>
      <c r="G12" s="625"/>
      <c r="H12" s="615"/>
      <c r="I12" s="615"/>
    </row>
    <row r="13" spans="1:9" x14ac:dyDescent="0.2">
      <c r="A13" s="509"/>
      <c r="B13" s="509"/>
      <c r="C13" s="608"/>
      <c r="D13" s="509"/>
      <c r="E13" s="618"/>
      <c r="F13" s="623"/>
      <c r="G13" s="625"/>
      <c r="H13" s="615"/>
      <c r="I13" s="615"/>
    </row>
    <row r="14" spans="1:9" x14ac:dyDescent="0.2">
      <c r="A14" s="509"/>
      <c r="B14" s="509"/>
      <c r="C14" s="608"/>
      <c r="D14" s="509"/>
      <c r="E14" s="618"/>
      <c r="F14" s="623"/>
      <c r="G14" s="625"/>
      <c r="H14" s="615"/>
      <c r="I14" s="615"/>
    </row>
    <row r="15" spans="1:9" ht="5.25" customHeight="1" x14ac:dyDescent="0.2">
      <c r="A15" s="509"/>
      <c r="B15" s="509"/>
      <c r="C15" s="608"/>
      <c r="D15" s="509"/>
      <c r="E15" s="619"/>
      <c r="F15" s="623"/>
      <c r="G15" s="626"/>
      <c r="H15" s="616"/>
      <c r="I15" s="616"/>
    </row>
    <row r="16" spans="1:9" ht="13.5" thickBot="1" x14ac:dyDescent="0.25">
      <c r="A16" s="609"/>
      <c r="B16" s="609"/>
      <c r="C16" s="610"/>
      <c r="D16" s="628" t="s">
        <v>316</v>
      </c>
      <c r="E16" s="629"/>
      <c r="F16" s="629"/>
      <c r="G16" s="629"/>
      <c r="H16" s="629"/>
      <c r="I16" s="629"/>
    </row>
    <row r="17" spans="1:12" s="175" customFormat="1" ht="18" customHeight="1" x14ac:dyDescent="0.2">
      <c r="A17" s="321">
        <v>2006</v>
      </c>
      <c r="B17" s="174"/>
      <c r="C17" s="322"/>
      <c r="D17" s="245">
        <v>44210</v>
      </c>
      <c r="E17" s="245">
        <v>42709</v>
      </c>
      <c r="F17" s="245">
        <v>16042</v>
      </c>
      <c r="G17" s="245">
        <v>25321</v>
      </c>
      <c r="H17" s="245">
        <v>1346</v>
      </c>
      <c r="I17" s="170">
        <v>1443</v>
      </c>
      <c r="J17" s="170"/>
      <c r="K17" s="170"/>
      <c r="L17" s="170"/>
    </row>
    <row r="18" spans="1:12" x14ac:dyDescent="0.2">
      <c r="A18" s="238">
        <v>2007</v>
      </c>
      <c r="B18" s="238"/>
      <c r="C18" s="323"/>
      <c r="D18" s="245">
        <v>43876</v>
      </c>
      <c r="E18" s="245">
        <v>41796</v>
      </c>
      <c r="F18" s="245">
        <v>17791</v>
      </c>
      <c r="G18" s="245">
        <v>23646</v>
      </c>
      <c r="H18" s="245">
        <v>359</v>
      </c>
      <c r="I18" s="245">
        <v>1674</v>
      </c>
    </row>
    <row r="19" spans="1:12" x14ac:dyDescent="0.2">
      <c r="A19" s="238">
        <v>2008</v>
      </c>
      <c r="B19" s="238"/>
      <c r="C19" s="324"/>
      <c r="D19" s="245">
        <v>41204</v>
      </c>
      <c r="E19" s="245">
        <v>38048</v>
      </c>
      <c r="F19" s="245">
        <v>17493</v>
      </c>
      <c r="G19" s="245">
        <v>20301</v>
      </c>
      <c r="H19" s="245">
        <v>254</v>
      </c>
      <c r="I19" s="245">
        <v>2802</v>
      </c>
    </row>
    <row r="20" spans="1:12" x14ac:dyDescent="0.2">
      <c r="A20" s="238">
        <v>2009</v>
      </c>
      <c r="B20" s="238"/>
      <c r="C20" s="323"/>
      <c r="D20" s="245">
        <v>39086</v>
      </c>
      <c r="E20" s="245">
        <v>35090</v>
      </c>
      <c r="F20" s="245">
        <v>18307</v>
      </c>
      <c r="G20" s="245">
        <v>16549</v>
      </c>
      <c r="H20" s="245">
        <v>234</v>
      </c>
      <c r="I20" s="245">
        <v>3996</v>
      </c>
    </row>
    <row r="21" spans="1:12" x14ac:dyDescent="0.2">
      <c r="A21" s="238">
        <v>2010</v>
      </c>
      <c r="B21" s="238"/>
      <c r="C21" s="323"/>
      <c r="D21" s="245">
        <v>37811</v>
      </c>
      <c r="E21" s="245">
        <v>34312</v>
      </c>
      <c r="F21" s="245">
        <v>15423</v>
      </c>
      <c r="G21" s="245">
        <v>18057</v>
      </c>
      <c r="H21" s="245">
        <v>832</v>
      </c>
      <c r="I21" s="245">
        <v>3499</v>
      </c>
    </row>
    <row r="22" spans="1:12" x14ac:dyDescent="0.2">
      <c r="A22" s="238">
        <v>2011</v>
      </c>
      <c r="B22" s="238"/>
      <c r="C22" s="323"/>
      <c r="D22" s="245">
        <v>40790</v>
      </c>
      <c r="E22" s="245">
        <v>37769</v>
      </c>
      <c r="F22" s="245">
        <v>17732</v>
      </c>
      <c r="G22" s="245">
        <v>18759</v>
      </c>
      <c r="H22" s="245">
        <v>1278</v>
      </c>
      <c r="I22" s="245">
        <v>3021</v>
      </c>
    </row>
    <row r="23" spans="1:12" x14ac:dyDescent="0.2">
      <c r="A23" s="238">
        <v>2012</v>
      </c>
      <c r="B23" s="238"/>
      <c r="C23" s="323"/>
      <c r="D23" s="245">
        <v>39630</v>
      </c>
      <c r="E23" s="245">
        <v>36892</v>
      </c>
      <c r="F23" s="245">
        <v>18390</v>
      </c>
      <c r="G23" s="245">
        <v>17523</v>
      </c>
      <c r="H23" s="245">
        <v>979</v>
      </c>
      <c r="I23" s="245">
        <v>2738</v>
      </c>
    </row>
    <row r="24" spans="1:12" x14ac:dyDescent="0.2">
      <c r="A24" s="238">
        <v>2013</v>
      </c>
      <c r="B24" s="238"/>
      <c r="C24" s="323"/>
      <c r="D24" s="245">
        <v>39316</v>
      </c>
      <c r="E24" s="245">
        <v>36780</v>
      </c>
      <c r="F24" s="245">
        <v>16025</v>
      </c>
      <c r="G24" s="245">
        <v>19872</v>
      </c>
      <c r="H24" s="245">
        <v>883</v>
      </c>
      <c r="I24" s="245">
        <v>2536</v>
      </c>
    </row>
    <row r="25" spans="1:12" x14ac:dyDescent="0.2">
      <c r="A25" s="238">
        <v>2014</v>
      </c>
      <c r="B25" s="238"/>
      <c r="C25" s="323"/>
      <c r="D25" s="245">
        <v>40936</v>
      </c>
      <c r="E25" s="245">
        <v>34664</v>
      </c>
      <c r="F25" s="245">
        <v>14714</v>
      </c>
      <c r="G25" s="245">
        <v>19440</v>
      </c>
      <c r="H25" s="245">
        <v>510</v>
      </c>
      <c r="I25" s="245">
        <v>6272</v>
      </c>
    </row>
    <row r="26" spans="1:12" x14ac:dyDescent="0.2">
      <c r="A26" s="238">
        <v>2015</v>
      </c>
      <c r="B26" s="238"/>
      <c r="C26" s="323"/>
      <c r="D26" s="245">
        <v>40902</v>
      </c>
      <c r="E26" s="245">
        <v>30588</v>
      </c>
      <c r="F26" s="245">
        <v>10862</v>
      </c>
      <c r="G26" s="245">
        <v>19135</v>
      </c>
      <c r="H26" s="245">
        <v>591</v>
      </c>
      <c r="I26" s="245">
        <v>10314</v>
      </c>
    </row>
    <row r="27" spans="1:12" x14ac:dyDescent="0.2">
      <c r="A27" s="238">
        <v>2016</v>
      </c>
      <c r="B27" s="238"/>
      <c r="C27" s="323"/>
      <c r="D27" s="245">
        <v>39496</v>
      </c>
      <c r="E27" s="245">
        <v>27807</v>
      </c>
      <c r="F27" s="245">
        <v>9348</v>
      </c>
      <c r="G27" s="245">
        <v>17045</v>
      </c>
      <c r="H27" s="245">
        <v>1414</v>
      </c>
      <c r="I27" s="245">
        <v>11689</v>
      </c>
    </row>
    <row r="28" spans="1:12" x14ac:dyDescent="0.2">
      <c r="A28" s="238">
        <v>2017</v>
      </c>
      <c r="B28" s="238"/>
      <c r="C28" s="323"/>
      <c r="D28" s="245">
        <v>38105</v>
      </c>
      <c r="E28" s="245">
        <v>24781</v>
      </c>
      <c r="F28" s="245">
        <v>6224</v>
      </c>
      <c r="G28" s="245">
        <v>17639</v>
      </c>
      <c r="H28" s="245">
        <v>918</v>
      </c>
      <c r="I28" s="245">
        <v>13324</v>
      </c>
    </row>
    <row r="29" spans="1:12" x14ac:dyDescent="0.2">
      <c r="A29" s="238">
        <v>2018</v>
      </c>
      <c r="B29" s="238"/>
      <c r="C29" s="323"/>
      <c r="D29" s="245">
        <v>37928</v>
      </c>
      <c r="E29" s="245">
        <v>22455</v>
      </c>
      <c r="F29" s="245">
        <v>5033</v>
      </c>
      <c r="G29" s="245">
        <v>16237</v>
      </c>
      <c r="H29" s="245">
        <v>1185</v>
      </c>
      <c r="I29" s="245">
        <v>15473</v>
      </c>
    </row>
    <row r="30" spans="1:12" x14ac:dyDescent="0.2">
      <c r="A30" s="238">
        <v>2019</v>
      </c>
      <c r="B30" s="238"/>
      <c r="C30" s="323"/>
      <c r="D30" s="245">
        <v>36221</v>
      </c>
      <c r="E30" s="245">
        <v>18249</v>
      </c>
      <c r="F30" s="245">
        <v>4464</v>
      </c>
      <c r="G30" s="245">
        <v>1493</v>
      </c>
      <c r="H30" s="245">
        <v>12292</v>
      </c>
      <c r="I30" s="245">
        <v>17879</v>
      </c>
    </row>
    <row r="31" spans="1:12" x14ac:dyDescent="0.2">
      <c r="A31" s="238">
        <v>2020</v>
      </c>
      <c r="B31" s="238"/>
      <c r="C31" s="323"/>
      <c r="D31" s="245">
        <v>34764</v>
      </c>
      <c r="E31" s="245">
        <v>16406</v>
      </c>
      <c r="F31" s="245">
        <v>1992</v>
      </c>
      <c r="G31" s="245">
        <v>209</v>
      </c>
      <c r="H31" s="245">
        <v>14205</v>
      </c>
      <c r="I31" s="245">
        <v>18358</v>
      </c>
    </row>
    <row r="32" spans="1:12" x14ac:dyDescent="0.2">
      <c r="A32" s="238">
        <v>2021</v>
      </c>
      <c r="B32" s="238"/>
      <c r="C32" s="323"/>
      <c r="D32" s="245">
        <v>33685</v>
      </c>
      <c r="E32" s="245">
        <v>15142</v>
      </c>
      <c r="F32" s="245">
        <v>3136</v>
      </c>
      <c r="G32" s="245">
        <v>1763</v>
      </c>
      <c r="H32" s="245">
        <v>10243</v>
      </c>
      <c r="I32" s="245">
        <v>18543</v>
      </c>
    </row>
    <row r="33" spans="1:12" s="188" customFormat="1" ht="18" customHeight="1" x14ac:dyDescent="0.2">
      <c r="A33" s="325">
        <v>2022</v>
      </c>
      <c r="B33" s="200"/>
      <c r="C33" s="326"/>
      <c r="D33" s="254">
        <v>32887</v>
      </c>
      <c r="E33" s="254">
        <v>13805</v>
      </c>
      <c r="F33" s="254">
        <v>2388</v>
      </c>
      <c r="G33" s="254">
        <v>247</v>
      </c>
      <c r="H33" s="254">
        <v>11170</v>
      </c>
      <c r="I33" s="172">
        <v>19082</v>
      </c>
      <c r="J33" s="172"/>
      <c r="K33" s="172"/>
      <c r="L33" s="172"/>
    </row>
    <row r="34" spans="1:12" s="175" customFormat="1" ht="18" customHeight="1" x14ac:dyDescent="0.2">
      <c r="A34" s="174" t="s">
        <v>86</v>
      </c>
      <c r="B34" s="174"/>
      <c r="C34" s="322"/>
      <c r="D34" s="245">
        <v>3775</v>
      </c>
      <c r="E34" s="245" t="s">
        <v>13</v>
      </c>
      <c r="F34" s="245" t="s">
        <v>13</v>
      </c>
      <c r="G34" s="245" t="s">
        <v>13</v>
      </c>
      <c r="H34" s="245" t="s">
        <v>13</v>
      </c>
      <c r="I34" s="170">
        <v>3775</v>
      </c>
      <c r="J34" s="170"/>
      <c r="K34" s="170"/>
      <c r="L34" s="170"/>
    </row>
    <row r="35" spans="1:12" x14ac:dyDescent="0.2">
      <c r="A35" s="327" t="s">
        <v>87</v>
      </c>
      <c r="B35" s="327"/>
      <c r="C35" s="322"/>
      <c r="D35" s="245">
        <v>2000</v>
      </c>
      <c r="E35" s="245" t="s">
        <v>13</v>
      </c>
      <c r="F35" s="245" t="s">
        <v>13</v>
      </c>
      <c r="G35" s="245" t="s">
        <v>13</v>
      </c>
      <c r="H35" s="245" t="s">
        <v>13</v>
      </c>
      <c r="I35" s="245">
        <v>2000</v>
      </c>
    </row>
    <row r="36" spans="1:12" x14ac:dyDescent="0.2">
      <c r="A36" s="327" t="s">
        <v>88</v>
      </c>
      <c r="B36" s="327"/>
      <c r="C36" s="322"/>
      <c r="D36" s="245">
        <v>2181</v>
      </c>
      <c r="E36" s="245" t="s">
        <v>13</v>
      </c>
      <c r="F36" s="245" t="s">
        <v>13</v>
      </c>
      <c r="G36" s="245" t="s">
        <v>13</v>
      </c>
      <c r="H36" s="245" t="s">
        <v>13</v>
      </c>
      <c r="I36" s="245">
        <v>2181</v>
      </c>
    </row>
    <row r="37" spans="1:12" x14ac:dyDescent="0.2">
      <c r="A37" s="327" t="s">
        <v>89</v>
      </c>
      <c r="B37" s="327"/>
      <c r="C37" s="322"/>
      <c r="D37" s="245">
        <v>492</v>
      </c>
      <c r="E37" s="245">
        <v>492</v>
      </c>
      <c r="F37" s="245" t="s">
        <v>13</v>
      </c>
      <c r="G37" s="245" t="s">
        <v>13</v>
      </c>
      <c r="H37" s="245">
        <v>492</v>
      </c>
      <c r="I37" s="245" t="s">
        <v>13</v>
      </c>
    </row>
    <row r="38" spans="1:12" x14ac:dyDescent="0.2">
      <c r="A38" s="327" t="s">
        <v>90</v>
      </c>
      <c r="B38" s="327"/>
      <c r="C38" s="322"/>
      <c r="D38" s="245">
        <v>907</v>
      </c>
      <c r="E38" s="245">
        <v>907</v>
      </c>
      <c r="F38" s="245" t="s">
        <v>13</v>
      </c>
      <c r="G38" s="245" t="s">
        <v>13</v>
      </c>
      <c r="H38" s="245">
        <v>907</v>
      </c>
      <c r="I38" s="245" t="s">
        <v>13</v>
      </c>
    </row>
    <row r="39" spans="1:12" s="175" customFormat="1" ht="18" customHeight="1" x14ac:dyDescent="0.2">
      <c r="A39" s="174" t="s">
        <v>91</v>
      </c>
      <c r="B39" s="174"/>
      <c r="C39" s="322"/>
      <c r="D39" s="245">
        <v>966</v>
      </c>
      <c r="E39" s="170">
        <v>51</v>
      </c>
      <c r="F39" s="245" t="s">
        <v>13</v>
      </c>
      <c r="G39" s="245" t="s">
        <v>13</v>
      </c>
      <c r="H39" s="170">
        <v>51</v>
      </c>
      <c r="I39" s="170">
        <v>915</v>
      </c>
      <c r="J39" s="170"/>
      <c r="K39" s="170"/>
      <c r="L39" s="170"/>
    </row>
    <row r="40" spans="1:12" x14ac:dyDescent="0.2">
      <c r="A40" s="327" t="s">
        <v>92</v>
      </c>
      <c r="B40" s="327"/>
      <c r="C40" s="322"/>
      <c r="D40" s="245">
        <v>1056</v>
      </c>
      <c r="E40" s="245">
        <v>1056</v>
      </c>
      <c r="F40" s="245" t="s">
        <v>13</v>
      </c>
      <c r="G40" s="245" t="s">
        <v>13</v>
      </c>
      <c r="H40" s="245">
        <v>1056</v>
      </c>
      <c r="I40" s="245" t="s">
        <v>13</v>
      </c>
    </row>
    <row r="41" spans="1:12" x14ac:dyDescent="0.2">
      <c r="A41" s="327" t="s">
        <v>93</v>
      </c>
      <c r="B41" s="327"/>
      <c r="C41" s="322"/>
      <c r="D41" s="245">
        <v>4209</v>
      </c>
      <c r="E41" s="245">
        <v>3058</v>
      </c>
      <c r="F41" s="245" t="s">
        <v>13</v>
      </c>
      <c r="G41" s="245" t="s">
        <v>13</v>
      </c>
      <c r="H41" s="245">
        <v>3058</v>
      </c>
      <c r="I41" s="245">
        <v>1151</v>
      </c>
    </row>
    <row r="42" spans="1:12" x14ac:dyDescent="0.2">
      <c r="A42" s="327" t="s">
        <v>94</v>
      </c>
      <c r="B42" s="327"/>
      <c r="C42" s="322"/>
      <c r="D42" s="245">
        <v>2017</v>
      </c>
      <c r="E42" s="245">
        <v>1043</v>
      </c>
      <c r="F42" s="245">
        <v>683</v>
      </c>
      <c r="G42" s="245">
        <v>247</v>
      </c>
      <c r="H42" s="245">
        <v>113</v>
      </c>
      <c r="I42" s="245">
        <v>974</v>
      </c>
    </row>
    <row r="43" spans="1:12" x14ac:dyDescent="0.2">
      <c r="A43" s="327" t="s">
        <v>95</v>
      </c>
      <c r="B43" s="327"/>
      <c r="C43" s="322"/>
      <c r="D43" s="245">
        <v>674</v>
      </c>
      <c r="E43" s="245">
        <v>674</v>
      </c>
      <c r="F43" s="245" t="s">
        <v>13</v>
      </c>
      <c r="G43" s="245" t="s">
        <v>13</v>
      </c>
      <c r="H43" s="245">
        <v>674</v>
      </c>
      <c r="I43" s="245" t="s">
        <v>13</v>
      </c>
    </row>
    <row r="44" spans="1:12" x14ac:dyDescent="0.2">
      <c r="A44" s="327" t="s">
        <v>96</v>
      </c>
      <c r="B44" s="327"/>
      <c r="C44" s="322"/>
      <c r="D44" s="245">
        <v>1634</v>
      </c>
      <c r="E44" s="245">
        <v>452</v>
      </c>
      <c r="F44" s="245" t="s">
        <v>13</v>
      </c>
      <c r="G44" s="245" t="s">
        <v>13</v>
      </c>
      <c r="H44" s="245">
        <v>452</v>
      </c>
      <c r="I44" s="245">
        <v>1182</v>
      </c>
    </row>
    <row r="45" spans="1:12" s="175" customFormat="1" ht="18" customHeight="1" x14ac:dyDescent="0.2">
      <c r="A45" s="174" t="s">
        <v>97</v>
      </c>
      <c r="B45" s="174"/>
      <c r="C45" s="322"/>
      <c r="D45" s="245">
        <v>2105</v>
      </c>
      <c r="E45" s="170">
        <v>1674</v>
      </c>
      <c r="F45" s="245">
        <v>206</v>
      </c>
      <c r="G45" s="245" t="s">
        <v>13</v>
      </c>
      <c r="H45" s="170">
        <v>1468</v>
      </c>
      <c r="I45" s="170">
        <v>431</v>
      </c>
      <c r="J45" s="170"/>
      <c r="K45" s="170"/>
      <c r="L45" s="170"/>
    </row>
    <row r="46" spans="1:12" x14ac:dyDescent="0.2">
      <c r="A46" s="327" t="s">
        <v>98</v>
      </c>
      <c r="B46" s="327"/>
      <c r="C46" s="322"/>
      <c r="D46" s="245">
        <v>1120</v>
      </c>
      <c r="E46" s="245">
        <v>961</v>
      </c>
      <c r="F46" s="245">
        <v>480</v>
      </c>
      <c r="G46" s="245" t="s">
        <v>13</v>
      </c>
      <c r="H46" s="245">
        <v>481</v>
      </c>
      <c r="I46" s="245">
        <v>159</v>
      </c>
    </row>
    <row r="47" spans="1:12" x14ac:dyDescent="0.2">
      <c r="A47" s="327" t="s">
        <v>99</v>
      </c>
      <c r="B47" s="327"/>
      <c r="C47" s="322"/>
      <c r="D47" s="245">
        <v>714</v>
      </c>
      <c r="E47" s="245">
        <v>312</v>
      </c>
      <c r="F47" s="245" t="s">
        <v>13</v>
      </c>
      <c r="G47" s="245" t="s">
        <v>13</v>
      </c>
      <c r="H47" s="245">
        <v>312</v>
      </c>
      <c r="I47" s="245">
        <v>402</v>
      </c>
    </row>
    <row r="48" spans="1:12" x14ac:dyDescent="0.2">
      <c r="A48" s="327" t="s">
        <v>100</v>
      </c>
      <c r="B48" s="327"/>
      <c r="C48" s="322"/>
      <c r="D48" s="245">
        <v>1163</v>
      </c>
      <c r="E48" s="245">
        <v>344</v>
      </c>
      <c r="F48" s="245" t="s">
        <v>13</v>
      </c>
      <c r="G48" s="245" t="s">
        <v>13</v>
      </c>
      <c r="H48" s="245">
        <v>344</v>
      </c>
      <c r="I48" s="245">
        <v>819</v>
      </c>
    </row>
    <row r="49" spans="1:12" x14ac:dyDescent="0.2">
      <c r="A49" s="327" t="s">
        <v>101</v>
      </c>
      <c r="B49" s="327"/>
      <c r="C49" s="322"/>
      <c r="D49" s="245">
        <v>1251</v>
      </c>
      <c r="E49" s="245" t="s">
        <v>13</v>
      </c>
      <c r="F49" s="245" t="s">
        <v>13</v>
      </c>
      <c r="G49" s="245" t="s">
        <v>13</v>
      </c>
      <c r="H49" s="245" t="s">
        <v>13</v>
      </c>
      <c r="I49" s="245">
        <v>1251</v>
      </c>
    </row>
    <row r="50" spans="1:12" x14ac:dyDescent="0.2">
      <c r="A50" s="327" t="s">
        <v>102</v>
      </c>
      <c r="B50" s="327"/>
      <c r="C50" s="322"/>
      <c r="D50" s="245">
        <v>808</v>
      </c>
      <c r="E50" s="245" t="s">
        <v>13</v>
      </c>
      <c r="F50" s="245" t="s">
        <v>13</v>
      </c>
      <c r="G50" s="245" t="s">
        <v>13</v>
      </c>
      <c r="H50" s="245" t="s">
        <v>13</v>
      </c>
      <c r="I50" s="245">
        <v>808</v>
      </c>
    </row>
    <row r="51" spans="1:12" s="175" customFormat="1" ht="18" customHeight="1" x14ac:dyDescent="0.2">
      <c r="A51" s="174" t="s">
        <v>103</v>
      </c>
      <c r="B51" s="174"/>
      <c r="C51" s="322"/>
      <c r="D51" s="245">
        <v>1646</v>
      </c>
      <c r="E51" s="170">
        <v>275</v>
      </c>
      <c r="F51" s="245" t="s">
        <v>13</v>
      </c>
      <c r="G51" s="245" t="s">
        <v>13</v>
      </c>
      <c r="H51" s="170">
        <v>275</v>
      </c>
      <c r="I51" s="170">
        <v>1371</v>
      </c>
      <c r="J51" s="170"/>
      <c r="K51" s="170"/>
      <c r="L51" s="170"/>
    </row>
    <row r="52" spans="1:12" x14ac:dyDescent="0.2">
      <c r="A52" s="327" t="s">
        <v>104</v>
      </c>
      <c r="B52" s="327"/>
      <c r="C52" s="322"/>
      <c r="D52" s="245">
        <v>821</v>
      </c>
      <c r="E52" s="245">
        <v>398</v>
      </c>
      <c r="F52" s="245">
        <v>398</v>
      </c>
      <c r="G52" s="245" t="s">
        <v>13</v>
      </c>
      <c r="H52" s="245" t="s">
        <v>13</v>
      </c>
      <c r="I52" s="245">
        <v>423</v>
      </c>
    </row>
    <row r="53" spans="1:12" x14ac:dyDescent="0.2">
      <c r="A53" s="327" t="s">
        <v>105</v>
      </c>
      <c r="B53" s="327"/>
      <c r="C53" s="322"/>
      <c r="D53" s="245">
        <v>1090</v>
      </c>
      <c r="E53" s="245">
        <v>296</v>
      </c>
      <c r="F53" s="245">
        <v>296</v>
      </c>
      <c r="G53" s="245" t="s">
        <v>13</v>
      </c>
      <c r="H53" s="245" t="s">
        <v>13</v>
      </c>
      <c r="I53" s="245">
        <v>794</v>
      </c>
    </row>
    <row r="54" spans="1:12" x14ac:dyDescent="0.2">
      <c r="A54" s="327" t="s">
        <v>106</v>
      </c>
      <c r="B54" s="327"/>
      <c r="C54" s="322"/>
      <c r="D54" s="245">
        <v>721</v>
      </c>
      <c r="E54" s="245">
        <v>407</v>
      </c>
      <c r="F54" s="245">
        <v>57</v>
      </c>
      <c r="G54" s="245" t="s">
        <v>13</v>
      </c>
      <c r="H54" s="245">
        <v>350</v>
      </c>
      <c r="I54" s="245">
        <v>314</v>
      </c>
    </row>
    <row r="55" spans="1:12" x14ac:dyDescent="0.2">
      <c r="A55" s="327" t="s">
        <v>107</v>
      </c>
      <c r="B55" s="327"/>
      <c r="C55" s="322"/>
      <c r="D55" s="245">
        <v>1537</v>
      </c>
      <c r="E55" s="245">
        <v>1405</v>
      </c>
      <c r="F55" s="245">
        <v>268</v>
      </c>
      <c r="G55" s="245" t="s">
        <v>13</v>
      </c>
      <c r="H55" s="245">
        <v>1137</v>
      </c>
      <c r="I55" s="245">
        <v>132</v>
      </c>
    </row>
    <row r="56" spans="1:12" ht="18" customHeight="1" x14ac:dyDescent="0.2">
      <c r="A56" s="236" t="s">
        <v>317</v>
      </c>
      <c r="B56" s="236"/>
      <c r="C56" s="328"/>
      <c r="D56" s="245">
        <v>9355</v>
      </c>
      <c r="E56" s="245">
        <v>1399</v>
      </c>
      <c r="F56" s="245" t="s">
        <v>13</v>
      </c>
      <c r="G56" s="245" t="s">
        <v>13</v>
      </c>
      <c r="H56" s="245">
        <v>1399</v>
      </c>
      <c r="I56" s="245">
        <v>7956</v>
      </c>
    </row>
    <row r="57" spans="1:12" x14ac:dyDescent="0.2">
      <c r="A57" s="236" t="s">
        <v>318</v>
      </c>
      <c r="B57" s="236"/>
      <c r="C57" s="329"/>
      <c r="D57" s="245">
        <v>23532</v>
      </c>
      <c r="E57" s="245">
        <v>12406</v>
      </c>
      <c r="F57" s="245">
        <v>2388</v>
      </c>
      <c r="G57" s="245">
        <v>247</v>
      </c>
      <c r="H57" s="245">
        <v>9771</v>
      </c>
      <c r="I57" s="245">
        <v>11126</v>
      </c>
    </row>
    <row r="58" spans="1:12" s="188" customFormat="1" ht="18" customHeight="1" x14ac:dyDescent="0.2">
      <c r="A58" s="601" t="s">
        <v>110</v>
      </c>
      <c r="B58" s="601"/>
      <c r="C58" s="601"/>
      <c r="D58" s="601"/>
      <c r="E58" s="601"/>
      <c r="F58" s="601"/>
      <c r="G58" s="601"/>
      <c r="H58" s="601"/>
      <c r="I58" s="601"/>
      <c r="J58" s="172"/>
      <c r="K58" s="172"/>
      <c r="L58" s="172"/>
    </row>
    <row r="59" spans="1:12" ht="18" customHeight="1" x14ac:dyDescent="0.2">
      <c r="A59" s="265" t="s">
        <v>111</v>
      </c>
      <c r="B59" s="265"/>
      <c r="C59" s="330"/>
      <c r="D59" s="245">
        <f>SUM(D39,D40,D42,D43)</f>
        <v>4713</v>
      </c>
      <c r="E59" s="245">
        <f t="shared" ref="E59:I59" si="0">SUM(E39,E40,E42,E43)</f>
        <v>2824</v>
      </c>
      <c r="F59" s="245">
        <f t="shared" si="0"/>
        <v>683</v>
      </c>
      <c r="G59" s="245">
        <f t="shared" si="0"/>
        <v>247</v>
      </c>
      <c r="H59" s="245">
        <f t="shared" si="0"/>
        <v>1894</v>
      </c>
      <c r="I59" s="245">
        <f t="shared" si="0"/>
        <v>1889</v>
      </c>
    </row>
    <row r="60" spans="1:12" x14ac:dyDescent="0.2">
      <c r="A60" s="265" t="s">
        <v>112</v>
      </c>
      <c r="B60" s="265"/>
      <c r="C60" s="330"/>
      <c r="D60" s="245">
        <f>SUM(D34,D38,D45,D46,D48,D49)</f>
        <v>10321</v>
      </c>
      <c r="E60" s="245">
        <f t="shared" ref="E60:I60" si="1">SUM(E34,E38,E45,E46,E48,E49)</f>
        <v>3886</v>
      </c>
      <c r="F60" s="245">
        <f t="shared" si="1"/>
        <v>686</v>
      </c>
      <c r="G60" s="245" t="s">
        <v>13</v>
      </c>
      <c r="H60" s="245">
        <f t="shared" si="1"/>
        <v>3200</v>
      </c>
      <c r="I60" s="245">
        <f t="shared" si="1"/>
        <v>6435</v>
      </c>
    </row>
    <row r="61" spans="1:12" x14ac:dyDescent="0.2">
      <c r="A61" s="265" t="s">
        <v>113</v>
      </c>
      <c r="B61" s="265"/>
      <c r="C61" s="330"/>
      <c r="D61" s="245">
        <f>SUM(D35,D36,D51,D52,D53,D54,D55)</f>
        <v>9996</v>
      </c>
      <c r="E61" s="245">
        <f t="shared" ref="E61:I61" si="2">SUM(E35,E36,E51,E52,E53,E54,E55)</f>
        <v>2781</v>
      </c>
      <c r="F61" s="245">
        <f t="shared" si="2"/>
        <v>1019</v>
      </c>
      <c r="G61" s="245" t="s">
        <v>13</v>
      </c>
      <c r="H61" s="245">
        <f t="shared" si="2"/>
        <v>1762</v>
      </c>
      <c r="I61" s="245">
        <f t="shared" si="2"/>
        <v>7215</v>
      </c>
    </row>
    <row r="62" spans="1:12" x14ac:dyDescent="0.2">
      <c r="A62" s="265" t="s">
        <v>114</v>
      </c>
      <c r="B62" s="265"/>
      <c r="C62" s="330"/>
      <c r="D62" s="245">
        <f>SUM(D37,D41,D44,D47,D50)</f>
        <v>7857</v>
      </c>
      <c r="E62" s="245">
        <f t="shared" ref="E62:I62" si="3">SUM(E37,E41,E44,E47,E50)</f>
        <v>4314</v>
      </c>
      <c r="F62" s="245" t="s">
        <v>13</v>
      </c>
      <c r="G62" s="245" t="s">
        <v>13</v>
      </c>
      <c r="H62" s="245">
        <f t="shared" si="3"/>
        <v>4314</v>
      </c>
      <c r="I62" s="245">
        <f t="shared" si="3"/>
        <v>3543</v>
      </c>
    </row>
    <row r="63" spans="1:12" x14ac:dyDescent="0.2">
      <c r="A63" s="602" t="s">
        <v>319</v>
      </c>
      <c r="B63" s="602"/>
      <c r="C63" s="603"/>
      <c r="D63" s="603"/>
      <c r="E63" s="603"/>
      <c r="F63" s="603"/>
      <c r="G63" s="603"/>
      <c r="H63" s="603"/>
      <c r="I63" s="603"/>
    </row>
    <row r="64" spans="1:12" ht="18" customHeight="1" x14ac:dyDescent="0.2">
      <c r="A64" s="603"/>
      <c r="B64" s="603"/>
      <c r="C64" s="603"/>
      <c r="D64" s="603"/>
      <c r="E64" s="603"/>
      <c r="F64" s="603"/>
      <c r="G64" s="603"/>
      <c r="H64" s="603"/>
      <c r="I64" s="603"/>
    </row>
    <row r="65" spans="1:9" ht="36.75" customHeight="1" x14ac:dyDescent="0.2">
      <c r="A65" s="603"/>
      <c r="B65" s="603"/>
      <c r="C65" s="603"/>
      <c r="D65" s="603"/>
      <c r="E65" s="603"/>
      <c r="F65" s="603"/>
      <c r="G65" s="603"/>
      <c r="H65" s="603"/>
      <c r="I65" s="603"/>
    </row>
    <row r="67" spans="1:9" x14ac:dyDescent="0.2">
      <c r="A67" s="202" t="s">
        <v>320</v>
      </c>
    </row>
  </sheetData>
  <mergeCells count="15">
    <mergeCell ref="A58:I58"/>
    <mergeCell ref="A63:I65"/>
    <mergeCell ref="A4:I4"/>
    <mergeCell ref="A5:I5"/>
    <mergeCell ref="A6:I6"/>
    <mergeCell ref="A7:C16"/>
    <mergeCell ref="D7:D15"/>
    <mergeCell ref="E7:H8"/>
    <mergeCell ref="I7:I15"/>
    <mergeCell ref="E9:E15"/>
    <mergeCell ref="F9:H9"/>
    <mergeCell ref="F10:F15"/>
    <mergeCell ref="G10:G15"/>
    <mergeCell ref="H10:H15"/>
    <mergeCell ref="D16:I16"/>
  </mergeCells>
  <pageMargins left="0.70866141732283472" right="0.70866141732283472" top="0.78740157480314965" bottom="0.78740157480314965" header="0.39370078740157483" footer="0.31496062992125984"/>
  <pageSetup paperSize="9" scale="81" fitToWidth="0" orientation="portrait" r:id="rId1"/>
  <headerFooter>
    <oddHeader>&amp;C&amp;"Arial,Standard"&amp;10- 29 -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746"/>
  <sheetViews>
    <sheetView workbookViewId="0"/>
  </sheetViews>
  <sheetFormatPr baseColWidth="10" defaultRowHeight="12.75" x14ac:dyDescent="0.2"/>
  <cols>
    <col min="1" max="1" width="3.7109375" customWidth="1"/>
    <col min="2" max="2" width="77.140625" customWidth="1"/>
    <col min="3" max="3" width="5.42578125" customWidth="1"/>
  </cols>
  <sheetData>
    <row r="4" spans="1:3" x14ac:dyDescent="0.2">
      <c r="A4" s="57" t="s">
        <v>333</v>
      </c>
      <c r="C4" s="633" t="s">
        <v>334</v>
      </c>
    </row>
    <row r="8" spans="1:3" x14ac:dyDescent="0.2">
      <c r="A8" s="190" t="s">
        <v>332</v>
      </c>
      <c r="C8">
        <v>3</v>
      </c>
    </row>
    <row r="12" spans="1:3" x14ac:dyDescent="0.2">
      <c r="A12" s="57" t="s">
        <v>335</v>
      </c>
    </row>
    <row r="14" spans="1:3" x14ac:dyDescent="0.2">
      <c r="A14" s="634" t="s">
        <v>336</v>
      </c>
      <c r="B14" t="s">
        <v>337</v>
      </c>
      <c r="C14">
        <v>8</v>
      </c>
    </row>
    <row r="15" spans="1:3" x14ac:dyDescent="0.2">
      <c r="A15" s="634"/>
    </row>
    <row r="16" spans="1:3" x14ac:dyDescent="0.2">
      <c r="A16" s="634" t="s">
        <v>338</v>
      </c>
      <c r="B16" t="s">
        <v>339</v>
      </c>
      <c r="C16">
        <v>9</v>
      </c>
    </row>
    <row r="17" spans="1:13" x14ac:dyDescent="0.2">
      <c r="A17" s="634"/>
    </row>
    <row r="18" spans="1:13" x14ac:dyDescent="0.2">
      <c r="A18" s="634"/>
    </row>
    <row r="19" spans="1:13" x14ac:dyDescent="0.2">
      <c r="A19" s="635" t="s">
        <v>340</v>
      </c>
    </row>
    <row r="20" spans="1:13" x14ac:dyDescent="0.2">
      <c r="A20" s="635"/>
    </row>
    <row r="21" spans="1:13" s="637" customFormat="1" x14ac:dyDescent="0.2">
      <c r="A21" s="636" t="s">
        <v>336</v>
      </c>
      <c r="B21" s="190" t="s">
        <v>341</v>
      </c>
      <c r="C21" s="190">
        <v>10</v>
      </c>
    </row>
    <row r="22" spans="1:13" s="637" customFormat="1" ht="12.75" customHeight="1" x14ac:dyDescent="0.2">
      <c r="A22" s="636"/>
      <c r="B22" s="190" t="s">
        <v>342</v>
      </c>
      <c r="C22" s="190"/>
    </row>
    <row r="23" spans="1:13" s="637" customFormat="1" x14ac:dyDescent="0.2"/>
    <row r="24" spans="1:13" s="637" customFormat="1" x14ac:dyDescent="0.2">
      <c r="A24" s="636" t="s">
        <v>338</v>
      </c>
      <c r="B24" s="190" t="s">
        <v>343</v>
      </c>
      <c r="C24" s="190">
        <v>11</v>
      </c>
    </row>
    <row r="25" spans="1:13" x14ac:dyDescent="0.2">
      <c r="B25" s="190" t="s">
        <v>344</v>
      </c>
    </row>
    <row r="26" spans="1:13" x14ac:dyDescent="0.2">
      <c r="B26" s="190"/>
    </row>
    <row r="27" spans="1:13" x14ac:dyDescent="0.2">
      <c r="A27" s="634" t="s">
        <v>345</v>
      </c>
      <c r="B27" s="190" t="s">
        <v>346</v>
      </c>
      <c r="C27" s="190">
        <v>12</v>
      </c>
      <c r="F27" s="190"/>
    </row>
    <row r="28" spans="1:13" x14ac:dyDescent="0.2">
      <c r="A28" s="634"/>
    </row>
    <row r="29" spans="1:13" x14ac:dyDescent="0.2">
      <c r="A29" s="634" t="s">
        <v>347</v>
      </c>
      <c r="B29" s="190" t="s">
        <v>348</v>
      </c>
      <c r="C29" s="190">
        <v>13</v>
      </c>
      <c r="F29" s="190"/>
    </row>
    <row r="30" spans="1:13" x14ac:dyDescent="0.2">
      <c r="A30" s="634"/>
    </row>
    <row r="31" spans="1:13" x14ac:dyDescent="0.2">
      <c r="A31" s="634" t="s">
        <v>349</v>
      </c>
      <c r="B31" s="190" t="s">
        <v>350</v>
      </c>
      <c r="C31" s="190">
        <v>14</v>
      </c>
      <c r="F31" s="190"/>
      <c r="M31" s="190"/>
    </row>
    <row r="32" spans="1:13" x14ac:dyDescent="0.2">
      <c r="A32" s="634"/>
      <c r="B32" s="190" t="s">
        <v>351</v>
      </c>
    </row>
    <row r="33" spans="1:12" x14ac:dyDescent="0.2">
      <c r="A33" s="634"/>
    </row>
    <row r="34" spans="1:12" x14ac:dyDescent="0.2">
      <c r="A34" s="634" t="s">
        <v>352</v>
      </c>
      <c r="B34" s="190" t="s">
        <v>353</v>
      </c>
      <c r="C34" s="190">
        <v>15</v>
      </c>
      <c r="D34" s="190"/>
      <c r="F34" s="190"/>
    </row>
    <row r="35" spans="1:12" x14ac:dyDescent="0.2">
      <c r="A35" s="634"/>
      <c r="B35" s="190" t="s">
        <v>342</v>
      </c>
    </row>
    <row r="36" spans="1:12" x14ac:dyDescent="0.2">
      <c r="A36" s="634"/>
    </row>
    <row r="37" spans="1:12" x14ac:dyDescent="0.2">
      <c r="A37" s="636" t="s">
        <v>354</v>
      </c>
      <c r="B37" s="190" t="s">
        <v>353</v>
      </c>
      <c r="C37" s="190">
        <v>16</v>
      </c>
      <c r="F37" s="190"/>
    </row>
    <row r="38" spans="1:12" x14ac:dyDescent="0.2">
      <c r="A38" s="634"/>
      <c r="B38" s="190" t="s">
        <v>344</v>
      </c>
    </row>
    <row r="39" spans="1:12" x14ac:dyDescent="0.2">
      <c r="A39" s="634"/>
      <c r="B39" s="190"/>
    </row>
    <row r="40" spans="1:12" x14ac:dyDescent="0.2">
      <c r="A40" s="636" t="s">
        <v>355</v>
      </c>
      <c r="B40" s="190" t="s">
        <v>356</v>
      </c>
      <c r="C40" s="190">
        <v>17</v>
      </c>
    </row>
    <row r="41" spans="1:12" x14ac:dyDescent="0.2">
      <c r="A41" s="634"/>
      <c r="B41" s="190" t="s">
        <v>357</v>
      </c>
    </row>
    <row r="42" spans="1:12" x14ac:dyDescent="0.2">
      <c r="A42" s="634"/>
      <c r="B42" s="190"/>
    </row>
    <row r="43" spans="1:12" x14ac:dyDescent="0.2">
      <c r="A43" s="636" t="s">
        <v>358</v>
      </c>
      <c r="B43" s="190" t="s">
        <v>359</v>
      </c>
      <c r="C43" s="190">
        <v>18</v>
      </c>
      <c r="F43" s="190"/>
      <c r="L43" s="190"/>
    </row>
    <row r="44" spans="1:12" x14ac:dyDescent="0.2">
      <c r="A44" s="634"/>
    </row>
    <row r="45" spans="1:12" x14ac:dyDescent="0.2">
      <c r="A45" s="636" t="s">
        <v>360</v>
      </c>
      <c r="B45" s="190" t="s">
        <v>361</v>
      </c>
      <c r="C45" s="190">
        <v>19</v>
      </c>
      <c r="F45" s="190"/>
      <c r="L45" s="190"/>
    </row>
    <row r="46" spans="1:12" x14ac:dyDescent="0.2">
      <c r="A46" s="634"/>
    </row>
    <row r="47" spans="1:12" x14ac:dyDescent="0.2">
      <c r="A47" s="636" t="s">
        <v>362</v>
      </c>
      <c r="B47" s="190" t="s">
        <v>363</v>
      </c>
      <c r="C47" s="190">
        <v>20</v>
      </c>
      <c r="F47" s="190"/>
    </row>
    <row r="48" spans="1:12" x14ac:dyDescent="0.2">
      <c r="A48" s="634"/>
    </row>
    <row r="49" spans="1:6" s="190" customFormat="1" x14ac:dyDescent="0.2">
      <c r="A49" s="636" t="s">
        <v>364</v>
      </c>
      <c r="B49" s="190" t="s">
        <v>365</v>
      </c>
      <c r="C49" s="190">
        <v>21</v>
      </c>
    </row>
    <row r="50" spans="1:6" s="190" customFormat="1" x14ac:dyDescent="0.2">
      <c r="A50" s="636"/>
      <c r="B50" s="190" t="s">
        <v>110</v>
      </c>
    </row>
    <row r="51" spans="1:6" x14ac:dyDescent="0.2">
      <c r="A51" s="634"/>
    </row>
    <row r="52" spans="1:6" x14ac:dyDescent="0.2">
      <c r="A52" s="636" t="s">
        <v>366</v>
      </c>
      <c r="B52" s="190" t="s">
        <v>367</v>
      </c>
      <c r="C52" s="190">
        <v>22</v>
      </c>
      <c r="F52" s="190"/>
    </row>
    <row r="53" spans="1:6" x14ac:dyDescent="0.2">
      <c r="A53" s="636"/>
      <c r="B53" s="190" t="s">
        <v>178</v>
      </c>
      <c r="C53" s="190"/>
    </row>
    <row r="54" spans="1:6" x14ac:dyDescent="0.2">
      <c r="A54" s="636" t="s">
        <v>368</v>
      </c>
      <c r="B54" s="190" t="s">
        <v>369</v>
      </c>
      <c r="C54" s="190">
        <v>23</v>
      </c>
    </row>
    <row r="55" spans="1:6" x14ac:dyDescent="0.2">
      <c r="A55" s="636"/>
      <c r="B55" s="190"/>
      <c r="C55" s="190"/>
    </row>
    <row r="56" spans="1:6" x14ac:dyDescent="0.2">
      <c r="A56" s="636"/>
      <c r="B56" s="190"/>
      <c r="C56" s="190"/>
    </row>
    <row r="57" spans="1:6" x14ac:dyDescent="0.2">
      <c r="A57" s="636"/>
      <c r="B57" s="190"/>
      <c r="C57" s="190"/>
    </row>
    <row r="58" spans="1:6" x14ac:dyDescent="0.2">
      <c r="A58" s="636"/>
      <c r="B58" s="190"/>
      <c r="C58" s="190"/>
    </row>
    <row r="59" spans="1:6" x14ac:dyDescent="0.2">
      <c r="A59" s="636"/>
      <c r="B59" s="190"/>
      <c r="C59" s="190"/>
    </row>
    <row r="60" spans="1:6" x14ac:dyDescent="0.2">
      <c r="A60" s="636"/>
      <c r="B60" s="190"/>
      <c r="C60" s="190"/>
    </row>
    <row r="61" spans="1:6" x14ac:dyDescent="0.2">
      <c r="A61" s="636"/>
      <c r="B61" s="190"/>
      <c r="C61" s="190"/>
    </row>
    <row r="62" spans="1:6" x14ac:dyDescent="0.2">
      <c r="A62" s="636"/>
      <c r="B62" s="638" t="s">
        <v>370</v>
      </c>
      <c r="C62" s="190"/>
    </row>
    <row r="63" spans="1:6" x14ac:dyDescent="0.2">
      <c r="A63" s="636"/>
      <c r="B63" s="638"/>
      <c r="C63" s="190"/>
    </row>
    <row r="64" spans="1:6" x14ac:dyDescent="0.2">
      <c r="A64" s="636"/>
      <c r="B64" s="638"/>
      <c r="C64" s="190"/>
    </row>
    <row r="65" spans="1:4" x14ac:dyDescent="0.2">
      <c r="A65" s="636" t="s">
        <v>371</v>
      </c>
      <c r="B65" s="190" t="s">
        <v>372</v>
      </c>
      <c r="C65" s="190">
        <v>24</v>
      </c>
    </row>
    <row r="66" spans="1:4" x14ac:dyDescent="0.2">
      <c r="A66" s="636"/>
      <c r="B66" s="190" t="s">
        <v>373</v>
      </c>
      <c r="C66" s="190"/>
    </row>
    <row r="67" spans="1:4" x14ac:dyDescent="0.2">
      <c r="A67" s="636"/>
      <c r="B67" s="190"/>
      <c r="C67" s="190"/>
    </row>
    <row r="68" spans="1:4" x14ac:dyDescent="0.2">
      <c r="A68" s="636" t="s">
        <v>374</v>
      </c>
      <c r="B68" s="190" t="s">
        <v>375</v>
      </c>
      <c r="C68" s="190">
        <v>25</v>
      </c>
    </row>
    <row r="69" spans="1:4" x14ac:dyDescent="0.2">
      <c r="A69" s="636"/>
      <c r="B69" s="190" t="s">
        <v>376</v>
      </c>
      <c r="C69" s="190"/>
    </row>
    <row r="70" spans="1:4" x14ac:dyDescent="0.2">
      <c r="A70" s="636"/>
      <c r="B70" s="190"/>
      <c r="C70" s="190"/>
    </row>
    <row r="71" spans="1:4" x14ac:dyDescent="0.2">
      <c r="A71" s="636" t="s">
        <v>377</v>
      </c>
      <c r="B71" s="190" t="s">
        <v>378</v>
      </c>
      <c r="C71" s="190">
        <v>26</v>
      </c>
    </row>
    <row r="72" spans="1:4" x14ac:dyDescent="0.2">
      <c r="A72" s="636"/>
      <c r="B72" s="190" t="s">
        <v>379</v>
      </c>
      <c r="C72" s="190"/>
    </row>
    <row r="73" spans="1:4" x14ac:dyDescent="0.2">
      <c r="A73" s="636"/>
      <c r="B73" s="190"/>
      <c r="C73" s="190"/>
    </row>
    <row r="74" spans="1:4" x14ac:dyDescent="0.2">
      <c r="A74" s="636" t="s">
        <v>380</v>
      </c>
      <c r="B74" s="190" t="s">
        <v>381</v>
      </c>
      <c r="C74" s="190">
        <v>27</v>
      </c>
    </row>
    <row r="75" spans="1:4" x14ac:dyDescent="0.2">
      <c r="A75" s="636"/>
      <c r="B75" s="190" t="s">
        <v>382</v>
      </c>
      <c r="C75" s="190"/>
    </row>
    <row r="76" spans="1:4" x14ac:dyDescent="0.2">
      <c r="A76" s="636"/>
      <c r="B76" s="190"/>
      <c r="C76" s="190"/>
    </row>
    <row r="77" spans="1:4" x14ac:dyDescent="0.2">
      <c r="A77" s="636" t="s">
        <v>383</v>
      </c>
      <c r="B77" s="190" t="s">
        <v>381</v>
      </c>
      <c r="C77" s="190">
        <v>28</v>
      </c>
    </row>
    <row r="78" spans="1:4" x14ac:dyDescent="0.2">
      <c r="A78" s="636"/>
      <c r="B78" s="190" t="s">
        <v>384</v>
      </c>
      <c r="C78" s="190"/>
    </row>
    <row r="79" spans="1:4" x14ac:dyDescent="0.2">
      <c r="A79" s="634"/>
    </row>
    <row r="80" spans="1:4" x14ac:dyDescent="0.2">
      <c r="A80" s="636" t="s">
        <v>385</v>
      </c>
      <c r="B80" s="190" t="s">
        <v>386</v>
      </c>
      <c r="C80" s="190">
        <v>29</v>
      </c>
      <c r="D80" s="190"/>
    </row>
    <row r="81" spans="1:4" x14ac:dyDescent="0.2">
      <c r="A81" s="636"/>
      <c r="B81" s="190" t="s">
        <v>169</v>
      </c>
      <c r="C81" s="190"/>
      <c r="D81" s="190"/>
    </row>
    <row r="82" spans="1:4" ht="7.5" customHeight="1" x14ac:dyDescent="0.2">
      <c r="A82" s="633"/>
      <c r="B82" s="633"/>
      <c r="C82" s="633"/>
    </row>
    <row r="83" spans="1:4" x14ac:dyDescent="0.2">
      <c r="A83" s="639"/>
      <c r="B83" s="640"/>
      <c r="C83" s="640"/>
      <c r="D83" s="641"/>
    </row>
    <row r="84" spans="1:4" x14ac:dyDescent="0.2">
      <c r="A84" s="633"/>
      <c r="B84" s="633"/>
      <c r="C84" s="633"/>
    </row>
    <row r="86" spans="1:4" x14ac:dyDescent="0.2">
      <c r="A86" s="634"/>
    </row>
    <row r="87" spans="1:4" x14ac:dyDescent="0.2">
      <c r="A87" s="634"/>
    </row>
    <row r="88" spans="1:4" x14ac:dyDescent="0.2">
      <c r="A88" s="634"/>
    </row>
    <row r="89" spans="1:4" x14ac:dyDescent="0.2">
      <c r="A89" s="634"/>
    </row>
    <row r="90" spans="1:4" x14ac:dyDescent="0.2">
      <c r="A90" s="634"/>
    </row>
    <row r="91" spans="1:4" x14ac:dyDescent="0.2">
      <c r="A91" s="634"/>
    </row>
    <row r="92" spans="1:4" x14ac:dyDescent="0.2">
      <c r="A92" s="634"/>
    </row>
    <row r="93" spans="1:4" x14ac:dyDescent="0.2">
      <c r="A93" s="634"/>
    </row>
    <row r="94" spans="1:4" x14ac:dyDescent="0.2">
      <c r="A94" s="634"/>
    </row>
    <row r="95" spans="1:4" x14ac:dyDescent="0.2">
      <c r="A95" s="634"/>
    </row>
    <row r="96" spans="1:4" x14ac:dyDescent="0.2">
      <c r="A96" s="634"/>
    </row>
    <row r="97" spans="1:1" x14ac:dyDescent="0.2">
      <c r="A97" s="634"/>
    </row>
    <row r="98" spans="1:1" x14ac:dyDescent="0.2">
      <c r="A98" s="634"/>
    </row>
    <row r="99" spans="1:1" x14ac:dyDescent="0.2">
      <c r="A99" s="634"/>
    </row>
    <row r="100" spans="1:1" x14ac:dyDescent="0.2">
      <c r="A100" s="634"/>
    </row>
    <row r="101" spans="1:1" x14ac:dyDescent="0.2">
      <c r="A101" s="634"/>
    </row>
    <row r="102" spans="1:1" x14ac:dyDescent="0.2">
      <c r="A102" s="634"/>
    </row>
    <row r="103" spans="1:1" x14ac:dyDescent="0.2">
      <c r="A103" s="634"/>
    </row>
    <row r="104" spans="1:1" x14ac:dyDescent="0.2">
      <c r="A104" s="634"/>
    </row>
    <row r="105" spans="1:1" x14ac:dyDescent="0.2">
      <c r="A105" s="634"/>
    </row>
    <row r="106" spans="1:1" x14ac:dyDescent="0.2">
      <c r="A106" s="634"/>
    </row>
    <row r="107" spans="1:1" x14ac:dyDescent="0.2">
      <c r="A107" s="634"/>
    </row>
    <row r="108" spans="1:1" x14ac:dyDescent="0.2">
      <c r="A108" s="634"/>
    </row>
    <row r="109" spans="1:1" x14ac:dyDescent="0.2">
      <c r="A109" s="634"/>
    </row>
    <row r="110" spans="1:1" x14ac:dyDescent="0.2">
      <c r="A110" s="634"/>
    </row>
    <row r="111" spans="1:1" x14ac:dyDescent="0.2">
      <c r="A111" s="634"/>
    </row>
    <row r="112" spans="1:1" x14ac:dyDescent="0.2">
      <c r="A112" s="634"/>
    </row>
    <row r="113" spans="1:1" x14ac:dyDescent="0.2">
      <c r="A113" s="634"/>
    </row>
    <row r="114" spans="1:1" x14ac:dyDescent="0.2">
      <c r="A114" s="634"/>
    </row>
    <row r="115" spans="1:1" x14ac:dyDescent="0.2">
      <c r="A115" s="634"/>
    </row>
    <row r="116" spans="1:1" x14ac:dyDescent="0.2">
      <c r="A116" s="634"/>
    </row>
    <row r="117" spans="1:1" x14ac:dyDescent="0.2">
      <c r="A117" s="634"/>
    </row>
    <row r="118" spans="1:1" x14ac:dyDescent="0.2">
      <c r="A118" s="634"/>
    </row>
    <row r="119" spans="1:1" x14ac:dyDescent="0.2">
      <c r="A119" s="634"/>
    </row>
    <row r="120" spans="1:1" x14ac:dyDescent="0.2">
      <c r="A120" s="634"/>
    </row>
    <row r="121" spans="1:1" x14ac:dyDescent="0.2">
      <c r="A121" s="634"/>
    </row>
    <row r="122" spans="1:1" x14ac:dyDescent="0.2">
      <c r="A122" s="634"/>
    </row>
    <row r="123" spans="1:1" x14ac:dyDescent="0.2">
      <c r="A123" s="634"/>
    </row>
    <row r="124" spans="1:1" x14ac:dyDescent="0.2">
      <c r="A124" s="634"/>
    </row>
    <row r="125" spans="1:1" x14ac:dyDescent="0.2">
      <c r="A125" s="634"/>
    </row>
    <row r="126" spans="1:1" x14ac:dyDescent="0.2">
      <c r="A126" s="634"/>
    </row>
    <row r="127" spans="1:1" x14ac:dyDescent="0.2">
      <c r="A127" s="634"/>
    </row>
    <row r="128" spans="1:1" x14ac:dyDescent="0.2">
      <c r="A128" s="634"/>
    </row>
    <row r="129" spans="1:1" x14ac:dyDescent="0.2">
      <c r="A129" s="634"/>
    </row>
    <row r="130" spans="1:1" x14ac:dyDescent="0.2">
      <c r="A130" s="634"/>
    </row>
    <row r="131" spans="1:1" x14ac:dyDescent="0.2">
      <c r="A131" s="634"/>
    </row>
    <row r="132" spans="1:1" x14ac:dyDescent="0.2">
      <c r="A132" s="634"/>
    </row>
    <row r="133" spans="1:1" x14ac:dyDescent="0.2">
      <c r="A133" s="634"/>
    </row>
    <row r="134" spans="1:1" x14ac:dyDescent="0.2">
      <c r="A134" s="634"/>
    </row>
    <row r="135" spans="1:1" x14ac:dyDescent="0.2">
      <c r="A135" s="634"/>
    </row>
    <row r="136" spans="1:1" x14ac:dyDescent="0.2">
      <c r="A136" s="634"/>
    </row>
    <row r="137" spans="1:1" x14ac:dyDescent="0.2">
      <c r="A137" s="634"/>
    </row>
    <row r="138" spans="1:1" x14ac:dyDescent="0.2">
      <c r="A138" s="634"/>
    </row>
    <row r="139" spans="1:1" x14ac:dyDescent="0.2">
      <c r="A139" s="634"/>
    </row>
    <row r="140" spans="1:1" x14ac:dyDescent="0.2">
      <c r="A140" s="634"/>
    </row>
    <row r="141" spans="1:1" x14ac:dyDescent="0.2">
      <c r="A141" s="634"/>
    </row>
    <row r="142" spans="1:1" x14ac:dyDescent="0.2">
      <c r="A142" s="634"/>
    </row>
    <row r="143" spans="1:1" x14ac:dyDescent="0.2">
      <c r="A143" s="634"/>
    </row>
    <row r="144" spans="1:1" x14ac:dyDescent="0.2">
      <c r="A144" s="634"/>
    </row>
    <row r="145" spans="1:1" x14ac:dyDescent="0.2">
      <c r="A145" s="634"/>
    </row>
    <row r="146" spans="1:1" x14ac:dyDescent="0.2">
      <c r="A146" s="634"/>
    </row>
    <row r="147" spans="1:1" x14ac:dyDescent="0.2">
      <c r="A147" s="634"/>
    </row>
    <row r="148" spans="1:1" x14ac:dyDescent="0.2">
      <c r="A148" s="634"/>
    </row>
    <row r="149" spans="1:1" x14ac:dyDescent="0.2">
      <c r="A149" s="634"/>
    </row>
    <row r="150" spans="1:1" x14ac:dyDescent="0.2">
      <c r="A150" s="634"/>
    </row>
    <row r="151" spans="1:1" x14ac:dyDescent="0.2">
      <c r="A151" s="634"/>
    </row>
    <row r="152" spans="1:1" x14ac:dyDescent="0.2">
      <c r="A152" s="634"/>
    </row>
    <row r="153" spans="1:1" x14ac:dyDescent="0.2">
      <c r="A153" s="634"/>
    </row>
    <row r="154" spans="1:1" x14ac:dyDescent="0.2">
      <c r="A154" s="634"/>
    </row>
    <row r="155" spans="1:1" x14ac:dyDescent="0.2">
      <c r="A155" s="634"/>
    </row>
    <row r="156" spans="1:1" x14ac:dyDescent="0.2">
      <c r="A156" s="634"/>
    </row>
    <row r="157" spans="1:1" x14ac:dyDescent="0.2">
      <c r="A157" s="634"/>
    </row>
    <row r="158" spans="1:1" x14ac:dyDescent="0.2">
      <c r="A158" s="634"/>
    </row>
    <row r="159" spans="1:1" x14ac:dyDescent="0.2">
      <c r="A159" s="634"/>
    </row>
    <row r="160" spans="1:1" x14ac:dyDescent="0.2">
      <c r="A160" s="634"/>
    </row>
    <row r="161" spans="1:1" x14ac:dyDescent="0.2">
      <c r="A161" s="634"/>
    </row>
    <row r="162" spans="1:1" x14ac:dyDescent="0.2">
      <c r="A162" s="634"/>
    </row>
    <row r="163" spans="1:1" x14ac:dyDescent="0.2">
      <c r="A163" s="634"/>
    </row>
    <row r="164" spans="1:1" x14ac:dyDescent="0.2">
      <c r="A164" s="634"/>
    </row>
    <row r="165" spans="1:1" x14ac:dyDescent="0.2">
      <c r="A165" s="634"/>
    </row>
    <row r="166" spans="1:1" x14ac:dyDescent="0.2">
      <c r="A166" s="634"/>
    </row>
    <row r="167" spans="1:1" x14ac:dyDescent="0.2">
      <c r="A167" s="634"/>
    </row>
    <row r="168" spans="1:1" x14ac:dyDescent="0.2">
      <c r="A168" s="634"/>
    </row>
    <row r="169" spans="1:1" x14ac:dyDescent="0.2">
      <c r="A169" s="634"/>
    </row>
    <row r="170" spans="1:1" x14ac:dyDescent="0.2">
      <c r="A170" s="634"/>
    </row>
    <row r="171" spans="1:1" x14ac:dyDescent="0.2">
      <c r="A171" s="634"/>
    </row>
    <row r="172" spans="1:1" x14ac:dyDescent="0.2">
      <c r="A172" s="634"/>
    </row>
    <row r="173" spans="1:1" x14ac:dyDescent="0.2">
      <c r="A173" s="634"/>
    </row>
    <row r="174" spans="1:1" x14ac:dyDescent="0.2">
      <c r="A174" s="634"/>
    </row>
    <row r="175" spans="1:1" x14ac:dyDescent="0.2">
      <c r="A175" s="634"/>
    </row>
    <row r="176" spans="1:1" x14ac:dyDescent="0.2">
      <c r="A176" s="634"/>
    </row>
    <row r="177" spans="1:1" x14ac:dyDescent="0.2">
      <c r="A177" s="634"/>
    </row>
    <row r="178" spans="1:1" x14ac:dyDescent="0.2">
      <c r="A178" s="634"/>
    </row>
    <row r="179" spans="1:1" x14ac:dyDescent="0.2">
      <c r="A179" s="634"/>
    </row>
    <row r="180" spans="1:1" x14ac:dyDescent="0.2">
      <c r="A180" s="634"/>
    </row>
    <row r="181" spans="1:1" x14ac:dyDescent="0.2">
      <c r="A181" s="634"/>
    </row>
    <row r="182" spans="1:1" x14ac:dyDescent="0.2">
      <c r="A182" s="634"/>
    </row>
    <row r="183" spans="1:1" x14ac:dyDescent="0.2">
      <c r="A183" s="634"/>
    </row>
    <row r="184" spans="1:1" x14ac:dyDescent="0.2">
      <c r="A184" s="634"/>
    </row>
    <row r="185" spans="1:1" x14ac:dyDescent="0.2">
      <c r="A185" s="634"/>
    </row>
    <row r="186" spans="1:1" x14ac:dyDescent="0.2">
      <c r="A186" s="634"/>
    </row>
    <row r="187" spans="1:1" x14ac:dyDescent="0.2">
      <c r="A187" s="634"/>
    </row>
    <row r="188" spans="1:1" x14ac:dyDescent="0.2">
      <c r="A188" s="634"/>
    </row>
    <row r="189" spans="1:1" x14ac:dyDescent="0.2">
      <c r="A189" s="634"/>
    </row>
    <row r="190" spans="1:1" x14ac:dyDescent="0.2">
      <c r="A190" s="634"/>
    </row>
    <row r="191" spans="1:1" x14ac:dyDescent="0.2">
      <c r="A191" s="634"/>
    </row>
    <row r="192" spans="1:1" x14ac:dyDescent="0.2">
      <c r="A192" s="634"/>
    </row>
    <row r="193" spans="1:1" x14ac:dyDescent="0.2">
      <c r="A193" s="634"/>
    </row>
    <row r="194" spans="1:1" x14ac:dyDescent="0.2">
      <c r="A194" s="634"/>
    </row>
    <row r="195" spans="1:1" x14ac:dyDescent="0.2">
      <c r="A195" s="634"/>
    </row>
    <row r="196" spans="1:1" x14ac:dyDescent="0.2">
      <c r="A196" s="634"/>
    </row>
    <row r="197" spans="1:1" x14ac:dyDescent="0.2">
      <c r="A197" s="634"/>
    </row>
    <row r="198" spans="1:1" x14ac:dyDescent="0.2">
      <c r="A198" s="634"/>
    </row>
    <row r="199" spans="1:1" x14ac:dyDescent="0.2">
      <c r="A199" s="634"/>
    </row>
    <row r="200" spans="1:1" x14ac:dyDescent="0.2">
      <c r="A200" s="634"/>
    </row>
    <row r="201" spans="1:1" x14ac:dyDescent="0.2">
      <c r="A201" s="634"/>
    </row>
    <row r="202" spans="1:1" x14ac:dyDescent="0.2">
      <c r="A202" s="634"/>
    </row>
    <row r="203" spans="1:1" x14ac:dyDescent="0.2">
      <c r="A203" s="634"/>
    </row>
    <row r="204" spans="1:1" x14ac:dyDescent="0.2">
      <c r="A204" s="634"/>
    </row>
    <row r="205" spans="1:1" x14ac:dyDescent="0.2">
      <c r="A205" s="634"/>
    </row>
    <row r="206" spans="1:1" x14ac:dyDescent="0.2">
      <c r="A206" s="634"/>
    </row>
    <row r="207" spans="1:1" x14ac:dyDescent="0.2">
      <c r="A207" s="634"/>
    </row>
    <row r="208" spans="1:1" x14ac:dyDescent="0.2">
      <c r="A208" s="634"/>
    </row>
    <row r="209" spans="1:1" x14ac:dyDescent="0.2">
      <c r="A209" s="634"/>
    </row>
    <row r="210" spans="1:1" x14ac:dyDescent="0.2">
      <c r="A210" s="634"/>
    </row>
    <row r="211" spans="1:1" x14ac:dyDescent="0.2">
      <c r="A211" s="634"/>
    </row>
    <row r="212" spans="1:1" x14ac:dyDescent="0.2">
      <c r="A212" s="634"/>
    </row>
    <row r="213" spans="1:1" x14ac:dyDescent="0.2">
      <c r="A213" s="634"/>
    </row>
    <row r="214" spans="1:1" x14ac:dyDescent="0.2">
      <c r="A214" s="634"/>
    </row>
    <row r="215" spans="1:1" x14ac:dyDescent="0.2">
      <c r="A215" s="634"/>
    </row>
    <row r="216" spans="1:1" x14ac:dyDescent="0.2">
      <c r="A216" s="634"/>
    </row>
    <row r="217" spans="1:1" x14ac:dyDescent="0.2">
      <c r="A217" s="634"/>
    </row>
    <row r="218" spans="1:1" x14ac:dyDescent="0.2">
      <c r="A218" s="634"/>
    </row>
    <row r="219" spans="1:1" x14ac:dyDescent="0.2">
      <c r="A219" s="634"/>
    </row>
    <row r="220" spans="1:1" x14ac:dyDescent="0.2">
      <c r="A220" s="634"/>
    </row>
    <row r="221" spans="1:1" x14ac:dyDescent="0.2">
      <c r="A221" s="634"/>
    </row>
    <row r="222" spans="1:1" x14ac:dyDescent="0.2">
      <c r="A222" s="634"/>
    </row>
    <row r="223" spans="1:1" x14ac:dyDescent="0.2">
      <c r="A223" s="634"/>
    </row>
    <row r="224" spans="1:1" x14ac:dyDescent="0.2">
      <c r="A224" s="634"/>
    </row>
    <row r="225" spans="1:1" x14ac:dyDescent="0.2">
      <c r="A225" s="634"/>
    </row>
    <row r="226" spans="1:1" x14ac:dyDescent="0.2">
      <c r="A226" s="634"/>
    </row>
    <row r="227" spans="1:1" x14ac:dyDescent="0.2">
      <c r="A227" s="634"/>
    </row>
    <row r="228" spans="1:1" x14ac:dyDescent="0.2">
      <c r="A228" s="634"/>
    </row>
    <row r="229" spans="1:1" x14ac:dyDescent="0.2">
      <c r="A229" s="634"/>
    </row>
    <row r="230" spans="1:1" x14ac:dyDescent="0.2">
      <c r="A230" s="634"/>
    </row>
    <row r="231" spans="1:1" x14ac:dyDescent="0.2">
      <c r="A231" s="634"/>
    </row>
    <row r="232" spans="1:1" x14ac:dyDescent="0.2">
      <c r="A232" s="634"/>
    </row>
    <row r="233" spans="1:1" x14ac:dyDescent="0.2">
      <c r="A233" s="634"/>
    </row>
    <row r="234" spans="1:1" x14ac:dyDescent="0.2">
      <c r="A234" s="634"/>
    </row>
    <row r="235" spans="1:1" x14ac:dyDescent="0.2">
      <c r="A235" s="634"/>
    </row>
    <row r="236" spans="1:1" x14ac:dyDescent="0.2">
      <c r="A236" s="634"/>
    </row>
    <row r="237" spans="1:1" x14ac:dyDescent="0.2">
      <c r="A237" s="634"/>
    </row>
    <row r="238" spans="1:1" x14ac:dyDescent="0.2">
      <c r="A238" s="634"/>
    </row>
    <row r="239" spans="1:1" x14ac:dyDescent="0.2">
      <c r="A239" s="634"/>
    </row>
    <row r="240" spans="1:1" x14ac:dyDescent="0.2">
      <c r="A240" s="634"/>
    </row>
    <row r="241" spans="1:1" x14ac:dyDescent="0.2">
      <c r="A241" s="634"/>
    </row>
    <row r="242" spans="1:1" x14ac:dyDescent="0.2">
      <c r="A242" s="634"/>
    </row>
    <row r="243" spans="1:1" x14ac:dyDescent="0.2">
      <c r="A243" s="634"/>
    </row>
    <row r="244" spans="1:1" x14ac:dyDescent="0.2">
      <c r="A244" s="634"/>
    </row>
    <row r="245" spans="1:1" x14ac:dyDescent="0.2">
      <c r="A245" s="634"/>
    </row>
    <row r="246" spans="1:1" x14ac:dyDescent="0.2">
      <c r="A246" s="634"/>
    </row>
    <row r="247" spans="1:1" x14ac:dyDescent="0.2">
      <c r="A247" s="634"/>
    </row>
    <row r="248" spans="1:1" x14ac:dyDescent="0.2">
      <c r="A248" s="634"/>
    </row>
    <row r="249" spans="1:1" x14ac:dyDescent="0.2">
      <c r="A249" s="634"/>
    </row>
    <row r="250" spans="1:1" x14ac:dyDescent="0.2">
      <c r="A250" s="634"/>
    </row>
    <row r="251" spans="1:1" x14ac:dyDescent="0.2">
      <c r="A251" s="634"/>
    </row>
    <row r="252" spans="1:1" x14ac:dyDescent="0.2">
      <c r="A252" s="634"/>
    </row>
    <row r="253" spans="1:1" x14ac:dyDescent="0.2">
      <c r="A253" s="634"/>
    </row>
    <row r="254" spans="1:1" x14ac:dyDescent="0.2">
      <c r="A254" s="634"/>
    </row>
    <row r="255" spans="1:1" x14ac:dyDescent="0.2">
      <c r="A255" s="634"/>
    </row>
    <row r="256" spans="1:1" x14ac:dyDescent="0.2">
      <c r="A256" s="634"/>
    </row>
    <row r="257" spans="1:1" x14ac:dyDescent="0.2">
      <c r="A257" s="634"/>
    </row>
    <row r="258" spans="1:1" x14ac:dyDescent="0.2">
      <c r="A258" s="634"/>
    </row>
    <row r="259" spans="1:1" x14ac:dyDescent="0.2">
      <c r="A259" s="634"/>
    </row>
    <row r="260" spans="1:1" x14ac:dyDescent="0.2">
      <c r="A260" s="634"/>
    </row>
    <row r="261" spans="1:1" x14ac:dyDescent="0.2">
      <c r="A261" s="634"/>
    </row>
    <row r="262" spans="1:1" x14ac:dyDescent="0.2">
      <c r="A262" s="634"/>
    </row>
    <row r="263" spans="1:1" x14ac:dyDescent="0.2">
      <c r="A263" s="634"/>
    </row>
    <row r="264" spans="1:1" x14ac:dyDescent="0.2">
      <c r="A264" s="634"/>
    </row>
    <row r="265" spans="1:1" x14ac:dyDescent="0.2">
      <c r="A265" s="634"/>
    </row>
    <row r="266" spans="1:1" x14ac:dyDescent="0.2">
      <c r="A266" s="634"/>
    </row>
    <row r="267" spans="1:1" x14ac:dyDescent="0.2">
      <c r="A267" s="634"/>
    </row>
    <row r="268" spans="1:1" x14ac:dyDescent="0.2">
      <c r="A268" s="634"/>
    </row>
    <row r="269" spans="1:1" x14ac:dyDescent="0.2">
      <c r="A269" s="634"/>
    </row>
    <row r="270" spans="1:1" x14ac:dyDescent="0.2">
      <c r="A270" s="634"/>
    </row>
    <row r="271" spans="1:1" x14ac:dyDescent="0.2">
      <c r="A271" s="634"/>
    </row>
    <row r="272" spans="1:1" x14ac:dyDescent="0.2">
      <c r="A272" s="634"/>
    </row>
    <row r="273" spans="1:1" x14ac:dyDescent="0.2">
      <c r="A273" s="634"/>
    </row>
    <row r="274" spans="1:1" x14ac:dyDescent="0.2">
      <c r="A274" s="634"/>
    </row>
    <row r="275" spans="1:1" x14ac:dyDescent="0.2">
      <c r="A275" s="634"/>
    </row>
    <row r="276" spans="1:1" x14ac:dyDescent="0.2">
      <c r="A276" s="634"/>
    </row>
    <row r="277" spans="1:1" x14ac:dyDescent="0.2">
      <c r="A277" s="634"/>
    </row>
    <row r="278" spans="1:1" x14ac:dyDescent="0.2">
      <c r="A278" s="634"/>
    </row>
    <row r="279" spans="1:1" x14ac:dyDescent="0.2">
      <c r="A279" s="634"/>
    </row>
    <row r="280" spans="1:1" x14ac:dyDescent="0.2">
      <c r="A280" s="634"/>
    </row>
    <row r="281" spans="1:1" x14ac:dyDescent="0.2">
      <c r="A281" s="634"/>
    </row>
    <row r="282" spans="1:1" x14ac:dyDescent="0.2">
      <c r="A282" s="634"/>
    </row>
    <row r="283" spans="1:1" x14ac:dyDescent="0.2">
      <c r="A283" s="634"/>
    </row>
    <row r="284" spans="1:1" x14ac:dyDescent="0.2">
      <c r="A284" s="634"/>
    </row>
    <row r="285" spans="1:1" x14ac:dyDescent="0.2">
      <c r="A285" s="634"/>
    </row>
    <row r="286" spans="1:1" x14ac:dyDescent="0.2">
      <c r="A286" s="634"/>
    </row>
    <row r="287" spans="1:1" x14ac:dyDescent="0.2">
      <c r="A287" s="634"/>
    </row>
    <row r="288" spans="1:1" x14ac:dyDescent="0.2">
      <c r="A288" s="634"/>
    </row>
    <row r="289" spans="1:1" x14ac:dyDescent="0.2">
      <c r="A289" s="634"/>
    </row>
    <row r="290" spans="1:1" x14ac:dyDescent="0.2">
      <c r="A290" s="634"/>
    </row>
    <row r="291" spans="1:1" x14ac:dyDescent="0.2">
      <c r="A291" s="634"/>
    </row>
    <row r="292" spans="1:1" x14ac:dyDescent="0.2">
      <c r="A292" s="634"/>
    </row>
    <row r="293" spans="1:1" x14ac:dyDescent="0.2">
      <c r="A293" s="634"/>
    </row>
    <row r="294" spans="1:1" x14ac:dyDescent="0.2">
      <c r="A294" s="634"/>
    </row>
    <row r="295" spans="1:1" x14ac:dyDescent="0.2">
      <c r="A295" s="634"/>
    </row>
    <row r="296" spans="1:1" x14ac:dyDescent="0.2">
      <c r="A296" s="634"/>
    </row>
    <row r="297" spans="1:1" x14ac:dyDescent="0.2">
      <c r="A297" s="634"/>
    </row>
    <row r="298" spans="1:1" x14ac:dyDescent="0.2">
      <c r="A298" s="634"/>
    </row>
    <row r="299" spans="1:1" x14ac:dyDescent="0.2">
      <c r="A299" s="634"/>
    </row>
    <row r="300" spans="1:1" x14ac:dyDescent="0.2">
      <c r="A300" s="634"/>
    </row>
    <row r="301" spans="1:1" x14ac:dyDescent="0.2">
      <c r="A301" s="634"/>
    </row>
    <row r="302" spans="1:1" x14ac:dyDescent="0.2">
      <c r="A302" s="634"/>
    </row>
    <row r="303" spans="1:1" x14ac:dyDescent="0.2">
      <c r="A303" s="634"/>
    </row>
    <row r="304" spans="1:1" x14ac:dyDescent="0.2">
      <c r="A304" s="634"/>
    </row>
    <row r="305" spans="1:1" x14ac:dyDescent="0.2">
      <c r="A305" s="634"/>
    </row>
    <row r="306" spans="1:1" x14ac:dyDescent="0.2">
      <c r="A306" s="634"/>
    </row>
    <row r="307" spans="1:1" x14ac:dyDescent="0.2">
      <c r="A307" s="634"/>
    </row>
    <row r="308" spans="1:1" x14ac:dyDescent="0.2">
      <c r="A308" s="634"/>
    </row>
    <row r="309" spans="1:1" x14ac:dyDescent="0.2">
      <c r="A309" s="634"/>
    </row>
    <row r="310" spans="1:1" x14ac:dyDescent="0.2">
      <c r="A310" s="634"/>
    </row>
    <row r="311" spans="1:1" x14ac:dyDescent="0.2">
      <c r="A311" s="634"/>
    </row>
    <row r="312" spans="1:1" x14ac:dyDescent="0.2">
      <c r="A312" s="634"/>
    </row>
    <row r="313" spans="1:1" x14ac:dyDescent="0.2">
      <c r="A313" s="634"/>
    </row>
    <row r="314" spans="1:1" x14ac:dyDescent="0.2">
      <c r="A314" s="634"/>
    </row>
    <row r="315" spans="1:1" x14ac:dyDescent="0.2">
      <c r="A315" s="634"/>
    </row>
    <row r="316" spans="1:1" x14ac:dyDescent="0.2">
      <c r="A316" s="634"/>
    </row>
    <row r="317" spans="1:1" x14ac:dyDescent="0.2">
      <c r="A317" s="634"/>
    </row>
    <row r="318" spans="1:1" x14ac:dyDescent="0.2">
      <c r="A318" s="634"/>
    </row>
    <row r="319" spans="1:1" x14ac:dyDescent="0.2">
      <c r="A319" s="634"/>
    </row>
    <row r="320" spans="1:1" x14ac:dyDescent="0.2">
      <c r="A320" s="634"/>
    </row>
    <row r="321" spans="1:1" x14ac:dyDescent="0.2">
      <c r="A321" s="634"/>
    </row>
    <row r="322" spans="1:1" x14ac:dyDescent="0.2">
      <c r="A322" s="634"/>
    </row>
    <row r="323" spans="1:1" x14ac:dyDescent="0.2">
      <c r="A323" s="634"/>
    </row>
    <row r="324" spans="1:1" x14ac:dyDescent="0.2">
      <c r="A324" s="634"/>
    </row>
    <row r="325" spans="1:1" x14ac:dyDescent="0.2">
      <c r="A325" s="634"/>
    </row>
    <row r="326" spans="1:1" x14ac:dyDescent="0.2">
      <c r="A326" s="634"/>
    </row>
    <row r="327" spans="1:1" x14ac:dyDescent="0.2">
      <c r="A327" s="634"/>
    </row>
    <row r="328" spans="1:1" x14ac:dyDescent="0.2">
      <c r="A328" s="634"/>
    </row>
    <row r="329" spans="1:1" x14ac:dyDescent="0.2">
      <c r="A329" s="634"/>
    </row>
    <row r="330" spans="1:1" x14ac:dyDescent="0.2">
      <c r="A330" s="634"/>
    </row>
    <row r="331" spans="1:1" x14ac:dyDescent="0.2">
      <c r="A331" s="634"/>
    </row>
    <row r="332" spans="1:1" x14ac:dyDescent="0.2">
      <c r="A332" s="634"/>
    </row>
    <row r="333" spans="1:1" x14ac:dyDescent="0.2">
      <c r="A333" s="634"/>
    </row>
    <row r="334" spans="1:1" x14ac:dyDescent="0.2">
      <c r="A334" s="634"/>
    </row>
    <row r="335" spans="1:1" x14ac:dyDescent="0.2">
      <c r="A335" s="634"/>
    </row>
    <row r="336" spans="1:1" x14ac:dyDescent="0.2">
      <c r="A336" s="634"/>
    </row>
    <row r="337" spans="1:1" x14ac:dyDescent="0.2">
      <c r="A337" s="634"/>
    </row>
    <row r="338" spans="1:1" x14ac:dyDescent="0.2">
      <c r="A338" s="634"/>
    </row>
    <row r="339" spans="1:1" x14ac:dyDescent="0.2">
      <c r="A339" s="634"/>
    </row>
    <row r="340" spans="1:1" x14ac:dyDescent="0.2">
      <c r="A340" s="634"/>
    </row>
    <row r="341" spans="1:1" x14ac:dyDescent="0.2">
      <c r="A341" s="634"/>
    </row>
    <row r="342" spans="1:1" x14ac:dyDescent="0.2">
      <c r="A342" s="634"/>
    </row>
    <row r="343" spans="1:1" x14ac:dyDescent="0.2">
      <c r="A343" s="634"/>
    </row>
    <row r="344" spans="1:1" x14ac:dyDescent="0.2">
      <c r="A344" s="634"/>
    </row>
    <row r="345" spans="1:1" x14ac:dyDescent="0.2">
      <c r="A345" s="634"/>
    </row>
    <row r="346" spans="1:1" x14ac:dyDescent="0.2">
      <c r="A346" s="634"/>
    </row>
    <row r="347" spans="1:1" x14ac:dyDescent="0.2">
      <c r="A347" s="634"/>
    </row>
    <row r="348" spans="1:1" x14ac:dyDescent="0.2">
      <c r="A348" s="634"/>
    </row>
    <row r="349" spans="1:1" x14ac:dyDescent="0.2">
      <c r="A349" s="634"/>
    </row>
    <row r="350" spans="1:1" x14ac:dyDescent="0.2">
      <c r="A350" s="634"/>
    </row>
    <row r="351" spans="1:1" x14ac:dyDescent="0.2">
      <c r="A351" s="634"/>
    </row>
    <row r="352" spans="1:1" x14ac:dyDescent="0.2">
      <c r="A352" s="634"/>
    </row>
    <row r="353" spans="1:1" x14ac:dyDescent="0.2">
      <c r="A353" s="634"/>
    </row>
    <row r="354" spans="1:1" x14ac:dyDescent="0.2">
      <c r="A354" s="634"/>
    </row>
    <row r="355" spans="1:1" x14ac:dyDescent="0.2">
      <c r="A355" s="634"/>
    </row>
    <row r="356" spans="1:1" x14ac:dyDescent="0.2">
      <c r="A356" s="634"/>
    </row>
    <row r="357" spans="1:1" x14ac:dyDescent="0.2">
      <c r="A357" s="634"/>
    </row>
    <row r="358" spans="1:1" x14ac:dyDescent="0.2">
      <c r="A358" s="634"/>
    </row>
    <row r="359" spans="1:1" x14ac:dyDescent="0.2">
      <c r="A359" s="634"/>
    </row>
    <row r="360" spans="1:1" x14ac:dyDescent="0.2">
      <c r="A360" s="634"/>
    </row>
    <row r="361" spans="1:1" x14ac:dyDescent="0.2">
      <c r="A361" s="634"/>
    </row>
    <row r="362" spans="1:1" x14ac:dyDescent="0.2">
      <c r="A362" s="634"/>
    </row>
    <row r="363" spans="1:1" x14ac:dyDescent="0.2">
      <c r="A363" s="634"/>
    </row>
    <row r="364" spans="1:1" x14ac:dyDescent="0.2">
      <c r="A364" s="634"/>
    </row>
    <row r="365" spans="1:1" x14ac:dyDescent="0.2">
      <c r="A365" s="634"/>
    </row>
    <row r="366" spans="1:1" x14ac:dyDescent="0.2">
      <c r="A366" s="634"/>
    </row>
    <row r="367" spans="1:1" x14ac:dyDescent="0.2">
      <c r="A367" s="634"/>
    </row>
    <row r="368" spans="1:1" x14ac:dyDescent="0.2">
      <c r="A368" s="634"/>
    </row>
    <row r="369" spans="1:1" x14ac:dyDescent="0.2">
      <c r="A369" s="634"/>
    </row>
    <row r="370" spans="1:1" x14ac:dyDescent="0.2">
      <c r="A370" s="634"/>
    </row>
    <row r="371" spans="1:1" x14ac:dyDescent="0.2">
      <c r="A371" s="634"/>
    </row>
    <row r="372" spans="1:1" x14ac:dyDescent="0.2">
      <c r="A372" s="634"/>
    </row>
    <row r="373" spans="1:1" x14ac:dyDescent="0.2">
      <c r="A373" s="634"/>
    </row>
    <row r="374" spans="1:1" x14ac:dyDescent="0.2">
      <c r="A374" s="634"/>
    </row>
    <row r="375" spans="1:1" x14ac:dyDescent="0.2">
      <c r="A375" s="634"/>
    </row>
    <row r="376" spans="1:1" x14ac:dyDescent="0.2">
      <c r="A376" s="634"/>
    </row>
    <row r="377" spans="1:1" x14ac:dyDescent="0.2">
      <c r="A377" s="634"/>
    </row>
    <row r="378" spans="1:1" x14ac:dyDescent="0.2">
      <c r="A378" s="634"/>
    </row>
    <row r="379" spans="1:1" x14ac:dyDescent="0.2">
      <c r="A379" s="634"/>
    </row>
    <row r="380" spans="1:1" x14ac:dyDescent="0.2">
      <c r="A380" s="634"/>
    </row>
    <row r="381" spans="1:1" x14ac:dyDescent="0.2">
      <c r="A381" s="634"/>
    </row>
    <row r="382" spans="1:1" x14ac:dyDescent="0.2">
      <c r="A382" s="634"/>
    </row>
    <row r="383" spans="1:1" x14ac:dyDescent="0.2">
      <c r="A383" s="634"/>
    </row>
    <row r="384" spans="1:1" x14ac:dyDescent="0.2">
      <c r="A384" s="634"/>
    </row>
    <row r="385" spans="1:1" x14ac:dyDescent="0.2">
      <c r="A385" s="634"/>
    </row>
    <row r="386" spans="1:1" x14ac:dyDescent="0.2">
      <c r="A386" s="634"/>
    </row>
    <row r="387" spans="1:1" x14ac:dyDescent="0.2">
      <c r="A387" s="634"/>
    </row>
    <row r="388" spans="1:1" x14ac:dyDescent="0.2">
      <c r="A388" s="634"/>
    </row>
    <row r="389" spans="1:1" x14ac:dyDescent="0.2">
      <c r="A389" s="634"/>
    </row>
    <row r="390" spans="1:1" x14ac:dyDescent="0.2">
      <c r="A390" s="634"/>
    </row>
    <row r="391" spans="1:1" x14ac:dyDescent="0.2">
      <c r="A391" s="634"/>
    </row>
    <row r="392" spans="1:1" x14ac:dyDescent="0.2">
      <c r="A392" s="634"/>
    </row>
    <row r="393" spans="1:1" x14ac:dyDescent="0.2">
      <c r="A393" s="634"/>
    </row>
    <row r="394" spans="1:1" x14ac:dyDescent="0.2">
      <c r="A394" s="634"/>
    </row>
    <row r="395" spans="1:1" x14ac:dyDescent="0.2">
      <c r="A395" s="634"/>
    </row>
    <row r="396" spans="1:1" x14ac:dyDescent="0.2">
      <c r="A396" s="634"/>
    </row>
    <row r="397" spans="1:1" x14ac:dyDescent="0.2">
      <c r="A397" s="634"/>
    </row>
    <row r="398" spans="1:1" x14ac:dyDescent="0.2">
      <c r="A398" s="634"/>
    </row>
    <row r="399" spans="1:1" x14ac:dyDescent="0.2">
      <c r="A399" s="634"/>
    </row>
    <row r="400" spans="1:1" x14ac:dyDescent="0.2">
      <c r="A400" s="634"/>
    </row>
    <row r="401" spans="1:1" x14ac:dyDescent="0.2">
      <c r="A401" s="634"/>
    </row>
    <row r="402" spans="1:1" x14ac:dyDescent="0.2">
      <c r="A402" s="634"/>
    </row>
    <row r="403" spans="1:1" x14ac:dyDescent="0.2">
      <c r="A403" s="634"/>
    </row>
    <row r="404" spans="1:1" x14ac:dyDescent="0.2">
      <c r="A404" s="634"/>
    </row>
    <row r="405" spans="1:1" x14ac:dyDescent="0.2">
      <c r="A405" s="634"/>
    </row>
    <row r="406" spans="1:1" x14ac:dyDescent="0.2">
      <c r="A406" s="634"/>
    </row>
    <row r="407" spans="1:1" x14ac:dyDescent="0.2">
      <c r="A407" s="634"/>
    </row>
    <row r="408" spans="1:1" x14ac:dyDescent="0.2">
      <c r="A408" s="634"/>
    </row>
    <row r="409" spans="1:1" x14ac:dyDescent="0.2">
      <c r="A409" s="634"/>
    </row>
    <row r="410" spans="1:1" x14ac:dyDescent="0.2">
      <c r="A410" s="634"/>
    </row>
    <row r="411" spans="1:1" x14ac:dyDescent="0.2">
      <c r="A411" s="634"/>
    </row>
    <row r="412" spans="1:1" x14ac:dyDescent="0.2">
      <c r="A412" s="634"/>
    </row>
    <row r="413" spans="1:1" x14ac:dyDescent="0.2">
      <c r="A413" s="634"/>
    </row>
    <row r="414" spans="1:1" x14ac:dyDescent="0.2">
      <c r="A414" s="634"/>
    </row>
    <row r="415" spans="1:1" x14ac:dyDescent="0.2">
      <c r="A415" s="634"/>
    </row>
    <row r="416" spans="1:1" x14ac:dyDescent="0.2">
      <c r="A416" s="634"/>
    </row>
    <row r="417" spans="1:1" x14ac:dyDescent="0.2">
      <c r="A417" s="634"/>
    </row>
    <row r="418" spans="1:1" x14ac:dyDescent="0.2">
      <c r="A418" s="634"/>
    </row>
    <row r="419" spans="1:1" x14ac:dyDescent="0.2">
      <c r="A419" s="634"/>
    </row>
    <row r="420" spans="1:1" x14ac:dyDescent="0.2">
      <c r="A420" s="634"/>
    </row>
    <row r="421" spans="1:1" x14ac:dyDescent="0.2">
      <c r="A421" s="634"/>
    </row>
    <row r="422" spans="1:1" x14ac:dyDescent="0.2">
      <c r="A422" s="634"/>
    </row>
    <row r="423" spans="1:1" x14ac:dyDescent="0.2">
      <c r="A423" s="634"/>
    </row>
    <row r="424" spans="1:1" x14ac:dyDescent="0.2">
      <c r="A424" s="634"/>
    </row>
    <row r="425" spans="1:1" x14ac:dyDescent="0.2">
      <c r="A425" s="634"/>
    </row>
    <row r="426" spans="1:1" x14ac:dyDescent="0.2">
      <c r="A426" s="634"/>
    </row>
    <row r="427" spans="1:1" x14ac:dyDescent="0.2">
      <c r="A427" s="634"/>
    </row>
    <row r="428" spans="1:1" x14ac:dyDescent="0.2">
      <c r="A428" s="634"/>
    </row>
    <row r="429" spans="1:1" x14ac:dyDescent="0.2">
      <c r="A429" s="634"/>
    </row>
    <row r="430" spans="1:1" x14ac:dyDescent="0.2">
      <c r="A430" s="634"/>
    </row>
    <row r="431" spans="1:1" x14ac:dyDescent="0.2">
      <c r="A431" s="634"/>
    </row>
    <row r="432" spans="1:1" x14ac:dyDescent="0.2">
      <c r="A432" s="634"/>
    </row>
    <row r="433" spans="1:1" x14ac:dyDescent="0.2">
      <c r="A433" s="634"/>
    </row>
    <row r="434" spans="1:1" x14ac:dyDescent="0.2">
      <c r="A434" s="634"/>
    </row>
    <row r="435" spans="1:1" x14ac:dyDescent="0.2">
      <c r="A435" s="634"/>
    </row>
    <row r="436" spans="1:1" x14ac:dyDescent="0.2">
      <c r="A436" s="634"/>
    </row>
    <row r="437" spans="1:1" x14ac:dyDescent="0.2">
      <c r="A437" s="634"/>
    </row>
    <row r="438" spans="1:1" x14ac:dyDescent="0.2">
      <c r="A438" s="634"/>
    </row>
    <row r="439" spans="1:1" x14ac:dyDescent="0.2">
      <c r="A439" s="634"/>
    </row>
    <row r="440" spans="1:1" x14ac:dyDescent="0.2">
      <c r="A440" s="634"/>
    </row>
    <row r="441" spans="1:1" x14ac:dyDescent="0.2">
      <c r="A441" s="634"/>
    </row>
    <row r="442" spans="1:1" x14ac:dyDescent="0.2">
      <c r="A442" s="634"/>
    </row>
    <row r="443" spans="1:1" x14ac:dyDescent="0.2">
      <c r="A443" s="634"/>
    </row>
    <row r="444" spans="1:1" x14ac:dyDescent="0.2">
      <c r="A444" s="634"/>
    </row>
    <row r="445" spans="1:1" x14ac:dyDescent="0.2">
      <c r="A445" s="634"/>
    </row>
    <row r="446" spans="1:1" x14ac:dyDescent="0.2">
      <c r="A446" s="634"/>
    </row>
    <row r="447" spans="1:1" x14ac:dyDescent="0.2">
      <c r="A447" s="634"/>
    </row>
    <row r="448" spans="1:1" x14ac:dyDescent="0.2">
      <c r="A448" s="634"/>
    </row>
    <row r="449" spans="1:1" x14ac:dyDescent="0.2">
      <c r="A449" s="634"/>
    </row>
    <row r="450" spans="1:1" x14ac:dyDescent="0.2">
      <c r="A450" s="634"/>
    </row>
    <row r="451" spans="1:1" x14ac:dyDescent="0.2">
      <c r="A451" s="634"/>
    </row>
    <row r="452" spans="1:1" x14ac:dyDescent="0.2">
      <c r="A452" s="634"/>
    </row>
    <row r="453" spans="1:1" x14ac:dyDescent="0.2">
      <c r="A453" s="634"/>
    </row>
    <row r="454" spans="1:1" x14ac:dyDescent="0.2">
      <c r="A454" s="634"/>
    </row>
    <row r="455" spans="1:1" x14ac:dyDescent="0.2">
      <c r="A455" s="634"/>
    </row>
    <row r="456" spans="1:1" x14ac:dyDescent="0.2">
      <c r="A456" s="634"/>
    </row>
    <row r="457" spans="1:1" x14ac:dyDescent="0.2">
      <c r="A457" s="634"/>
    </row>
    <row r="458" spans="1:1" x14ac:dyDescent="0.2">
      <c r="A458" s="634"/>
    </row>
    <row r="459" spans="1:1" x14ac:dyDescent="0.2">
      <c r="A459" s="634"/>
    </row>
    <row r="460" spans="1:1" x14ac:dyDescent="0.2">
      <c r="A460" s="634"/>
    </row>
    <row r="461" spans="1:1" x14ac:dyDescent="0.2">
      <c r="A461" s="634"/>
    </row>
    <row r="462" spans="1:1" x14ac:dyDescent="0.2">
      <c r="A462" s="634"/>
    </row>
    <row r="463" spans="1:1" x14ac:dyDescent="0.2">
      <c r="A463" s="634"/>
    </row>
    <row r="464" spans="1:1" x14ac:dyDescent="0.2">
      <c r="A464" s="634"/>
    </row>
    <row r="465" spans="1:1" x14ac:dyDescent="0.2">
      <c r="A465" s="634"/>
    </row>
    <row r="466" spans="1:1" x14ac:dyDescent="0.2">
      <c r="A466" s="634"/>
    </row>
    <row r="467" spans="1:1" x14ac:dyDescent="0.2">
      <c r="A467" s="634"/>
    </row>
    <row r="468" spans="1:1" x14ac:dyDescent="0.2">
      <c r="A468" s="634"/>
    </row>
    <row r="469" spans="1:1" x14ac:dyDescent="0.2">
      <c r="A469" s="634"/>
    </row>
    <row r="470" spans="1:1" x14ac:dyDescent="0.2">
      <c r="A470" s="634"/>
    </row>
    <row r="471" spans="1:1" x14ac:dyDescent="0.2">
      <c r="A471" s="634"/>
    </row>
    <row r="472" spans="1:1" x14ac:dyDescent="0.2">
      <c r="A472" s="634"/>
    </row>
    <row r="473" spans="1:1" x14ac:dyDescent="0.2">
      <c r="A473" s="634"/>
    </row>
    <row r="474" spans="1:1" x14ac:dyDescent="0.2">
      <c r="A474" s="634"/>
    </row>
    <row r="475" spans="1:1" x14ac:dyDescent="0.2">
      <c r="A475" s="634"/>
    </row>
    <row r="476" spans="1:1" x14ac:dyDescent="0.2">
      <c r="A476" s="634"/>
    </row>
    <row r="477" spans="1:1" x14ac:dyDescent="0.2">
      <c r="A477" s="634"/>
    </row>
    <row r="478" spans="1:1" x14ac:dyDescent="0.2">
      <c r="A478" s="634"/>
    </row>
    <row r="479" spans="1:1" x14ac:dyDescent="0.2">
      <c r="A479" s="634"/>
    </row>
    <row r="480" spans="1:1" x14ac:dyDescent="0.2">
      <c r="A480" s="634"/>
    </row>
    <row r="481" spans="1:1" x14ac:dyDescent="0.2">
      <c r="A481" s="634"/>
    </row>
    <row r="482" spans="1:1" x14ac:dyDescent="0.2">
      <c r="A482" s="634"/>
    </row>
    <row r="483" spans="1:1" x14ac:dyDescent="0.2">
      <c r="A483" s="634"/>
    </row>
    <row r="484" spans="1:1" x14ac:dyDescent="0.2">
      <c r="A484" s="634"/>
    </row>
    <row r="485" spans="1:1" x14ac:dyDescent="0.2">
      <c r="A485" s="634"/>
    </row>
    <row r="486" spans="1:1" x14ac:dyDescent="0.2">
      <c r="A486" s="634"/>
    </row>
    <row r="487" spans="1:1" x14ac:dyDescent="0.2">
      <c r="A487" s="634"/>
    </row>
    <row r="488" spans="1:1" x14ac:dyDescent="0.2">
      <c r="A488" s="634"/>
    </row>
    <row r="489" spans="1:1" x14ac:dyDescent="0.2">
      <c r="A489" s="634"/>
    </row>
    <row r="490" spans="1:1" x14ac:dyDescent="0.2">
      <c r="A490" s="634"/>
    </row>
    <row r="491" spans="1:1" x14ac:dyDescent="0.2">
      <c r="A491" s="634"/>
    </row>
    <row r="492" spans="1:1" x14ac:dyDescent="0.2">
      <c r="A492" s="634"/>
    </row>
    <row r="493" spans="1:1" x14ac:dyDescent="0.2">
      <c r="A493" s="634"/>
    </row>
    <row r="494" spans="1:1" x14ac:dyDescent="0.2">
      <c r="A494" s="634"/>
    </row>
    <row r="495" spans="1:1" x14ac:dyDescent="0.2">
      <c r="A495" s="634"/>
    </row>
    <row r="496" spans="1:1" x14ac:dyDescent="0.2">
      <c r="A496" s="634"/>
    </row>
    <row r="497" spans="1:1" x14ac:dyDescent="0.2">
      <c r="A497" s="634"/>
    </row>
    <row r="498" spans="1:1" x14ac:dyDescent="0.2">
      <c r="A498" s="634"/>
    </row>
    <row r="499" spans="1:1" x14ac:dyDescent="0.2">
      <c r="A499" s="634"/>
    </row>
    <row r="500" spans="1:1" x14ac:dyDescent="0.2">
      <c r="A500" s="634"/>
    </row>
    <row r="501" spans="1:1" x14ac:dyDescent="0.2">
      <c r="A501" s="634"/>
    </row>
    <row r="502" spans="1:1" x14ac:dyDescent="0.2">
      <c r="A502" s="634"/>
    </row>
    <row r="503" spans="1:1" x14ac:dyDescent="0.2">
      <c r="A503" s="634"/>
    </row>
    <row r="504" spans="1:1" x14ac:dyDescent="0.2">
      <c r="A504" s="634"/>
    </row>
    <row r="505" spans="1:1" x14ac:dyDescent="0.2">
      <c r="A505" s="634"/>
    </row>
    <row r="506" spans="1:1" x14ac:dyDescent="0.2">
      <c r="A506" s="634"/>
    </row>
    <row r="507" spans="1:1" x14ac:dyDescent="0.2">
      <c r="A507" s="634"/>
    </row>
    <row r="508" spans="1:1" x14ac:dyDescent="0.2">
      <c r="A508" s="634"/>
    </row>
    <row r="509" spans="1:1" x14ac:dyDescent="0.2">
      <c r="A509" s="634"/>
    </row>
    <row r="510" spans="1:1" x14ac:dyDescent="0.2">
      <c r="A510" s="634"/>
    </row>
    <row r="511" spans="1:1" x14ac:dyDescent="0.2">
      <c r="A511" s="634"/>
    </row>
    <row r="512" spans="1:1" x14ac:dyDescent="0.2">
      <c r="A512" s="634"/>
    </row>
    <row r="513" spans="1:1" x14ac:dyDescent="0.2">
      <c r="A513" s="634"/>
    </row>
    <row r="514" spans="1:1" x14ac:dyDescent="0.2">
      <c r="A514" s="634"/>
    </row>
    <row r="515" spans="1:1" x14ac:dyDescent="0.2">
      <c r="A515" s="634"/>
    </row>
    <row r="516" spans="1:1" x14ac:dyDescent="0.2">
      <c r="A516" s="634"/>
    </row>
    <row r="517" spans="1:1" x14ac:dyDescent="0.2">
      <c r="A517" s="634"/>
    </row>
    <row r="518" spans="1:1" x14ac:dyDescent="0.2">
      <c r="A518" s="634"/>
    </row>
    <row r="519" spans="1:1" x14ac:dyDescent="0.2">
      <c r="A519" s="634"/>
    </row>
    <row r="520" spans="1:1" x14ac:dyDescent="0.2">
      <c r="A520" s="634"/>
    </row>
    <row r="521" spans="1:1" x14ac:dyDescent="0.2">
      <c r="A521" s="634"/>
    </row>
    <row r="522" spans="1:1" x14ac:dyDescent="0.2">
      <c r="A522" s="634"/>
    </row>
    <row r="523" spans="1:1" x14ac:dyDescent="0.2">
      <c r="A523" s="634"/>
    </row>
    <row r="524" spans="1:1" x14ac:dyDescent="0.2">
      <c r="A524" s="634"/>
    </row>
    <row r="525" spans="1:1" x14ac:dyDescent="0.2">
      <c r="A525" s="634"/>
    </row>
    <row r="526" spans="1:1" x14ac:dyDescent="0.2">
      <c r="A526" s="634"/>
    </row>
    <row r="527" spans="1:1" x14ac:dyDescent="0.2">
      <c r="A527" s="634"/>
    </row>
    <row r="528" spans="1:1" x14ac:dyDescent="0.2">
      <c r="A528" s="634"/>
    </row>
    <row r="529" spans="1:1" x14ac:dyDescent="0.2">
      <c r="A529" s="634"/>
    </row>
    <row r="530" spans="1:1" x14ac:dyDescent="0.2">
      <c r="A530" s="634"/>
    </row>
    <row r="531" spans="1:1" x14ac:dyDescent="0.2">
      <c r="A531" s="634"/>
    </row>
    <row r="532" spans="1:1" x14ac:dyDescent="0.2">
      <c r="A532" s="634"/>
    </row>
    <row r="533" spans="1:1" x14ac:dyDescent="0.2">
      <c r="A533" s="634"/>
    </row>
    <row r="534" spans="1:1" x14ac:dyDescent="0.2">
      <c r="A534" s="634"/>
    </row>
    <row r="535" spans="1:1" x14ac:dyDescent="0.2">
      <c r="A535" s="634"/>
    </row>
    <row r="536" spans="1:1" x14ac:dyDescent="0.2">
      <c r="A536" s="634"/>
    </row>
    <row r="537" spans="1:1" x14ac:dyDescent="0.2">
      <c r="A537" s="634"/>
    </row>
    <row r="538" spans="1:1" x14ac:dyDescent="0.2">
      <c r="A538" s="634"/>
    </row>
    <row r="539" spans="1:1" x14ac:dyDescent="0.2">
      <c r="A539" s="634"/>
    </row>
    <row r="540" spans="1:1" x14ac:dyDescent="0.2">
      <c r="A540" s="634"/>
    </row>
    <row r="541" spans="1:1" x14ac:dyDescent="0.2">
      <c r="A541" s="634"/>
    </row>
    <row r="542" spans="1:1" x14ac:dyDescent="0.2">
      <c r="A542" s="634"/>
    </row>
    <row r="543" spans="1:1" x14ac:dyDescent="0.2">
      <c r="A543" s="634"/>
    </row>
    <row r="544" spans="1:1" x14ac:dyDescent="0.2">
      <c r="A544" s="634"/>
    </row>
    <row r="545" spans="1:1" x14ac:dyDescent="0.2">
      <c r="A545" s="634"/>
    </row>
    <row r="546" spans="1:1" x14ac:dyDescent="0.2">
      <c r="A546" s="634"/>
    </row>
    <row r="547" spans="1:1" x14ac:dyDescent="0.2">
      <c r="A547" s="634"/>
    </row>
    <row r="548" spans="1:1" x14ac:dyDescent="0.2">
      <c r="A548" s="634"/>
    </row>
    <row r="549" spans="1:1" x14ac:dyDescent="0.2">
      <c r="A549" s="634"/>
    </row>
    <row r="550" spans="1:1" x14ac:dyDescent="0.2">
      <c r="A550" s="634"/>
    </row>
    <row r="551" spans="1:1" x14ac:dyDescent="0.2">
      <c r="A551" s="634"/>
    </row>
    <row r="552" spans="1:1" x14ac:dyDescent="0.2">
      <c r="A552" s="634"/>
    </row>
    <row r="553" spans="1:1" x14ac:dyDescent="0.2">
      <c r="A553" s="634"/>
    </row>
    <row r="554" spans="1:1" x14ac:dyDescent="0.2">
      <c r="A554" s="634"/>
    </row>
    <row r="555" spans="1:1" x14ac:dyDescent="0.2">
      <c r="A555" s="634"/>
    </row>
    <row r="556" spans="1:1" x14ac:dyDescent="0.2">
      <c r="A556" s="634"/>
    </row>
    <row r="557" spans="1:1" x14ac:dyDescent="0.2">
      <c r="A557" s="634"/>
    </row>
    <row r="558" spans="1:1" x14ac:dyDescent="0.2">
      <c r="A558" s="634"/>
    </row>
    <row r="559" spans="1:1" x14ac:dyDescent="0.2">
      <c r="A559" s="634"/>
    </row>
    <row r="560" spans="1:1" x14ac:dyDescent="0.2">
      <c r="A560" s="634"/>
    </row>
    <row r="561" spans="1:1" x14ac:dyDescent="0.2">
      <c r="A561" s="634"/>
    </row>
    <row r="562" spans="1:1" x14ac:dyDescent="0.2">
      <c r="A562" s="634"/>
    </row>
    <row r="563" spans="1:1" x14ac:dyDescent="0.2">
      <c r="A563" s="634"/>
    </row>
    <row r="564" spans="1:1" x14ac:dyDescent="0.2">
      <c r="A564" s="634"/>
    </row>
    <row r="565" spans="1:1" x14ac:dyDescent="0.2">
      <c r="A565" s="634"/>
    </row>
    <row r="566" spans="1:1" x14ac:dyDescent="0.2">
      <c r="A566" s="634"/>
    </row>
    <row r="567" spans="1:1" x14ac:dyDescent="0.2">
      <c r="A567" s="634"/>
    </row>
    <row r="568" spans="1:1" x14ac:dyDescent="0.2">
      <c r="A568" s="634"/>
    </row>
    <row r="569" spans="1:1" x14ac:dyDescent="0.2">
      <c r="A569" s="634"/>
    </row>
    <row r="570" spans="1:1" x14ac:dyDescent="0.2">
      <c r="A570" s="634"/>
    </row>
    <row r="571" spans="1:1" x14ac:dyDescent="0.2">
      <c r="A571" s="634"/>
    </row>
    <row r="572" spans="1:1" x14ac:dyDescent="0.2">
      <c r="A572" s="634"/>
    </row>
    <row r="573" spans="1:1" x14ac:dyDescent="0.2">
      <c r="A573" s="634"/>
    </row>
    <row r="574" spans="1:1" x14ac:dyDescent="0.2">
      <c r="A574" s="634"/>
    </row>
    <row r="575" spans="1:1" x14ac:dyDescent="0.2">
      <c r="A575" s="634"/>
    </row>
    <row r="576" spans="1:1" x14ac:dyDescent="0.2">
      <c r="A576" s="634"/>
    </row>
    <row r="577" spans="1:1" x14ac:dyDescent="0.2">
      <c r="A577" s="634"/>
    </row>
    <row r="578" spans="1:1" x14ac:dyDescent="0.2">
      <c r="A578" s="634"/>
    </row>
    <row r="579" spans="1:1" x14ac:dyDescent="0.2">
      <c r="A579" s="634"/>
    </row>
    <row r="580" spans="1:1" x14ac:dyDescent="0.2">
      <c r="A580" s="634"/>
    </row>
    <row r="581" spans="1:1" x14ac:dyDescent="0.2">
      <c r="A581" s="634"/>
    </row>
    <row r="582" spans="1:1" x14ac:dyDescent="0.2">
      <c r="A582" s="634"/>
    </row>
    <row r="583" spans="1:1" x14ac:dyDescent="0.2">
      <c r="A583" s="634"/>
    </row>
    <row r="584" spans="1:1" x14ac:dyDescent="0.2">
      <c r="A584" s="634"/>
    </row>
    <row r="585" spans="1:1" x14ac:dyDescent="0.2">
      <c r="A585" s="634"/>
    </row>
    <row r="586" spans="1:1" x14ac:dyDescent="0.2">
      <c r="A586" s="634"/>
    </row>
    <row r="587" spans="1:1" x14ac:dyDescent="0.2">
      <c r="A587" s="634"/>
    </row>
    <row r="588" spans="1:1" x14ac:dyDescent="0.2">
      <c r="A588" s="634"/>
    </row>
    <row r="589" spans="1:1" x14ac:dyDescent="0.2">
      <c r="A589" s="634"/>
    </row>
    <row r="590" spans="1:1" x14ac:dyDescent="0.2">
      <c r="A590" s="634"/>
    </row>
    <row r="591" spans="1:1" x14ac:dyDescent="0.2">
      <c r="A591" s="634"/>
    </row>
    <row r="592" spans="1:1" x14ac:dyDescent="0.2">
      <c r="A592" s="634"/>
    </row>
    <row r="593" spans="1:1" x14ac:dyDescent="0.2">
      <c r="A593" s="634"/>
    </row>
    <row r="594" spans="1:1" x14ac:dyDescent="0.2">
      <c r="A594" s="634"/>
    </row>
    <row r="595" spans="1:1" x14ac:dyDescent="0.2">
      <c r="A595" s="634"/>
    </row>
    <row r="596" spans="1:1" x14ac:dyDescent="0.2">
      <c r="A596" s="634"/>
    </row>
    <row r="597" spans="1:1" x14ac:dyDescent="0.2">
      <c r="A597" s="634"/>
    </row>
    <row r="598" spans="1:1" x14ac:dyDescent="0.2">
      <c r="A598" s="634"/>
    </row>
    <row r="599" spans="1:1" x14ac:dyDescent="0.2">
      <c r="A599" s="634"/>
    </row>
    <row r="600" spans="1:1" x14ac:dyDescent="0.2">
      <c r="A600" s="634"/>
    </row>
    <row r="601" spans="1:1" x14ac:dyDescent="0.2">
      <c r="A601" s="634"/>
    </row>
    <row r="602" spans="1:1" x14ac:dyDescent="0.2">
      <c r="A602" s="634"/>
    </row>
    <row r="603" spans="1:1" x14ac:dyDescent="0.2">
      <c r="A603" s="634"/>
    </row>
    <row r="604" spans="1:1" x14ac:dyDescent="0.2">
      <c r="A604" s="634"/>
    </row>
    <row r="605" spans="1:1" x14ac:dyDescent="0.2">
      <c r="A605" s="634"/>
    </row>
    <row r="606" spans="1:1" x14ac:dyDescent="0.2">
      <c r="A606" s="634"/>
    </row>
    <row r="607" spans="1:1" x14ac:dyDescent="0.2">
      <c r="A607" s="634"/>
    </row>
    <row r="608" spans="1:1" x14ac:dyDescent="0.2">
      <c r="A608" s="634"/>
    </row>
    <row r="609" spans="1:1" x14ac:dyDescent="0.2">
      <c r="A609" s="634"/>
    </row>
    <row r="610" spans="1:1" x14ac:dyDescent="0.2">
      <c r="A610" s="634"/>
    </row>
    <row r="611" spans="1:1" x14ac:dyDescent="0.2">
      <c r="A611" s="634"/>
    </row>
    <row r="612" spans="1:1" x14ac:dyDescent="0.2">
      <c r="A612" s="634"/>
    </row>
    <row r="613" spans="1:1" x14ac:dyDescent="0.2">
      <c r="A613" s="634"/>
    </row>
    <row r="614" spans="1:1" x14ac:dyDescent="0.2">
      <c r="A614" s="634"/>
    </row>
    <row r="615" spans="1:1" x14ac:dyDescent="0.2">
      <c r="A615" s="634"/>
    </row>
    <row r="616" spans="1:1" x14ac:dyDescent="0.2">
      <c r="A616" s="634"/>
    </row>
    <row r="617" spans="1:1" x14ac:dyDescent="0.2">
      <c r="A617" s="634"/>
    </row>
    <row r="618" spans="1:1" x14ac:dyDescent="0.2">
      <c r="A618" s="634"/>
    </row>
    <row r="619" spans="1:1" x14ac:dyDescent="0.2">
      <c r="A619" s="634"/>
    </row>
    <row r="620" spans="1:1" x14ac:dyDescent="0.2">
      <c r="A620" s="634"/>
    </row>
    <row r="621" spans="1:1" x14ac:dyDescent="0.2">
      <c r="A621" s="634"/>
    </row>
    <row r="622" spans="1:1" x14ac:dyDescent="0.2">
      <c r="A622" s="634"/>
    </row>
    <row r="623" spans="1:1" x14ac:dyDescent="0.2">
      <c r="A623" s="634"/>
    </row>
    <row r="624" spans="1:1" x14ac:dyDescent="0.2">
      <c r="A624" s="634"/>
    </row>
    <row r="625" spans="1:1" x14ac:dyDescent="0.2">
      <c r="A625" s="634"/>
    </row>
    <row r="626" spans="1:1" x14ac:dyDescent="0.2">
      <c r="A626" s="634"/>
    </row>
    <row r="627" spans="1:1" x14ac:dyDescent="0.2">
      <c r="A627" s="634"/>
    </row>
    <row r="628" spans="1:1" x14ac:dyDescent="0.2">
      <c r="A628" s="634"/>
    </row>
    <row r="629" spans="1:1" x14ac:dyDescent="0.2">
      <c r="A629" s="634"/>
    </row>
    <row r="630" spans="1:1" x14ac:dyDescent="0.2">
      <c r="A630" s="634"/>
    </row>
    <row r="631" spans="1:1" x14ac:dyDescent="0.2">
      <c r="A631" s="634"/>
    </row>
    <row r="632" spans="1:1" x14ac:dyDescent="0.2">
      <c r="A632" s="634"/>
    </row>
    <row r="633" spans="1:1" x14ac:dyDescent="0.2">
      <c r="A633" s="634"/>
    </row>
    <row r="634" spans="1:1" x14ac:dyDescent="0.2">
      <c r="A634" s="634"/>
    </row>
    <row r="635" spans="1:1" x14ac:dyDescent="0.2">
      <c r="A635" s="634"/>
    </row>
    <row r="636" spans="1:1" x14ac:dyDescent="0.2">
      <c r="A636" s="634"/>
    </row>
    <row r="637" spans="1:1" x14ac:dyDescent="0.2">
      <c r="A637" s="634"/>
    </row>
    <row r="638" spans="1:1" x14ac:dyDescent="0.2">
      <c r="A638" s="634"/>
    </row>
    <row r="639" spans="1:1" x14ac:dyDescent="0.2">
      <c r="A639" s="634"/>
    </row>
    <row r="640" spans="1:1" x14ac:dyDescent="0.2">
      <c r="A640" s="634"/>
    </row>
    <row r="641" spans="1:1" x14ac:dyDescent="0.2">
      <c r="A641" s="634"/>
    </row>
    <row r="642" spans="1:1" x14ac:dyDescent="0.2">
      <c r="A642" s="634"/>
    </row>
    <row r="643" spans="1:1" x14ac:dyDescent="0.2">
      <c r="A643" s="634"/>
    </row>
    <row r="644" spans="1:1" x14ac:dyDescent="0.2">
      <c r="A644" s="634"/>
    </row>
    <row r="645" spans="1:1" x14ac:dyDescent="0.2">
      <c r="A645" s="634"/>
    </row>
    <row r="646" spans="1:1" x14ac:dyDescent="0.2">
      <c r="A646" s="634"/>
    </row>
    <row r="647" spans="1:1" x14ac:dyDescent="0.2">
      <c r="A647" s="634"/>
    </row>
    <row r="648" spans="1:1" x14ac:dyDescent="0.2">
      <c r="A648" s="634"/>
    </row>
    <row r="649" spans="1:1" x14ac:dyDescent="0.2">
      <c r="A649" s="634"/>
    </row>
    <row r="650" spans="1:1" x14ac:dyDescent="0.2">
      <c r="A650" s="634"/>
    </row>
    <row r="651" spans="1:1" x14ac:dyDescent="0.2">
      <c r="A651" s="634"/>
    </row>
    <row r="652" spans="1:1" x14ac:dyDescent="0.2">
      <c r="A652" s="634"/>
    </row>
    <row r="653" spans="1:1" x14ac:dyDescent="0.2">
      <c r="A653" s="634"/>
    </row>
    <row r="654" spans="1:1" x14ac:dyDescent="0.2">
      <c r="A654" s="634"/>
    </row>
    <row r="655" spans="1:1" x14ac:dyDescent="0.2">
      <c r="A655" s="634"/>
    </row>
    <row r="656" spans="1:1" x14ac:dyDescent="0.2">
      <c r="A656" s="634"/>
    </row>
    <row r="657" spans="1:1" x14ac:dyDescent="0.2">
      <c r="A657" s="634"/>
    </row>
    <row r="658" spans="1:1" x14ac:dyDescent="0.2">
      <c r="A658" s="634"/>
    </row>
    <row r="659" spans="1:1" x14ac:dyDescent="0.2">
      <c r="A659" s="634"/>
    </row>
    <row r="660" spans="1:1" x14ac:dyDescent="0.2">
      <c r="A660" s="634"/>
    </row>
    <row r="661" spans="1:1" x14ac:dyDescent="0.2">
      <c r="A661" s="634"/>
    </row>
    <row r="662" spans="1:1" x14ac:dyDescent="0.2">
      <c r="A662" s="634"/>
    </row>
    <row r="663" spans="1:1" x14ac:dyDescent="0.2">
      <c r="A663" s="634"/>
    </row>
    <row r="664" spans="1:1" x14ac:dyDescent="0.2">
      <c r="A664" s="634"/>
    </row>
    <row r="665" spans="1:1" x14ac:dyDescent="0.2">
      <c r="A665" s="634"/>
    </row>
    <row r="666" spans="1:1" x14ac:dyDescent="0.2">
      <c r="A666" s="634"/>
    </row>
    <row r="667" spans="1:1" x14ac:dyDescent="0.2">
      <c r="A667" s="634"/>
    </row>
    <row r="668" spans="1:1" x14ac:dyDescent="0.2">
      <c r="A668" s="634"/>
    </row>
    <row r="669" spans="1:1" x14ac:dyDescent="0.2">
      <c r="A669" s="634"/>
    </row>
    <row r="670" spans="1:1" x14ac:dyDescent="0.2">
      <c r="A670" s="634"/>
    </row>
    <row r="671" spans="1:1" x14ac:dyDescent="0.2">
      <c r="A671" s="634"/>
    </row>
    <row r="672" spans="1:1" x14ac:dyDescent="0.2">
      <c r="A672" s="634"/>
    </row>
    <row r="673" spans="1:1" x14ac:dyDescent="0.2">
      <c r="A673" s="634"/>
    </row>
    <row r="674" spans="1:1" x14ac:dyDescent="0.2">
      <c r="A674" s="634"/>
    </row>
    <row r="675" spans="1:1" x14ac:dyDescent="0.2">
      <c r="A675" s="634"/>
    </row>
    <row r="676" spans="1:1" x14ac:dyDescent="0.2">
      <c r="A676" s="634"/>
    </row>
    <row r="677" spans="1:1" x14ac:dyDescent="0.2">
      <c r="A677" s="634"/>
    </row>
    <row r="678" spans="1:1" x14ac:dyDescent="0.2">
      <c r="A678" s="634"/>
    </row>
    <row r="679" spans="1:1" x14ac:dyDescent="0.2">
      <c r="A679" s="634"/>
    </row>
    <row r="680" spans="1:1" x14ac:dyDescent="0.2">
      <c r="A680" s="634"/>
    </row>
    <row r="681" spans="1:1" x14ac:dyDescent="0.2">
      <c r="A681" s="634"/>
    </row>
    <row r="682" spans="1:1" x14ac:dyDescent="0.2">
      <c r="A682" s="634"/>
    </row>
    <row r="683" spans="1:1" x14ac:dyDescent="0.2">
      <c r="A683" s="634"/>
    </row>
    <row r="684" spans="1:1" x14ac:dyDescent="0.2">
      <c r="A684" s="634"/>
    </row>
    <row r="685" spans="1:1" x14ac:dyDescent="0.2">
      <c r="A685" s="634"/>
    </row>
    <row r="686" spans="1:1" x14ac:dyDescent="0.2">
      <c r="A686" s="634"/>
    </row>
    <row r="687" spans="1:1" x14ac:dyDescent="0.2">
      <c r="A687" s="634"/>
    </row>
    <row r="688" spans="1:1" x14ac:dyDescent="0.2">
      <c r="A688" s="634"/>
    </row>
    <row r="689" spans="1:1" x14ac:dyDescent="0.2">
      <c r="A689" s="634"/>
    </row>
    <row r="690" spans="1:1" x14ac:dyDescent="0.2">
      <c r="A690" s="634"/>
    </row>
    <row r="691" spans="1:1" x14ac:dyDescent="0.2">
      <c r="A691" s="634"/>
    </row>
    <row r="692" spans="1:1" x14ac:dyDescent="0.2">
      <c r="A692" s="634"/>
    </row>
    <row r="693" spans="1:1" x14ac:dyDescent="0.2">
      <c r="A693" s="634"/>
    </row>
    <row r="694" spans="1:1" x14ac:dyDescent="0.2">
      <c r="A694" s="634"/>
    </row>
    <row r="695" spans="1:1" x14ac:dyDescent="0.2">
      <c r="A695" s="634"/>
    </row>
    <row r="696" spans="1:1" x14ac:dyDescent="0.2">
      <c r="A696" s="634"/>
    </row>
    <row r="697" spans="1:1" x14ac:dyDescent="0.2">
      <c r="A697" s="634"/>
    </row>
    <row r="698" spans="1:1" x14ac:dyDescent="0.2">
      <c r="A698" s="634"/>
    </row>
    <row r="699" spans="1:1" x14ac:dyDescent="0.2">
      <c r="A699" s="634"/>
    </row>
    <row r="700" spans="1:1" x14ac:dyDescent="0.2">
      <c r="A700" s="634"/>
    </row>
    <row r="701" spans="1:1" x14ac:dyDescent="0.2">
      <c r="A701" s="634"/>
    </row>
    <row r="702" spans="1:1" x14ac:dyDescent="0.2">
      <c r="A702" s="634"/>
    </row>
    <row r="703" spans="1:1" x14ac:dyDescent="0.2">
      <c r="A703" s="634"/>
    </row>
    <row r="704" spans="1:1" x14ac:dyDescent="0.2">
      <c r="A704" s="634"/>
    </row>
    <row r="705" spans="1:1" x14ac:dyDescent="0.2">
      <c r="A705" s="634"/>
    </row>
    <row r="706" spans="1:1" x14ac:dyDescent="0.2">
      <c r="A706" s="634"/>
    </row>
    <row r="707" spans="1:1" x14ac:dyDescent="0.2">
      <c r="A707" s="634"/>
    </row>
    <row r="708" spans="1:1" x14ac:dyDescent="0.2">
      <c r="A708" s="634"/>
    </row>
    <row r="709" spans="1:1" x14ac:dyDescent="0.2">
      <c r="A709" s="634"/>
    </row>
    <row r="710" spans="1:1" x14ac:dyDescent="0.2">
      <c r="A710" s="634"/>
    </row>
    <row r="711" spans="1:1" x14ac:dyDescent="0.2">
      <c r="A711" s="634"/>
    </row>
    <row r="712" spans="1:1" x14ac:dyDescent="0.2">
      <c r="A712" s="634"/>
    </row>
    <row r="713" spans="1:1" x14ac:dyDescent="0.2">
      <c r="A713" s="634"/>
    </row>
    <row r="714" spans="1:1" x14ac:dyDescent="0.2">
      <c r="A714" s="634"/>
    </row>
    <row r="715" spans="1:1" x14ac:dyDescent="0.2">
      <c r="A715" s="634"/>
    </row>
    <row r="716" spans="1:1" x14ac:dyDescent="0.2">
      <c r="A716" s="634"/>
    </row>
    <row r="717" spans="1:1" x14ac:dyDescent="0.2">
      <c r="A717" s="634"/>
    </row>
    <row r="718" spans="1:1" x14ac:dyDescent="0.2">
      <c r="A718" s="634"/>
    </row>
    <row r="719" spans="1:1" x14ac:dyDescent="0.2">
      <c r="A719" s="634"/>
    </row>
    <row r="720" spans="1:1" x14ac:dyDescent="0.2">
      <c r="A720" s="634"/>
    </row>
    <row r="721" spans="1:1" x14ac:dyDescent="0.2">
      <c r="A721" s="634"/>
    </row>
    <row r="722" spans="1:1" x14ac:dyDescent="0.2">
      <c r="A722" s="634"/>
    </row>
    <row r="723" spans="1:1" x14ac:dyDescent="0.2">
      <c r="A723" s="634"/>
    </row>
    <row r="724" spans="1:1" x14ac:dyDescent="0.2">
      <c r="A724" s="634"/>
    </row>
    <row r="725" spans="1:1" x14ac:dyDescent="0.2">
      <c r="A725" s="634"/>
    </row>
    <row r="726" spans="1:1" x14ac:dyDescent="0.2">
      <c r="A726" s="634"/>
    </row>
    <row r="727" spans="1:1" x14ac:dyDescent="0.2">
      <c r="A727" s="634"/>
    </row>
    <row r="728" spans="1:1" x14ac:dyDescent="0.2">
      <c r="A728" s="634"/>
    </row>
    <row r="729" spans="1:1" x14ac:dyDescent="0.2">
      <c r="A729" s="634"/>
    </row>
    <row r="730" spans="1:1" x14ac:dyDescent="0.2">
      <c r="A730" s="634"/>
    </row>
    <row r="731" spans="1:1" x14ac:dyDescent="0.2">
      <c r="A731" s="634"/>
    </row>
    <row r="732" spans="1:1" x14ac:dyDescent="0.2">
      <c r="A732" s="634"/>
    </row>
    <row r="733" spans="1:1" x14ac:dyDescent="0.2">
      <c r="A733" s="634"/>
    </row>
    <row r="734" spans="1:1" x14ac:dyDescent="0.2">
      <c r="A734" s="634"/>
    </row>
    <row r="735" spans="1:1" x14ac:dyDescent="0.2">
      <c r="A735" s="634"/>
    </row>
    <row r="736" spans="1:1" x14ac:dyDescent="0.2">
      <c r="A736" s="634"/>
    </row>
    <row r="737" spans="1:1" x14ac:dyDescent="0.2">
      <c r="A737" s="634"/>
    </row>
    <row r="738" spans="1:1" x14ac:dyDescent="0.2">
      <c r="A738" s="634"/>
    </row>
    <row r="739" spans="1:1" x14ac:dyDescent="0.2">
      <c r="A739" s="634"/>
    </row>
    <row r="740" spans="1:1" x14ac:dyDescent="0.2">
      <c r="A740" s="634"/>
    </row>
    <row r="741" spans="1:1" x14ac:dyDescent="0.2">
      <c r="A741" s="634"/>
    </row>
    <row r="742" spans="1:1" x14ac:dyDescent="0.2">
      <c r="A742" s="634"/>
    </row>
    <row r="743" spans="1:1" x14ac:dyDescent="0.2">
      <c r="A743" s="634"/>
    </row>
    <row r="744" spans="1:1" x14ac:dyDescent="0.2">
      <c r="A744" s="634"/>
    </row>
    <row r="745" spans="1:1" x14ac:dyDescent="0.2">
      <c r="A745" s="634"/>
    </row>
    <row r="746" spans="1:1" x14ac:dyDescent="0.2">
      <c r="A746" s="634"/>
    </row>
    <row r="747" spans="1:1" x14ac:dyDescent="0.2">
      <c r="A747" s="634"/>
    </row>
    <row r="748" spans="1:1" x14ac:dyDescent="0.2">
      <c r="A748" s="634"/>
    </row>
    <row r="749" spans="1:1" x14ac:dyDescent="0.2">
      <c r="A749" s="634"/>
    </row>
    <row r="750" spans="1:1" x14ac:dyDescent="0.2">
      <c r="A750" s="634"/>
    </row>
    <row r="751" spans="1:1" x14ac:dyDescent="0.2">
      <c r="A751" s="634"/>
    </row>
    <row r="752" spans="1:1" x14ac:dyDescent="0.2">
      <c r="A752" s="634"/>
    </row>
    <row r="753" spans="1:1" x14ac:dyDescent="0.2">
      <c r="A753" s="634"/>
    </row>
    <row r="754" spans="1:1" x14ac:dyDescent="0.2">
      <c r="A754" s="634"/>
    </row>
    <row r="755" spans="1:1" x14ac:dyDescent="0.2">
      <c r="A755" s="634"/>
    </row>
    <row r="756" spans="1:1" x14ac:dyDescent="0.2">
      <c r="A756" s="634"/>
    </row>
    <row r="757" spans="1:1" x14ac:dyDescent="0.2">
      <c r="A757" s="634"/>
    </row>
    <row r="758" spans="1:1" x14ac:dyDescent="0.2">
      <c r="A758" s="634"/>
    </row>
    <row r="759" spans="1:1" x14ac:dyDescent="0.2">
      <c r="A759" s="634"/>
    </row>
    <row r="760" spans="1:1" x14ac:dyDescent="0.2">
      <c r="A760" s="634"/>
    </row>
    <row r="761" spans="1:1" x14ac:dyDescent="0.2">
      <c r="A761" s="634"/>
    </row>
    <row r="762" spans="1:1" x14ac:dyDescent="0.2">
      <c r="A762" s="634"/>
    </row>
    <row r="763" spans="1:1" x14ac:dyDescent="0.2">
      <c r="A763" s="634"/>
    </row>
    <row r="764" spans="1:1" x14ac:dyDescent="0.2">
      <c r="A764" s="634"/>
    </row>
    <row r="765" spans="1:1" x14ac:dyDescent="0.2">
      <c r="A765" s="634"/>
    </row>
    <row r="766" spans="1:1" x14ac:dyDescent="0.2">
      <c r="A766" s="634"/>
    </row>
    <row r="767" spans="1:1" x14ac:dyDescent="0.2">
      <c r="A767" s="634"/>
    </row>
    <row r="768" spans="1:1" x14ac:dyDescent="0.2">
      <c r="A768" s="634"/>
    </row>
    <row r="769" spans="1:1" x14ac:dyDescent="0.2">
      <c r="A769" s="634"/>
    </row>
    <row r="770" spans="1:1" x14ac:dyDescent="0.2">
      <c r="A770" s="634"/>
    </row>
    <row r="771" spans="1:1" x14ac:dyDescent="0.2">
      <c r="A771" s="634"/>
    </row>
    <row r="772" spans="1:1" x14ac:dyDescent="0.2">
      <c r="A772" s="634"/>
    </row>
    <row r="773" spans="1:1" x14ac:dyDescent="0.2">
      <c r="A773" s="634"/>
    </row>
    <row r="774" spans="1:1" x14ac:dyDescent="0.2">
      <c r="A774" s="634"/>
    </row>
    <row r="775" spans="1:1" x14ac:dyDescent="0.2">
      <c r="A775" s="634"/>
    </row>
    <row r="776" spans="1:1" x14ac:dyDescent="0.2">
      <c r="A776" s="634"/>
    </row>
    <row r="777" spans="1:1" x14ac:dyDescent="0.2">
      <c r="A777" s="634"/>
    </row>
    <row r="778" spans="1:1" x14ac:dyDescent="0.2">
      <c r="A778" s="634"/>
    </row>
    <row r="779" spans="1:1" x14ac:dyDescent="0.2">
      <c r="A779" s="634"/>
    </row>
    <row r="780" spans="1:1" x14ac:dyDescent="0.2">
      <c r="A780" s="634"/>
    </row>
    <row r="781" spans="1:1" x14ac:dyDescent="0.2">
      <c r="A781" s="634"/>
    </row>
    <row r="782" spans="1:1" x14ac:dyDescent="0.2">
      <c r="A782" s="634"/>
    </row>
    <row r="783" spans="1:1" x14ac:dyDescent="0.2">
      <c r="A783" s="634"/>
    </row>
    <row r="784" spans="1:1" x14ac:dyDescent="0.2">
      <c r="A784" s="634"/>
    </row>
    <row r="785" spans="1:1" x14ac:dyDescent="0.2">
      <c r="A785" s="634"/>
    </row>
    <row r="786" spans="1:1" x14ac:dyDescent="0.2">
      <c r="A786" s="634"/>
    </row>
    <row r="787" spans="1:1" x14ac:dyDescent="0.2">
      <c r="A787" s="634"/>
    </row>
    <row r="788" spans="1:1" x14ac:dyDescent="0.2">
      <c r="A788" s="634"/>
    </row>
    <row r="789" spans="1:1" x14ac:dyDescent="0.2">
      <c r="A789" s="634"/>
    </row>
    <row r="790" spans="1:1" x14ac:dyDescent="0.2">
      <c r="A790" s="634"/>
    </row>
    <row r="791" spans="1:1" x14ac:dyDescent="0.2">
      <c r="A791" s="634"/>
    </row>
    <row r="792" spans="1:1" x14ac:dyDescent="0.2">
      <c r="A792" s="634"/>
    </row>
    <row r="793" spans="1:1" x14ac:dyDescent="0.2">
      <c r="A793" s="634"/>
    </row>
    <row r="794" spans="1:1" x14ac:dyDescent="0.2">
      <c r="A794" s="634"/>
    </row>
    <row r="795" spans="1:1" x14ac:dyDescent="0.2">
      <c r="A795" s="634"/>
    </row>
    <row r="796" spans="1:1" x14ac:dyDescent="0.2">
      <c r="A796" s="634"/>
    </row>
    <row r="797" spans="1:1" x14ac:dyDescent="0.2">
      <c r="A797" s="634"/>
    </row>
    <row r="798" spans="1:1" x14ac:dyDescent="0.2">
      <c r="A798" s="634"/>
    </row>
    <row r="799" spans="1:1" x14ac:dyDescent="0.2">
      <c r="A799" s="634"/>
    </row>
    <row r="800" spans="1:1" x14ac:dyDescent="0.2">
      <c r="A800" s="634"/>
    </row>
    <row r="801" spans="1:1" x14ac:dyDescent="0.2">
      <c r="A801" s="634"/>
    </row>
    <row r="802" spans="1:1" x14ac:dyDescent="0.2">
      <c r="A802" s="634"/>
    </row>
    <row r="803" spans="1:1" x14ac:dyDescent="0.2">
      <c r="A803" s="634"/>
    </row>
    <row r="804" spans="1:1" x14ac:dyDescent="0.2">
      <c r="A804" s="634"/>
    </row>
    <row r="805" spans="1:1" x14ac:dyDescent="0.2">
      <c r="A805" s="634"/>
    </row>
    <row r="806" spans="1:1" x14ac:dyDescent="0.2">
      <c r="A806" s="634"/>
    </row>
    <row r="807" spans="1:1" x14ac:dyDescent="0.2">
      <c r="A807" s="634"/>
    </row>
    <row r="808" spans="1:1" x14ac:dyDescent="0.2">
      <c r="A808" s="634"/>
    </row>
    <row r="809" spans="1:1" x14ac:dyDescent="0.2">
      <c r="A809" s="634"/>
    </row>
    <row r="810" spans="1:1" x14ac:dyDescent="0.2">
      <c r="A810" s="634"/>
    </row>
    <row r="811" spans="1:1" x14ac:dyDescent="0.2">
      <c r="A811" s="634"/>
    </row>
    <row r="812" spans="1:1" x14ac:dyDescent="0.2">
      <c r="A812" s="634"/>
    </row>
    <row r="813" spans="1:1" x14ac:dyDescent="0.2">
      <c r="A813" s="634"/>
    </row>
    <row r="814" spans="1:1" x14ac:dyDescent="0.2">
      <c r="A814" s="634"/>
    </row>
    <row r="815" spans="1:1" x14ac:dyDescent="0.2">
      <c r="A815" s="634"/>
    </row>
    <row r="816" spans="1:1" x14ac:dyDescent="0.2">
      <c r="A816" s="634"/>
    </row>
    <row r="817" spans="1:1" x14ac:dyDescent="0.2">
      <c r="A817" s="634"/>
    </row>
    <row r="818" spans="1:1" x14ac:dyDescent="0.2">
      <c r="A818" s="634"/>
    </row>
    <row r="819" spans="1:1" x14ac:dyDescent="0.2">
      <c r="A819" s="634"/>
    </row>
    <row r="820" spans="1:1" x14ac:dyDescent="0.2">
      <c r="A820" s="634"/>
    </row>
    <row r="821" spans="1:1" x14ac:dyDescent="0.2">
      <c r="A821" s="634"/>
    </row>
    <row r="822" spans="1:1" x14ac:dyDescent="0.2">
      <c r="A822" s="634"/>
    </row>
    <row r="823" spans="1:1" x14ac:dyDescent="0.2">
      <c r="A823" s="634"/>
    </row>
    <row r="824" spans="1:1" x14ac:dyDescent="0.2">
      <c r="A824" s="634"/>
    </row>
    <row r="825" spans="1:1" x14ac:dyDescent="0.2">
      <c r="A825" s="634"/>
    </row>
    <row r="826" spans="1:1" x14ac:dyDescent="0.2">
      <c r="A826" s="634"/>
    </row>
    <row r="827" spans="1:1" x14ac:dyDescent="0.2">
      <c r="A827" s="634"/>
    </row>
    <row r="828" spans="1:1" x14ac:dyDescent="0.2">
      <c r="A828" s="634"/>
    </row>
    <row r="829" spans="1:1" x14ac:dyDescent="0.2">
      <c r="A829" s="634"/>
    </row>
    <row r="830" spans="1:1" x14ac:dyDescent="0.2">
      <c r="A830" s="634"/>
    </row>
    <row r="831" spans="1:1" x14ac:dyDescent="0.2">
      <c r="A831" s="634"/>
    </row>
    <row r="832" spans="1:1" x14ac:dyDescent="0.2">
      <c r="A832" s="634"/>
    </row>
    <row r="833" spans="1:1" x14ac:dyDescent="0.2">
      <c r="A833" s="634"/>
    </row>
    <row r="834" spans="1:1" x14ac:dyDescent="0.2">
      <c r="A834" s="634"/>
    </row>
    <row r="835" spans="1:1" x14ac:dyDescent="0.2">
      <c r="A835" s="634"/>
    </row>
    <row r="836" spans="1:1" x14ac:dyDescent="0.2">
      <c r="A836" s="634"/>
    </row>
    <row r="837" spans="1:1" x14ac:dyDescent="0.2">
      <c r="A837" s="634"/>
    </row>
    <row r="838" spans="1:1" x14ac:dyDescent="0.2">
      <c r="A838" s="634"/>
    </row>
    <row r="839" spans="1:1" x14ac:dyDescent="0.2">
      <c r="A839" s="634"/>
    </row>
    <row r="840" spans="1:1" x14ac:dyDescent="0.2">
      <c r="A840" s="634"/>
    </row>
    <row r="841" spans="1:1" x14ac:dyDescent="0.2">
      <c r="A841" s="634"/>
    </row>
    <row r="842" spans="1:1" x14ac:dyDescent="0.2">
      <c r="A842" s="634"/>
    </row>
    <row r="843" spans="1:1" x14ac:dyDescent="0.2">
      <c r="A843" s="634"/>
    </row>
    <row r="844" spans="1:1" x14ac:dyDescent="0.2">
      <c r="A844" s="634"/>
    </row>
    <row r="845" spans="1:1" x14ac:dyDescent="0.2">
      <c r="A845" s="634"/>
    </row>
    <row r="846" spans="1:1" x14ac:dyDescent="0.2">
      <c r="A846" s="634"/>
    </row>
    <row r="847" spans="1:1" x14ac:dyDescent="0.2">
      <c r="A847" s="634"/>
    </row>
    <row r="848" spans="1:1" x14ac:dyDescent="0.2">
      <c r="A848" s="634"/>
    </row>
    <row r="849" spans="1:1" x14ac:dyDescent="0.2">
      <c r="A849" s="634"/>
    </row>
    <row r="850" spans="1:1" x14ac:dyDescent="0.2">
      <c r="A850" s="634"/>
    </row>
    <row r="851" spans="1:1" x14ac:dyDescent="0.2">
      <c r="A851" s="634"/>
    </row>
    <row r="852" spans="1:1" x14ac:dyDescent="0.2">
      <c r="A852" s="634"/>
    </row>
    <row r="853" spans="1:1" x14ac:dyDescent="0.2">
      <c r="A853" s="634"/>
    </row>
    <row r="854" spans="1:1" x14ac:dyDescent="0.2">
      <c r="A854" s="634"/>
    </row>
    <row r="855" spans="1:1" x14ac:dyDescent="0.2">
      <c r="A855" s="634"/>
    </row>
    <row r="856" spans="1:1" x14ac:dyDescent="0.2">
      <c r="A856" s="634"/>
    </row>
    <row r="857" spans="1:1" x14ac:dyDescent="0.2">
      <c r="A857" s="634"/>
    </row>
    <row r="858" spans="1:1" x14ac:dyDescent="0.2">
      <c r="A858" s="634"/>
    </row>
    <row r="859" spans="1:1" x14ac:dyDescent="0.2">
      <c r="A859" s="634"/>
    </row>
    <row r="860" spans="1:1" x14ac:dyDescent="0.2">
      <c r="A860" s="634"/>
    </row>
    <row r="861" spans="1:1" x14ac:dyDescent="0.2">
      <c r="A861" s="634"/>
    </row>
    <row r="862" spans="1:1" x14ac:dyDescent="0.2">
      <c r="A862" s="634"/>
    </row>
    <row r="863" spans="1:1" x14ac:dyDescent="0.2">
      <c r="A863" s="634"/>
    </row>
    <row r="864" spans="1:1" x14ac:dyDescent="0.2">
      <c r="A864" s="634"/>
    </row>
    <row r="865" spans="1:1" x14ac:dyDescent="0.2">
      <c r="A865" s="634"/>
    </row>
    <row r="866" spans="1:1" x14ac:dyDescent="0.2">
      <c r="A866" s="634"/>
    </row>
    <row r="867" spans="1:1" x14ac:dyDescent="0.2">
      <c r="A867" s="634"/>
    </row>
    <row r="868" spans="1:1" x14ac:dyDescent="0.2">
      <c r="A868" s="634"/>
    </row>
    <row r="869" spans="1:1" x14ac:dyDescent="0.2">
      <c r="A869" s="634"/>
    </row>
    <row r="870" spans="1:1" x14ac:dyDescent="0.2">
      <c r="A870" s="634"/>
    </row>
    <row r="871" spans="1:1" x14ac:dyDescent="0.2">
      <c r="A871" s="634"/>
    </row>
    <row r="872" spans="1:1" x14ac:dyDescent="0.2">
      <c r="A872" s="634"/>
    </row>
    <row r="873" spans="1:1" x14ac:dyDescent="0.2">
      <c r="A873" s="634"/>
    </row>
    <row r="874" spans="1:1" x14ac:dyDescent="0.2">
      <c r="A874" s="634"/>
    </row>
    <row r="875" spans="1:1" x14ac:dyDescent="0.2">
      <c r="A875" s="634"/>
    </row>
    <row r="876" spans="1:1" x14ac:dyDescent="0.2">
      <c r="A876" s="634"/>
    </row>
    <row r="877" spans="1:1" x14ac:dyDescent="0.2">
      <c r="A877" s="634"/>
    </row>
    <row r="878" spans="1:1" x14ac:dyDescent="0.2">
      <c r="A878" s="634"/>
    </row>
    <row r="879" spans="1:1" x14ac:dyDescent="0.2">
      <c r="A879" s="634"/>
    </row>
    <row r="880" spans="1:1" x14ac:dyDescent="0.2">
      <c r="A880" s="634"/>
    </row>
    <row r="881" spans="1:1" x14ac:dyDescent="0.2">
      <c r="A881" s="634"/>
    </row>
    <row r="882" spans="1:1" x14ac:dyDescent="0.2">
      <c r="A882" s="634"/>
    </row>
    <row r="883" spans="1:1" x14ac:dyDescent="0.2">
      <c r="A883" s="634"/>
    </row>
    <row r="884" spans="1:1" x14ac:dyDescent="0.2">
      <c r="A884" s="634"/>
    </row>
    <row r="885" spans="1:1" x14ac:dyDescent="0.2">
      <c r="A885" s="634"/>
    </row>
    <row r="886" spans="1:1" x14ac:dyDescent="0.2">
      <c r="A886" s="634"/>
    </row>
    <row r="887" spans="1:1" x14ac:dyDescent="0.2">
      <c r="A887" s="634"/>
    </row>
    <row r="888" spans="1:1" x14ac:dyDescent="0.2">
      <c r="A888" s="634"/>
    </row>
    <row r="889" spans="1:1" x14ac:dyDescent="0.2">
      <c r="A889" s="634"/>
    </row>
    <row r="890" spans="1:1" x14ac:dyDescent="0.2">
      <c r="A890" s="634"/>
    </row>
    <row r="891" spans="1:1" x14ac:dyDescent="0.2">
      <c r="A891" s="634"/>
    </row>
    <row r="892" spans="1:1" x14ac:dyDescent="0.2">
      <c r="A892" s="634"/>
    </row>
    <row r="893" spans="1:1" x14ac:dyDescent="0.2">
      <c r="A893" s="634"/>
    </row>
    <row r="894" spans="1:1" x14ac:dyDescent="0.2">
      <c r="A894" s="634"/>
    </row>
    <row r="895" spans="1:1" x14ac:dyDescent="0.2">
      <c r="A895" s="634"/>
    </row>
    <row r="896" spans="1:1" x14ac:dyDescent="0.2">
      <c r="A896" s="634"/>
    </row>
    <row r="897" spans="1:1" x14ac:dyDescent="0.2">
      <c r="A897" s="634"/>
    </row>
    <row r="898" spans="1:1" x14ac:dyDescent="0.2">
      <c r="A898" s="634"/>
    </row>
    <row r="899" spans="1:1" x14ac:dyDescent="0.2">
      <c r="A899" s="634"/>
    </row>
    <row r="900" spans="1:1" x14ac:dyDescent="0.2">
      <c r="A900" s="634"/>
    </row>
    <row r="901" spans="1:1" x14ac:dyDescent="0.2">
      <c r="A901" s="634"/>
    </row>
    <row r="902" spans="1:1" x14ac:dyDescent="0.2">
      <c r="A902" s="634"/>
    </row>
    <row r="903" spans="1:1" x14ac:dyDescent="0.2">
      <c r="A903" s="634"/>
    </row>
    <row r="904" spans="1:1" x14ac:dyDescent="0.2">
      <c r="A904" s="634"/>
    </row>
    <row r="905" spans="1:1" x14ac:dyDescent="0.2">
      <c r="A905" s="634"/>
    </row>
    <row r="906" spans="1:1" x14ac:dyDescent="0.2">
      <c r="A906" s="634"/>
    </row>
    <row r="907" spans="1:1" x14ac:dyDescent="0.2">
      <c r="A907" s="634"/>
    </row>
    <row r="908" spans="1:1" x14ac:dyDescent="0.2">
      <c r="A908" s="634"/>
    </row>
    <row r="909" spans="1:1" x14ac:dyDescent="0.2">
      <c r="A909" s="634"/>
    </row>
    <row r="910" spans="1:1" x14ac:dyDescent="0.2">
      <c r="A910" s="634"/>
    </row>
    <row r="911" spans="1:1" x14ac:dyDescent="0.2">
      <c r="A911" s="634"/>
    </row>
    <row r="912" spans="1:1" x14ac:dyDescent="0.2">
      <c r="A912" s="634"/>
    </row>
    <row r="913" spans="1:1" x14ac:dyDescent="0.2">
      <c r="A913" s="634"/>
    </row>
    <row r="914" spans="1:1" x14ac:dyDescent="0.2">
      <c r="A914" s="634"/>
    </row>
    <row r="915" spans="1:1" x14ac:dyDescent="0.2">
      <c r="A915" s="634"/>
    </row>
    <row r="916" spans="1:1" x14ac:dyDescent="0.2">
      <c r="A916" s="634"/>
    </row>
    <row r="917" spans="1:1" x14ac:dyDescent="0.2">
      <c r="A917" s="634"/>
    </row>
    <row r="918" spans="1:1" x14ac:dyDescent="0.2">
      <c r="A918" s="634"/>
    </row>
    <row r="919" spans="1:1" x14ac:dyDescent="0.2">
      <c r="A919" s="634"/>
    </row>
    <row r="920" spans="1:1" x14ac:dyDescent="0.2">
      <c r="A920" s="634"/>
    </row>
    <row r="921" spans="1:1" x14ac:dyDescent="0.2">
      <c r="A921" s="634"/>
    </row>
    <row r="922" spans="1:1" x14ac:dyDescent="0.2">
      <c r="A922" s="634"/>
    </row>
    <row r="923" spans="1:1" x14ac:dyDescent="0.2">
      <c r="A923" s="634"/>
    </row>
    <row r="924" spans="1:1" x14ac:dyDescent="0.2">
      <c r="A924" s="634"/>
    </row>
    <row r="925" spans="1:1" x14ac:dyDescent="0.2">
      <c r="A925" s="634"/>
    </row>
    <row r="926" spans="1:1" x14ac:dyDescent="0.2">
      <c r="A926" s="634"/>
    </row>
    <row r="927" spans="1:1" x14ac:dyDescent="0.2">
      <c r="A927" s="634"/>
    </row>
    <row r="928" spans="1:1" x14ac:dyDescent="0.2">
      <c r="A928" s="634"/>
    </row>
    <row r="929" spans="1:1" x14ac:dyDescent="0.2">
      <c r="A929" s="634"/>
    </row>
    <row r="930" spans="1:1" x14ac:dyDescent="0.2">
      <c r="A930" s="634"/>
    </row>
    <row r="931" spans="1:1" x14ac:dyDescent="0.2">
      <c r="A931" s="634"/>
    </row>
    <row r="932" spans="1:1" x14ac:dyDescent="0.2">
      <c r="A932" s="634"/>
    </row>
    <row r="933" spans="1:1" x14ac:dyDescent="0.2">
      <c r="A933" s="634"/>
    </row>
    <row r="934" spans="1:1" x14ac:dyDescent="0.2">
      <c r="A934" s="634"/>
    </row>
    <row r="935" spans="1:1" x14ac:dyDescent="0.2">
      <c r="A935" s="634"/>
    </row>
    <row r="936" spans="1:1" x14ac:dyDescent="0.2">
      <c r="A936" s="634"/>
    </row>
    <row r="937" spans="1:1" x14ac:dyDescent="0.2">
      <c r="A937" s="634"/>
    </row>
    <row r="938" spans="1:1" x14ac:dyDescent="0.2">
      <c r="A938" s="634"/>
    </row>
    <row r="939" spans="1:1" x14ac:dyDescent="0.2">
      <c r="A939" s="634"/>
    </row>
    <row r="940" spans="1:1" x14ac:dyDescent="0.2">
      <c r="A940" s="634"/>
    </row>
    <row r="941" spans="1:1" x14ac:dyDescent="0.2">
      <c r="A941" s="634"/>
    </row>
    <row r="942" spans="1:1" x14ac:dyDescent="0.2">
      <c r="A942" s="634"/>
    </row>
    <row r="943" spans="1:1" x14ac:dyDescent="0.2">
      <c r="A943" s="634"/>
    </row>
    <row r="944" spans="1:1" x14ac:dyDescent="0.2">
      <c r="A944" s="634"/>
    </row>
    <row r="945" spans="1:1" x14ac:dyDescent="0.2">
      <c r="A945" s="634"/>
    </row>
    <row r="946" spans="1:1" x14ac:dyDescent="0.2">
      <c r="A946" s="634"/>
    </row>
    <row r="947" spans="1:1" x14ac:dyDescent="0.2">
      <c r="A947" s="634"/>
    </row>
    <row r="948" spans="1:1" x14ac:dyDescent="0.2">
      <c r="A948" s="634"/>
    </row>
    <row r="949" spans="1:1" x14ac:dyDescent="0.2">
      <c r="A949" s="634"/>
    </row>
    <row r="950" spans="1:1" x14ac:dyDescent="0.2">
      <c r="A950" s="634"/>
    </row>
    <row r="951" spans="1:1" x14ac:dyDescent="0.2">
      <c r="A951" s="634"/>
    </row>
    <row r="952" spans="1:1" x14ac:dyDescent="0.2">
      <c r="A952" s="634"/>
    </row>
    <row r="953" spans="1:1" x14ac:dyDescent="0.2">
      <c r="A953" s="634"/>
    </row>
    <row r="954" spans="1:1" x14ac:dyDescent="0.2">
      <c r="A954" s="634"/>
    </row>
    <row r="955" spans="1:1" x14ac:dyDescent="0.2">
      <c r="A955" s="634"/>
    </row>
    <row r="956" spans="1:1" x14ac:dyDescent="0.2">
      <c r="A956" s="634"/>
    </row>
    <row r="957" spans="1:1" x14ac:dyDescent="0.2">
      <c r="A957" s="634"/>
    </row>
    <row r="958" spans="1:1" x14ac:dyDescent="0.2">
      <c r="A958" s="634"/>
    </row>
    <row r="959" spans="1:1" x14ac:dyDescent="0.2">
      <c r="A959" s="634"/>
    </row>
    <row r="960" spans="1:1" x14ac:dyDescent="0.2">
      <c r="A960" s="634"/>
    </row>
    <row r="961" spans="1:1" x14ac:dyDescent="0.2">
      <c r="A961" s="634"/>
    </row>
    <row r="962" spans="1:1" x14ac:dyDescent="0.2">
      <c r="A962" s="634"/>
    </row>
    <row r="963" spans="1:1" x14ac:dyDescent="0.2">
      <c r="A963" s="634"/>
    </row>
    <row r="964" spans="1:1" x14ac:dyDescent="0.2">
      <c r="A964" s="634"/>
    </row>
    <row r="965" spans="1:1" x14ac:dyDescent="0.2">
      <c r="A965" s="634"/>
    </row>
    <row r="966" spans="1:1" x14ac:dyDescent="0.2">
      <c r="A966" s="634"/>
    </row>
    <row r="967" spans="1:1" x14ac:dyDescent="0.2">
      <c r="A967" s="634"/>
    </row>
    <row r="968" spans="1:1" x14ac:dyDescent="0.2">
      <c r="A968" s="634"/>
    </row>
    <row r="969" spans="1:1" x14ac:dyDescent="0.2">
      <c r="A969" s="634"/>
    </row>
    <row r="970" spans="1:1" x14ac:dyDescent="0.2">
      <c r="A970" s="634"/>
    </row>
    <row r="971" spans="1:1" x14ac:dyDescent="0.2">
      <c r="A971" s="634"/>
    </row>
    <row r="972" spans="1:1" x14ac:dyDescent="0.2">
      <c r="A972" s="634"/>
    </row>
    <row r="973" spans="1:1" x14ac:dyDescent="0.2">
      <c r="A973" s="634"/>
    </row>
    <row r="974" spans="1:1" x14ac:dyDescent="0.2">
      <c r="A974" s="634"/>
    </row>
    <row r="975" spans="1:1" x14ac:dyDescent="0.2">
      <c r="A975" s="634"/>
    </row>
    <row r="976" spans="1:1" x14ac:dyDescent="0.2">
      <c r="A976" s="634"/>
    </row>
    <row r="977" spans="1:1" x14ac:dyDescent="0.2">
      <c r="A977" s="634"/>
    </row>
    <row r="978" spans="1:1" x14ac:dyDescent="0.2">
      <c r="A978" s="634"/>
    </row>
    <row r="979" spans="1:1" x14ac:dyDescent="0.2">
      <c r="A979" s="634"/>
    </row>
    <row r="980" spans="1:1" x14ac:dyDescent="0.2">
      <c r="A980" s="634"/>
    </row>
    <row r="981" spans="1:1" x14ac:dyDescent="0.2">
      <c r="A981" s="634"/>
    </row>
    <row r="982" spans="1:1" x14ac:dyDescent="0.2">
      <c r="A982" s="634"/>
    </row>
    <row r="983" spans="1:1" x14ac:dyDescent="0.2">
      <c r="A983" s="634"/>
    </row>
    <row r="984" spans="1:1" x14ac:dyDescent="0.2">
      <c r="A984" s="634"/>
    </row>
    <row r="985" spans="1:1" x14ac:dyDescent="0.2">
      <c r="A985" s="634"/>
    </row>
    <row r="986" spans="1:1" x14ac:dyDescent="0.2">
      <c r="A986" s="634"/>
    </row>
    <row r="987" spans="1:1" x14ac:dyDescent="0.2">
      <c r="A987" s="634"/>
    </row>
    <row r="988" spans="1:1" x14ac:dyDescent="0.2">
      <c r="A988" s="634"/>
    </row>
    <row r="989" spans="1:1" x14ac:dyDescent="0.2">
      <c r="A989" s="634"/>
    </row>
    <row r="990" spans="1:1" x14ac:dyDescent="0.2">
      <c r="A990" s="634"/>
    </row>
    <row r="991" spans="1:1" x14ac:dyDescent="0.2">
      <c r="A991" s="634"/>
    </row>
    <row r="992" spans="1:1" x14ac:dyDescent="0.2">
      <c r="A992" s="634"/>
    </row>
    <row r="993" spans="1:1" x14ac:dyDescent="0.2">
      <c r="A993" s="634"/>
    </row>
    <row r="994" spans="1:1" x14ac:dyDescent="0.2">
      <c r="A994" s="634"/>
    </row>
    <row r="995" spans="1:1" x14ac:dyDescent="0.2">
      <c r="A995" s="634"/>
    </row>
    <row r="996" spans="1:1" x14ac:dyDescent="0.2">
      <c r="A996" s="634"/>
    </row>
    <row r="997" spans="1:1" x14ac:dyDescent="0.2">
      <c r="A997" s="634"/>
    </row>
    <row r="998" spans="1:1" x14ac:dyDescent="0.2">
      <c r="A998" s="634"/>
    </row>
    <row r="999" spans="1:1" x14ac:dyDescent="0.2">
      <c r="A999" s="634"/>
    </row>
    <row r="1000" spans="1:1" x14ac:dyDescent="0.2">
      <c r="A1000" s="634"/>
    </row>
    <row r="1001" spans="1:1" x14ac:dyDescent="0.2">
      <c r="A1001" s="634"/>
    </row>
    <row r="1002" spans="1:1" x14ac:dyDescent="0.2">
      <c r="A1002" s="634"/>
    </row>
    <row r="1003" spans="1:1" x14ac:dyDescent="0.2">
      <c r="A1003" s="634"/>
    </row>
    <row r="1004" spans="1:1" x14ac:dyDescent="0.2">
      <c r="A1004" s="634"/>
    </row>
    <row r="1005" spans="1:1" x14ac:dyDescent="0.2">
      <c r="A1005" s="634"/>
    </row>
    <row r="1006" spans="1:1" x14ac:dyDescent="0.2">
      <c r="A1006" s="634"/>
    </row>
    <row r="1007" spans="1:1" x14ac:dyDescent="0.2">
      <c r="A1007" s="634"/>
    </row>
    <row r="1008" spans="1:1" x14ac:dyDescent="0.2">
      <c r="A1008" s="634"/>
    </row>
    <row r="1009" spans="1:1" x14ac:dyDescent="0.2">
      <c r="A1009" s="634"/>
    </row>
    <row r="1010" spans="1:1" x14ac:dyDescent="0.2">
      <c r="A1010" s="634"/>
    </row>
    <row r="1011" spans="1:1" x14ac:dyDescent="0.2">
      <c r="A1011" s="634"/>
    </row>
    <row r="1012" spans="1:1" x14ac:dyDescent="0.2">
      <c r="A1012" s="634"/>
    </row>
    <row r="1013" spans="1:1" x14ac:dyDescent="0.2">
      <c r="A1013" s="634"/>
    </row>
    <row r="1014" spans="1:1" x14ac:dyDescent="0.2">
      <c r="A1014" s="634"/>
    </row>
    <row r="1015" spans="1:1" x14ac:dyDescent="0.2">
      <c r="A1015" s="634"/>
    </row>
    <row r="1016" spans="1:1" x14ac:dyDescent="0.2">
      <c r="A1016" s="634"/>
    </row>
    <row r="1017" spans="1:1" x14ac:dyDescent="0.2">
      <c r="A1017" s="634"/>
    </row>
    <row r="1018" spans="1:1" x14ac:dyDescent="0.2">
      <c r="A1018" s="634"/>
    </row>
    <row r="1019" spans="1:1" x14ac:dyDescent="0.2">
      <c r="A1019" s="634"/>
    </row>
    <row r="1020" spans="1:1" x14ac:dyDescent="0.2">
      <c r="A1020" s="634"/>
    </row>
    <row r="1021" spans="1:1" x14ac:dyDescent="0.2">
      <c r="A1021" s="634"/>
    </row>
    <row r="1022" spans="1:1" x14ac:dyDescent="0.2">
      <c r="A1022" s="634"/>
    </row>
    <row r="1023" spans="1:1" x14ac:dyDescent="0.2">
      <c r="A1023" s="634"/>
    </row>
    <row r="1024" spans="1:1" x14ac:dyDescent="0.2">
      <c r="A1024" s="634"/>
    </row>
    <row r="1025" spans="1:1" x14ac:dyDescent="0.2">
      <c r="A1025" s="634"/>
    </row>
    <row r="1026" spans="1:1" x14ac:dyDescent="0.2">
      <c r="A1026" s="634"/>
    </row>
    <row r="1027" spans="1:1" x14ac:dyDescent="0.2">
      <c r="A1027" s="634"/>
    </row>
    <row r="1028" spans="1:1" x14ac:dyDescent="0.2">
      <c r="A1028" s="634"/>
    </row>
    <row r="1029" spans="1:1" x14ac:dyDescent="0.2">
      <c r="A1029" s="634"/>
    </row>
    <row r="1030" spans="1:1" x14ac:dyDescent="0.2">
      <c r="A1030" s="634"/>
    </row>
    <row r="1031" spans="1:1" x14ac:dyDescent="0.2">
      <c r="A1031" s="634"/>
    </row>
    <row r="1032" spans="1:1" x14ac:dyDescent="0.2">
      <c r="A1032" s="634"/>
    </row>
    <row r="1033" spans="1:1" x14ac:dyDescent="0.2">
      <c r="A1033" s="634"/>
    </row>
    <row r="1034" spans="1:1" x14ac:dyDescent="0.2">
      <c r="A1034" s="634"/>
    </row>
    <row r="1035" spans="1:1" x14ac:dyDescent="0.2">
      <c r="A1035" s="634"/>
    </row>
    <row r="1036" spans="1:1" x14ac:dyDescent="0.2">
      <c r="A1036" s="634"/>
    </row>
    <row r="1037" spans="1:1" x14ac:dyDescent="0.2">
      <c r="A1037" s="634"/>
    </row>
    <row r="1038" spans="1:1" x14ac:dyDescent="0.2">
      <c r="A1038" s="634"/>
    </row>
    <row r="1039" spans="1:1" x14ac:dyDescent="0.2">
      <c r="A1039" s="634"/>
    </row>
    <row r="1040" spans="1:1" x14ac:dyDescent="0.2">
      <c r="A1040" s="634"/>
    </row>
    <row r="1041" spans="1:1" x14ac:dyDescent="0.2">
      <c r="A1041" s="634"/>
    </row>
    <row r="1042" spans="1:1" x14ac:dyDescent="0.2">
      <c r="A1042" s="634"/>
    </row>
    <row r="1043" spans="1:1" x14ac:dyDescent="0.2">
      <c r="A1043" s="634"/>
    </row>
    <row r="1044" spans="1:1" x14ac:dyDescent="0.2">
      <c r="A1044" s="634"/>
    </row>
    <row r="1045" spans="1:1" x14ac:dyDescent="0.2">
      <c r="A1045" s="634"/>
    </row>
    <row r="1046" spans="1:1" x14ac:dyDescent="0.2">
      <c r="A1046" s="634"/>
    </row>
    <row r="1047" spans="1:1" x14ac:dyDescent="0.2">
      <c r="A1047" s="634"/>
    </row>
    <row r="1048" spans="1:1" x14ac:dyDescent="0.2">
      <c r="A1048" s="634"/>
    </row>
    <row r="1049" spans="1:1" x14ac:dyDescent="0.2">
      <c r="A1049" s="634"/>
    </row>
    <row r="1050" spans="1:1" x14ac:dyDescent="0.2">
      <c r="A1050" s="634"/>
    </row>
    <row r="1051" spans="1:1" x14ac:dyDescent="0.2">
      <c r="A1051" s="634"/>
    </row>
    <row r="1052" spans="1:1" x14ac:dyDescent="0.2">
      <c r="A1052" s="634"/>
    </row>
    <row r="1053" spans="1:1" x14ac:dyDescent="0.2">
      <c r="A1053" s="634"/>
    </row>
    <row r="1054" spans="1:1" x14ac:dyDescent="0.2">
      <c r="A1054" s="634"/>
    </row>
    <row r="1055" spans="1:1" x14ac:dyDescent="0.2">
      <c r="A1055" s="634"/>
    </row>
    <row r="1056" spans="1:1" x14ac:dyDescent="0.2">
      <c r="A1056" s="634"/>
    </row>
    <row r="1057" spans="1:1" x14ac:dyDescent="0.2">
      <c r="A1057" s="634"/>
    </row>
    <row r="1058" spans="1:1" x14ac:dyDescent="0.2">
      <c r="A1058" s="634"/>
    </row>
    <row r="1059" spans="1:1" x14ac:dyDescent="0.2">
      <c r="A1059" s="634"/>
    </row>
    <row r="1060" spans="1:1" x14ac:dyDescent="0.2">
      <c r="A1060" s="634"/>
    </row>
    <row r="1061" spans="1:1" x14ac:dyDescent="0.2">
      <c r="A1061" s="634"/>
    </row>
    <row r="1062" spans="1:1" x14ac:dyDescent="0.2">
      <c r="A1062" s="634"/>
    </row>
    <row r="1063" spans="1:1" x14ac:dyDescent="0.2">
      <c r="A1063" s="634"/>
    </row>
    <row r="1064" spans="1:1" x14ac:dyDescent="0.2">
      <c r="A1064" s="634"/>
    </row>
    <row r="1065" spans="1:1" x14ac:dyDescent="0.2">
      <c r="A1065" s="634"/>
    </row>
    <row r="1066" spans="1:1" x14ac:dyDescent="0.2">
      <c r="A1066" s="634"/>
    </row>
    <row r="1067" spans="1:1" x14ac:dyDescent="0.2">
      <c r="A1067" s="634"/>
    </row>
    <row r="1068" spans="1:1" x14ac:dyDescent="0.2">
      <c r="A1068" s="634"/>
    </row>
    <row r="1069" spans="1:1" x14ac:dyDescent="0.2">
      <c r="A1069" s="634"/>
    </row>
    <row r="1070" spans="1:1" x14ac:dyDescent="0.2">
      <c r="A1070" s="634"/>
    </row>
    <row r="1071" spans="1:1" x14ac:dyDescent="0.2">
      <c r="A1071" s="634"/>
    </row>
    <row r="1072" spans="1:1" x14ac:dyDescent="0.2">
      <c r="A1072" s="634"/>
    </row>
    <row r="1073" spans="1:1" x14ac:dyDescent="0.2">
      <c r="A1073" s="634"/>
    </row>
    <row r="1074" spans="1:1" x14ac:dyDescent="0.2">
      <c r="A1074" s="634"/>
    </row>
    <row r="1075" spans="1:1" x14ac:dyDescent="0.2">
      <c r="A1075" s="634"/>
    </row>
    <row r="1076" spans="1:1" x14ac:dyDescent="0.2">
      <c r="A1076" s="634"/>
    </row>
    <row r="1077" spans="1:1" x14ac:dyDescent="0.2">
      <c r="A1077" s="634"/>
    </row>
    <row r="1078" spans="1:1" x14ac:dyDescent="0.2">
      <c r="A1078" s="634"/>
    </row>
    <row r="1079" spans="1:1" x14ac:dyDescent="0.2">
      <c r="A1079" s="634"/>
    </row>
    <row r="1080" spans="1:1" x14ac:dyDescent="0.2">
      <c r="A1080" s="634"/>
    </row>
    <row r="1081" spans="1:1" x14ac:dyDescent="0.2">
      <c r="A1081" s="634"/>
    </row>
    <row r="1082" spans="1:1" x14ac:dyDescent="0.2">
      <c r="A1082" s="634"/>
    </row>
    <row r="1083" spans="1:1" x14ac:dyDescent="0.2">
      <c r="A1083" s="634"/>
    </row>
    <row r="1084" spans="1:1" x14ac:dyDescent="0.2">
      <c r="A1084" s="634"/>
    </row>
    <row r="1085" spans="1:1" x14ac:dyDescent="0.2">
      <c r="A1085" s="634"/>
    </row>
    <row r="1086" spans="1:1" x14ac:dyDescent="0.2">
      <c r="A1086" s="634"/>
    </row>
    <row r="1087" spans="1:1" x14ac:dyDescent="0.2">
      <c r="A1087" s="634"/>
    </row>
    <row r="1088" spans="1:1" x14ac:dyDescent="0.2">
      <c r="A1088" s="634"/>
    </row>
    <row r="1089" spans="1:1" x14ac:dyDescent="0.2">
      <c r="A1089" s="634"/>
    </row>
    <row r="1090" spans="1:1" x14ac:dyDescent="0.2">
      <c r="A1090" s="634"/>
    </row>
    <row r="1091" spans="1:1" x14ac:dyDescent="0.2">
      <c r="A1091" s="634"/>
    </row>
    <row r="1092" spans="1:1" x14ac:dyDescent="0.2">
      <c r="A1092" s="634"/>
    </row>
    <row r="1093" spans="1:1" x14ac:dyDescent="0.2">
      <c r="A1093" s="634"/>
    </row>
    <row r="1094" spans="1:1" x14ac:dyDescent="0.2">
      <c r="A1094" s="634"/>
    </row>
    <row r="1095" spans="1:1" x14ac:dyDescent="0.2">
      <c r="A1095" s="634"/>
    </row>
    <row r="1096" spans="1:1" x14ac:dyDescent="0.2">
      <c r="A1096" s="634"/>
    </row>
    <row r="1097" spans="1:1" x14ac:dyDescent="0.2">
      <c r="A1097" s="634"/>
    </row>
    <row r="1098" spans="1:1" x14ac:dyDescent="0.2">
      <c r="A1098" s="634"/>
    </row>
    <row r="1099" spans="1:1" x14ac:dyDescent="0.2">
      <c r="A1099" s="634"/>
    </row>
    <row r="1100" spans="1:1" x14ac:dyDescent="0.2">
      <c r="A1100" s="634"/>
    </row>
    <row r="1101" spans="1:1" x14ac:dyDescent="0.2">
      <c r="A1101" s="634"/>
    </row>
    <row r="1102" spans="1:1" x14ac:dyDescent="0.2">
      <c r="A1102" s="634"/>
    </row>
    <row r="1103" spans="1:1" x14ac:dyDescent="0.2">
      <c r="A1103" s="634"/>
    </row>
    <row r="1104" spans="1:1" x14ac:dyDescent="0.2">
      <c r="A1104" s="634"/>
    </row>
    <row r="1105" spans="1:1" x14ac:dyDescent="0.2">
      <c r="A1105" s="634"/>
    </row>
    <row r="1106" spans="1:1" x14ac:dyDescent="0.2">
      <c r="A1106" s="634"/>
    </row>
    <row r="1107" spans="1:1" x14ac:dyDescent="0.2">
      <c r="A1107" s="634"/>
    </row>
    <row r="1108" spans="1:1" x14ac:dyDescent="0.2">
      <c r="A1108" s="634"/>
    </row>
    <row r="1109" spans="1:1" x14ac:dyDescent="0.2">
      <c r="A1109" s="634"/>
    </row>
    <row r="1110" spans="1:1" x14ac:dyDescent="0.2">
      <c r="A1110" s="634"/>
    </row>
    <row r="1111" spans="1:1" x14ac:dyDescent="0.2">
      <c r="A1111" s="634"/>
    </row>
    <row r="1112" spans="1:1" x14ac:dyDescent="0.2">
      <c r="A1112" s="634"/>
    </row>
    <row r="1113" spans="1:1" x14ac:dyDescent="0.2">
      <c r="A1113" s="634"/>
    </row>
    <row r="1114" spans="1:1" x14ac:dyDescent="0.2">
      <c r="A1114" s="634"/>
    </row>
    <row r="1115" spans="1:1" x14ac:dyDescent="0.2">
      <c r="A1115" s="634"/>
    </row>
    <row r="1116" spans="1:1" x14ac:dyDescent="0.2">
      <c r="A1116" s="634"/>
    </row>
    <row r="1117" spans="1:1" x14ac:dyDescent="0.2">
      <c r="A1117" s="634"/>
    </row>
    <row r="1118" spans="1:1" x14ac:dyDescent="0.2">
      <c r="A1118" s="634"/>
    </row>
    <row r="1119" spans="1:1" x14ac:dyDescent="0.2">
      <c r="A1119" s="634"/>
    </row>
    <row r="1120" spans="1:1" x14ac:dyDescent="0.2">
      <c r="A1120" s="634"/>
    </row>
    <row r="1121" spans="1:1" x14ac:dyDescent="0.2">
      <c r="A1121" s="634"/>
    </row>
    <row r="1122" spans="1:1" x14ac:dyDescent="0.2">
      <c r="A1122" s="634"/>
    </row>
    <row r="1123" spans="1:1" x14ac:dyDescent="0.2">
      <c r="A1123" s="634"/>
    </row>
    <row r="1124" spans="1:1" x14ac:dyDescent="0.2">
      <c r="A1124" s="634"/>
    </row>
    <row r="1125" spans="1:1" x14ac:dyDescent="0.2">
      <c r="A1125" s="634"/>
    </row>
    <row r="1126" spans="1:1" x14ac:dyDescent="0.2">
      <c r="A1126" s="634"/>
    </row>
    <row r="1127" spans="1:1" x14ac:dyDescent="0.2">
      <c r="A1127" s="634"/>
    </row>
    <row r="1128" spans="1:1" x14ac:dyDescent="0.2">
      <c r="A1128" s="634"/>
    </row>
    <row r="1129" spans="1:1" x14ac:dyDescent="0.2">
      <c r="A1129" s="634"/>
    </row>
    <row r="1130" spans="1:1" x14ac:dyDescent="0.2">
      <c r="A1130" s="634"/>
    </row>
    <row r="1131" spans="1:1" x14ac:dyDescent="0.2">
      <c r="A1131" s="634"/>
    </row>
    <row r="1132" spans="1:1" x14ac:dyDescent="0.2">
      <c r="A1132" s="634"/>
    </row>
    <row r="1133" spans="1:1" x14ac:dyDescent="0.2">
      <c r="A1133" s="634"/>
    </row>
    <row r="1134" spans="1:1" x14ac:dyDescent="0.2">
      <c r="A1134" s="634"/>
    </row>
    <row r="1135" spans="1:1" x14ac:dyDescent="0.2">
      <c r="A1135" s="634"/>
    </row>
    <row r="1136" spans="1:1" x14ac:dyDescent="0.2">
      <c r="A1136" s="634"/>
    </row>
    <row r="1137" spans="1:1" x14ac:dyDescent="0.2">
      <c r="A1137" s="634"/>
    </row>
    <row r="1138" spans="1:1" x14ac:dyDescent="0.2">
      <c r="A1138" s="634"/>
    </row>
    <row r="1139" spans="1:1" x14ac:dyDescent="0.2">
      <c r="A1139" s="634"/>
    </row>
    <row r="1140" spans="1:1" x14ac:dyDescent="0.2">
      <c r="A1140" s="634"/>
    </row>
    <row r="1141" spans="1:1" x14ac:dyDescent="0.2">
      <c r="A1141" s="634"/>
    </row>
    <row r="1142" spans="1:1" x14ac:dyDescent="0.2">
      <c r="A1142" s="634"/>
    </row>
    <row r="1143" spans="1:1" x14ac:dyDescent="0.2">
      <c r="A1143" s="634"/>
    </row>
    <row r="1144" spans="1:1" x14ac:dyDescent="0.2">
      <c r="A1144" s="634"/>
    </row>
    <row r="1145" spans="1:1" x14ac:dyDescent="0.2">
      <c r="A1145" s="634"/>
    </row>
    <row r="1146" spans="1:1" x14ac:dyDescent="0.2">
      <c r="A1146" s="634"/>
    </row>
    <row r="1147" spans="1:1" x14ac:dyDescent="0.2">
      <c r="A1147" s="634"/>
    </row>
    <row r="1148" spans="1:1" x14ac:dyDescent="0.2">
      <c r="A1148" s="634"/>
    </row>
    <row r="1149" spans="1:1" x14ac:dyDescent="0.2">
      <c r="A1149" s="634"/>
    </row>
    <row r="1150" spans="1:1" x14ac:dyDescent="0.2">
      <c r="A1150" s="634"/>
    </row>
    <row r="1151" spans="1:1" x14ac:dyDescent="0.2">
      <c r="A1151" s="634"/>
    </row>
    <row r="1152" spans="1:1" x14ac:dyDescent="0.2">
      <c r="A1152" s="634"/>
    </row>
    <row r="1153" spans="1:1" x14ac:dyDescent="0.2">
      <c r="A1153" s="634"/>
    </row>
    <row r="1154" spans="1:1" x14ac:dyDescent="0.2">
      <c r="A1154" s="634"/>
    </row>
    <row r="1155" spans="1:1" x14ac:dyDescent="0.2">
      <c r="A1155" s="634"/>
    </row>
    <row r="1156" spans="1:1" x14ac:dyDescent="0.2">
      <c r="A1156" s="634"/>
    </row>
    <row r="1157" spans="1:1" x14ac:dyDescent="0.2">
      <c r="A1157" s="634"/>
    </row>
    <row r="1158" spans="1:1" x14ac:dyDescent="0.2">
      <c r="A1158" s="634"/>
    </row>
    <row r="1159" spans="1:1" x14ac:dyDescent="0.2">
      <c r="A1159" s="634"/>
    </row>
    <row r="1160" spans="1:1" x14ac:dyDescent="0.2">
      <c r="A1160" s="634"/>
    </row>
    <row r="1161" spans="1:1" x14ac:dyDescent="0.2">
      <c r="A1161" s="634"/>
    </row>
    <row r="1162" spans="1:1" x14ac:dyDescent="0.2">
      <c r="A1162" s="634"/>
    </row>
    <row r="1163" spans="1:1" x14ac:dyDescent="0.2">
      <c r="A1163" s="634"/>
    </row>
    <row r="1164" spans="1:1" x14ac:dyDescent="0.2">
      <c r="A1164" s="634"/>
    </row>
    <row r="1165" spans="1:1" x14ac:dyDescent="0.2">
      <c r="A1165" s="634"/>
    </row>
    <row r="1166" spans="1:1" x14ac:dyDescent="0.2">
      <c r="A1166" s="634"/>
    </row>
    <row r="1167" spans="1:1" x14ac:dyDescent="0.2">
      <c r="A1167" s="634"/>
    </row>
    <row r="1168" spans="1:1" x14ac:dyDescent="0.2">
      <c r="A1168" s="634"/>
    </row>
    <row r="1169" spans="1:1" x14ac:dyDescent="0.2">
      <c r="A1169" s="634"/>
    </row>
    <row r="1170" spans="1:1" x14ac:dyDescent="0.2">
      <c r="A1170" s="634"/>
    </row>
    <row r="1171" spans="1:1" x14ac:dyDescent="0.2">
      <c r="A1171" s="634"/>
    </row>
    <row r="1172" spans="1:1" x14ac:dyDescent="0.2">
      <c r="A1172" s="634"/>
    </row>
    <row r="1173" spans="1:1" x14ac:dyDescent="0.2">
      <c r="A1173" s="634"/>
    </row>
    <row r="1174" spans="1:1" x14ac:dyDescent="0.2">
      <c r="A1174" s="634"/>
    </row>
    <row r="1175" spans="1:1" x14ac:dyDescent="0.2">
      <c r="A1175" s="634"/>
    </row>
    <row r="1176" spans="1:1" x14ac:dyDescent="0.2">
      <c r="A1176" s="634"/>
    </row>
    <row r="1177" spans="1:1" x14ac:dyDescent="0.2">
      <c r="A1177" s="634"/>
    </row>
    <row r="1178" spans="1:1" x14ac:dyDescent="0.2">
      <c r="A1178" s="634"/>
    </row>
    <row r="1179" spans="1:1" x14ac:dyDescent="0.2">
      <c r="A1179" s="634"/>
    </row>
    <row r="1180" spans="1:1" x14ac:dyDescent="0.2">
      <c r="A1180" s="634"/>
    </row>
    <row r="1181" spans="1:1" x14ac:dyDescent="0.2">
      <c r="A1181" s="634"/>
    </row>
    <row r="1182" spans="1:1" x14ac:dyDescent="0.2">
      <c r="A1182" s="634"/>
    </row>
    <row r="1183" spans="1:1" x14ac:dyDescent="0.2">
      <c r="A1183" s="634"/>
    </row>
    <row r="1184" spans="1:1" x14ac:dyDescent="0.2">
      <c r="A1184" s="634"/>
    </row>
    <row r="1185" spans="1:1" x14ac:dyDescent="0.2">
      <c r="A1185" s="634"/>
    </row>
    <row r="1186" spans="1:1" x14ac:dyDescent="0.2">
      <c r="A1186" s="634"/>
    </row>
    <row r="1187" spans="1:1" x14ac:dyDescent="0.2">
      <c r="A1187" s="634"/>
    </row>
    <row r="1188" spans="1:1" x14ac:dyDescent="0.2">
      <c r="A1188" s="634"/>
    </row>
    <row r="1189" spans="1:1" x14ac:dyDescent="0.2">
      <c r="A1189" s="634"/>
    </row>
    <row r="1190" spans="1:1" x14ac:dyDescent="0.2">
      <c r="A1190" s="634"/>
    </row>
    <row r="1191" spans="1:1" x14ac:dyDescent="0.2">
      <c r="A1191" s="634"/>
    </row>
    <row r="1192" spans="1:1" x14ac:dyDescent="0.2">
      <c r="A1192" s="634"/>
    </row>
    <row r="1193" spans="1:1" x14ac:dyDescent="0.2">
      <c r="A1193" s="634"/>
    </row>
    <row r="1194" spans="1:1" x14ac:dyDescent="0.2">
      <c r="A1194" s="634"/>
    </row>
    <row r="1195" spans="1:1" x14ac:dyDescent="0.2">
      <c r="A1195" s="634"/>
    </row>
    <row r="1196" spans="1:1" x14ac:dyDescent="0.2">
      <c r="A1196" s="634"/>
    </row>
    <row r="1197" spans="1:1" x14ac:dyDescent="0.2">
      <c r="A1197" s="634"/>
    </row>
    <row r="1198" spans="1:1" x14ac:dyDescent="0.2">
      <c r="A1198" s="634"/>
    </row>
    <row r="1199" spans="1:1" x14ac:dyDescent="0.2">
      <c r="A1199" s="634"/>
    </row>
    <row r="1200" spans="1:1" x14ac:dyDescent="0.2">
      <c r="A1200" s="634"/>
    </row>
    <row r="1201" spans="1:1" x14ac:dyDescent="0.2">
      <c r="A1201" s="634"/>
    </row>
    <row r="1202" spans="1:1" x14ac:dyDescent="0.2">
      <c r="A1202" s="634"/>
    </row>
    <row r="1203" spans="1:1" x14ac:dyDescent="0.2">
      <c r="A1203" s="634"/>
    </row>
    <row r="1204" spans="1:1" x14ac:dyDescent="0.2">
      <c r="A1204" s="634"/>
    </row>
    <row r="1205" spans="1:1" x14ac:dyDescent="0.2">
      <c r="A1205" s="634"/>
    </row>
    <row r="1206" spans="1:1" x14ac:dyDescent="0.2">
      <c r="A1206" s="634"/>
    </row>
    <row r="1207" spans="1:1" x14ac:dyDescent="0.2">
      <c r="A1207" s="634"/>
    </row>
    <row r="1208" spans="1:1" x14ac:dyDescent="0.2">
      <c r="A1208" s="634"/>
    </row>
    <row r="1209" spans="1:1" x14ac:dyDescent="0.2">
      <c r="A1209" s="634"/>
    </row>
    <row r="1210" spans="1:1" x14ac:dyDescent="0.2">
      <c r="A1210" s="634"/>
    </row>
    <row r="1211" spans="1:1" x14ac:dyDescent="0.2">
      <c r="A1211" s="634"/>
    </row>
    <row r="1212" spans="1:1" x14ac:dyDescent="0.2">
      <c r="A1212" s="634"/>
    </row>
    <row r="1213" spans="1:1" x14ac:dyDescent="0.2">
      <c r="A1213" s="634"/>
    </row>
    <row r="1214" spans="1:1" x14ac:dyDescent="0.2">
      <c r="A1214" s="634"/>
    </row>
    <row r="1215" spans="1:1" x14ac:dyDescent="0.2">
      <c r="A1215" s="634"/>
    </row>
    <row r="1216" spans="1:1" x14ac:dyDescent="0.2">
      <c r="A1216" s="634"/>
    </row>
    <row r="1217" spans="1:1" x14ac:dyDescent="0.2">
      <c r="A1217" s="634"/>
    </row>
    <row r="1218" spans="1:1" x14ac:dyDescent="0.2">
      <c r="A1218" s="634"/>
    </row>
    <row r="1219" spans="1:1" x14ac:dyDescent="0.2">
      <c r="A1219" s="634"/>
    </row>
    <row r="1220" spans="1:1" x14ac:dyDescent="0.2">
      <c r="A1220" s="634"/>
    </row>
    <row r="1221" spans="1:1" x14ac:dyDescent="0.2">
      <c r="A1221" s="634"/>
    </row>
    <row r="1222" spans="1:1" x14ac:dyDescent="0.2">
      <c r="A1222" s="634"/>
    </row>
    <row r="1223" spans="1:1" x14ac:dyDescent="0.2">
      <c r="A1223" s="634"/>
    </row>
    <row r="1224" spans="1:1" x14ac:dyDescent="0.2">
      <c r="A1224" s="634"/>
    </row>
    <row r="1225" spans="1:1" x14ac:dyDescent="0.2">
      <c r="A1225" s="634"/>
    </row>
    <row r="1226" spans="1:1" x14ac:dyDescent="0.2">
      <c r="A1226" s="634"/>
    </row>
    <row r="1227" spans="1:1" x14ac:dyDescent="0.2">
      <c r="A1227" s="634"/>
    </row>
    <row r="1228" spans="1:1" x14ac:dyDescent="0.2">
      <c r="A1228" s="634"/>
    </row>
    <row r="1229" spans="1:1" x14ac:dyDescent="0.2">
      <c r="A1229" s="634"/>
    </row>
    <row r="1230" spans="1:1" x14ac:dyDescent="0.2">
      <c r="A1230" s="634"/>
    </row>
    <row r="1231" spans="1:1" x14ac:dyDescent="0.2">
      <c r="A1231" s="634"/>
    </row>
    <row r="1232" spans="1:1" x14ac:dyDescent="0.2">
      <c r="A1232" s="634"/>
    </row>
    <row r="1233" spans="1:1" x14ac:dyDescent="0.2">
      <c r="A1233" s="634"/>
    </row>
    <row r="1234" spans="1:1" x14ac:dyDescent="0.2">
      <c r="A1234" s="634"/>
    </row>
    <row r="1235" spans="1:1" x14ac:dyDescent="0.2">
      <c r="A1235" s="634"/>
    </row>
    <row r="1236" spans="1:1" x14ac:dyDescent="0.2">
      <c r="A1236" s="634"/>
    </row>
    <row r="1237" spans="1:1" x14ac:dyDescent="0.2">
      <c r="A1237" s="634"/>
    </row>
    <row r="1238" spans="1:1" x14ac:dyDescent="0.2">
      <c r="A1238" s="634"/>
    </row>
    <row r="1239" spans="1:1" x14ac:dyDescent="0.2">
      <c r="A1239" s="634"/>
    </row>
    <row r="1240" spans="1:1" x14ac:dyDescent="0.2">
      <c r="A1240" s="634"/>
    </row>
    <row r="1241" spans="1:1" x14ac:dyDescent="0.2">
      <c r="A1241" s="634"/>
    </row>
    <row r="1242" spans="1:1" x14ac:dyDescent="0.2">
      <c r="A1242" s="634"/>
    </row>
    <row r="1243" spans="1:1" x14ac:dyDescent="0.2">
      <c r="A1243" s="634"/>
    </row>
    <row r="1244" spans="1:1" x14ac:dyDescent="0.2">
      <c r="A1244" s="634"/>
    </row>
    <row r="1245" spans="1:1" x14ac:dyDescent="0.2">
      <c r="A1245" s="634"/>
    </row>
    <row r="1246" spans="1:1" x14ac:dyDescent="0.2">
      <c r="A1246" s="634"/>
    </row>
    <row r="1247" spans="1:1" x14ac:dyDescent="0.2">
      <c r="A1247" s="634"/>
    </row>
    <row r="1248" spans="1:1" x14ac:dyDescent="0.2">
      <c r="A1248" s="634"/>
    </row>
    <row r="1249" spans="1:1" x14ac:dyDescent="0.2">
      <c r="A1249" s="634"/>
    </row>
    <row r="1250" spans="1:1" x14ac:dyDescent="0.2">
      <c r="A1250" s="634"/>
    </row>
    <row r="1251" spans="1:1" x14ac:dyDescent="0.2">
      <c r="A1251" s="634"/>
    </row>
    <row r="1252" spans="1:1" x14ac:dyDescent="0.2">
      <c r="A1252" s="634"/>
    </row>
    <row r="1253" spans="1:1" x14ac:dyDescent="0.2">
      <c r="A1253" s="634"/>
    </row>
    <row r="1254" spans="1:1" x14ac:dyDescent="0.2">
      <c r="A1254" s="634"/>
    </row>
    <row r="1255" spans="1:1" x14ac:dyDescent="0.2">
      <c r="A1255" s="634"/>
    </row>
    <row r="1256" spans="1:1" x14ac:dyDescent="0.2">
      <c r="A1256" s="634"/>
    </row>
    <row r="1257" spans="1:1" x14ac:dyDescent="0.2">
      <c r="A1257" s="634"/>
    </row>
    <row r="1258" spans="1:1" x14ac:dyDescent="0.2">
      <c r="A1258" s="634"/>
    </row>
    <row r="1259" spans="1:1" x14ac:dyDescent="0.2">
      <c r="A1259" s="634"/>
    </row>
    <row r="1260" spans="1:1" x14ac:dyDescent="0.2">
      <c r="A1260" s="634"/>
    </row>
    <row r="1261" spans="1:1" x14ac:dyDescent="0.2">
      <c r="A1261" s="634"/>
    </row>
    <row r="1262" spans="1:1" x14ac:dyDescent="0.2">
      <c r="A1262" s="634"/>
    </row>
    <row r="1263" spans="1:1" x14ac:dyDescent="0.2">
      <c r="A1263" s="634"/>
    </row>
    <row r="1264" spans="1:1" x14ac:dyDescent="0.2">
      <c r="A1264" s="634"/>
    </row>
    <row r="1265" spans="1:1" x14ac:dyDescent="0.2">
      <c r="A1265" s="634"/>
    </row>
    <row r="1266" spans="1:1" x14ac:dyDescent="0.2">
      <c r="A1266" s="634"/>
    </row>
    <row r="1267" spans="1:1" x14ac:dyDescent="0.2">
      <c r="A1267" s="634"/>
    </row>
    <row r="1268" spans="1:1" x14ac:dyDescent="0.2">
      <c r="A1268" s="634"/>
    </row>
    <row r="1269" spans="1:1" x14ac:dyDescent="0.2">
      <c r="A1269" s="634"/>
    </row>
    <row r="1270" spans="1:1" x14ac:dyDescent="0.2">
      <c r="A1270" s="634"/>
    </row>
    <row r="1271" spans="1:1" x14ac:dyDescent="0.2">
      <c r="A1271" s="634"/>
    </row>
    <row r="1272" spans="1:1" x14ac:dyDescent="0.2">
      <c r="A1272" s="634"/>
    </row>
    <row r="1273" spans="1:1" x14ac:dyDescent="0.2">
      <c r="A1273" s="634"/>
    </row>
    <row r="1274" spans="1:1" x14ac:dyDescent="0.2">
      <c r="A1274" s="634"/>
    </row>
    <row r="1275" spans="1:1" x14ac:dyDescent="0.2">
      <c r="A1275" s="634"/>
    </row>
    <row r="1276" spans="1:1" x14ac:dyDescent="0.2">
      <c r="A1276" s="634"/>
    </row>
    <row r="1277" spans="1:1" x14ac:dyDescent="0.2">
      <c r="A1277" s="634"/>
    </row>
    <row r="1278" spans="1:1" x14ac:dyDescent="0.2">
      <c r="A1278" s="634"/>
    </row>
    <row r="1279" spans="1:1" x14ac:dyDescent="0.2">
      <c r="A1279" s="634"/>
    </row>
    <row r="1280" spans="1:1" x14ac:dyDescent="0.2">
      <c r="A1280" s="634"/>
    </row>
    <row r="1281" spans="1:1" x14ac:dyDescent="0.2">
      <c r="A1281" s="634"/>
    </row>
    <row r="1282" spans="1:1" x14ac:dyDescent="0.2">
      <c r="A1282" s="634"/>
    </row>
    <row r="1283" spans="1:1" x14ac:dyDescent="0.2">
      <c r="A1283" s="634"/>
    </row>
    <row r="1284" spans="1:1" x14ac:dyDescent="0.2">
      <c r="A1284" s="634"/>
    </row>
    <row r="1285" spans="1:1" x14ac:dyDescent="0.2">
      <c r="A1285" s="634"/>
    </row>
    <row r="1286" spans="1:1" x14ac:dyDescent="0.2">
      <c r="A1286" s="634"/>
    </row>
    <row r="1287" spans="1:1" x14ac:dyDescent="0.2">
      <c r="A1287" s="634"/>
    </row>
    <row r="1288" spans="1:1" x14ac:dyDescent="0.2">
      <c r="A1288" s="634"/>
    </row>
    <row r="1289" spans="1:1" x14ac:dyDescent="0.2">
      <c r="A1289" s="634"/>
    </row>
    <row r="1290" spans="1:1" x14ac:dyDescent="0.2">
      <c r="A1290" s="634"/>
    </row>
    <row r="1291" spans="1:1" x14ac:dyDescent="0.2">
      <c r="A1291" s="634"/>
    </row>
    <row r="1292" spans="1:1" x14ac:dyDescent="0.2">
      <c r="A1292" s="634"/>
    </row>
    <row r="1293" spans="1:1" x14ac:dyDescent="0.2">
      <c r="A1293" s="634"/>
    </row>
    <row r="1294" spans="1:1" x14ac:dyDescent="0.2">
      <c r="A1294" s="634"/>
    </row>
    <row r="1295" spans="1:1" x14ac:dyDescent="0.2">
      <c r="A1295" s="634"/>
    </row>
    <row r="1296" spans="1:1" x14ac:dyDescent="0.2">
      <c r="A1296" s="634"/>
    </row>
    <row r="1297" spans="1:1" x14ac:dyDescent="0.2">
      <c r="A1297" s="634"/>
    </row>
    <row r="1298" spans="1:1" x14ac:dyDescent="0.2">
      <c r="A1298" s="634"/>
    </row>
    <row r="1299" spans="1:1" x14ac:dyDescent="0.2">
      <c r="A1299" s="634"/>
    </row>
    <row r="1300" spans="1:1" x14ac:dyDescent="0.2">
      <c r="A1300" s="634"/>
    </row>
    <row r="1301" spans="1:1" x14ac:dyDescent="0.2">
      <c r="A1301" s="634"/>
    </row>
    <row r="1302" spans="1:1" x14ac:dyDescent="0.2">
      <c r="A1302" s="634"/>
    </row>
    <row r="1303" spans="1:1" x14ac:dyDescent="0.2">
      <c r="A1303" s="634"/>
    </row>
    <row r="1304" spans="1:1" x14ac:dyDescent="0.2">
      <c r="A1304" s="634"/>
    </row>
    <row r="1305" spans="1:1" x14ac:dyDescent="0.2">
      <c r="A1305" s="634"/>
    </row>
    <row r="1306" spans="1:1" x14ac:dyDescent="0.2">
      <c r="A1306" s="634"/>
    </row>
    <row r="1307" spans="1:1" x14ac:dyDescent="0.2">
      <c r="A1307" s="634"/>
    </row>
    <row r="1308" spans="1:1" x14ac:dyDescent="0.2">
      <c r="A1308" s="634"/>
    </row>
    <row r="1309" spans="1:1" x14ac:dyDescent="0.2">
      <c r="A1309" s="634"/>
    </row>
    <row r="1310" spans="1:1" x14ac:dyDescent="0.2">
      <c r="A1310" s="634"/>
    </row>
    <row r="1311" spans="1:1" x14ac:dyDescent="0.2">
      <c r="A1311" s="634"/>
    </row>
    <row r="1312" spans="1:1" x14ac:dyDescent="0.2">
      <c r="A1312" s="634"/>
    </row>
    <row r="1313" spans="1:1" x14ac:dyDescent="0.2">
      <c r="A1313" s="634"/>
    </row>
    <row r="1314" spans="1:1" x14ac:dyDescent="0.2">
      <c r="A1314" s="634"/>
    </row>
    <row r="1315" spans="1:1" x14ac:dyDescent="0.2">
      <c r="A1315" s="634"/>
    </row>
    <row r="1316" spans="1:1" x14ac:dyDescent="0.2">
      <c r="A1316" s="634"/>
    </row>
    <row r="1317" spans="1:1" x14ac:dyDescent="0.2">
      <c r="A1317" s="634"/>
    </row>
    <row r="1318" spans="1:1" x14ac:dyDescent="0.2">
      <c r="A1318" s="634"/>
    </row>
    <row r="1319" spans="1:1" x14ac:dyDescent="0.2">
      <c r="A1319" s="634"/>
    </row>
    <row r="1320" spans="1:1" x14ac:dyDescent="0.2">
      <c r="A1320" s="634"/>
    </row>
    <row r="1321" spans="1:1" x14ac:dyDescent="0.2">
      <c r="A1321" s="634"/>
    </row>
    <row r="1322" spans="1:1" x14ac:dyDescent="0.2">
      <c r="A1322" s="634"/>
    </row>
    <row r="1323" spans="1:1" x14ac:dyDescent="0.2">
      <c r="A1323" s="634"/>
    </row>
    <row r="1324" spans="1:1" x14ac:dyDescent="0.2">
      <c r="A1324" s="634"/>
    </row>
    <row r="1325" spans="1:1" x14ac:dyDescent="0.2">
      <c r="A1325" s="634"/>
    </row>
    <row r="1326" spans="1:1" x14ac:dyDescent="0.2">
      <c r="A1326" s="634"/>
    </row>
    <row r="1327" spans="1:1" x14ac:dyDescent="0.2">
      <c r="A1327" s="634"/>
    </row>
    <row r="1328" spans="1:1" x14ac:dyDescent="0.2">
      <c r="A1328" s="634"/>
    </row>
    <row r="1329" spans="1:1" x14ac:dyDescent="0.2">
      <c r="A1329" s="634"/>
    </row>
    <row r="1330" spans="1:1" x14ac:dyDescent="0.2">
      <c r="A1330" s="634"/>
    </row>
    <row r="1331" spans="1:1" x14ac:dyDescent="0.2">
      <c r="A1331" s="634"/>
    </row>
    <row r="1332" spans="1:1" x14ac:dyDescent="0.2">
      <c r="A1332" s="634"/>
    </row>
    <row r="1333" spans="1:1" x14ac:dyDescent="0.2">
      <c r="A1333" s="634"/>
    </row>
    <row r="1334" spans="1:1" x14ac:dyDescent="0.2">
      <c r="A1334" s="634"/>
    </row>
    <row r="1335" spans="1:1" x14ac:dyDescent="0.2">
      <c r="A1335" s="634"/>
    </row>
    <row r="1336" spans="1:1" x14ac:dyDescent="0.2">
      <c r="A1336" s="634"/>
    </row>
    <row r="1337" spans="1:1" x14ac:dyDescent="0.2">
      <c r="A1337" s="634"/>
    </row>
    <row r="1338" spans="1:1" x14ac:dyDescent="0.2">
      <c r="A1338" s="634"/>
    </row>
    <row r="1339" spans="1:1" x14ac:dyDescent="0.2">
      <c r="A1339" s="634"/>
    </row>
    <row r="1340" spans="1:1" x14ac:dyDescent="0.2">
      <c r="A1340" s="634"/>
    </row>
    <row r="1341" spans="1:1" x14ac:dyDescent="0.2">
      <c r="A1341" s="634"/>
    </row>
    <row r="1342" spans="1:1" x14ac:dyDescent="0.2">
      <c r="A1342" s="634"/>
    </row>
    <row r="1343" spans="1:1" x14ac:dyDescent="0.2">
      <c r="A1343" s="634"/>
    </row>
    <row r="1344" spans="1:1" x14ac:dyDescent="0.2">
      <c r="A1344" s="634"/>
    </row>
    <row r="1345" spans="1:1" x14ac:dyDescent="0.2">
      <c r="A1345" s="634"/>
    </row>
    <row r="1346" spans="1:1" x14ac:dyDescent="0.2">
      <c r="A1346" s="634"/>
    </row>
    <row r="1347" spans="1:1" x14ac:dyDescent="0.2">
      <c r="A1347" s="634"/>
    </row>
    <row r="1348" spans="1:1" x14ac:dyDescent="0.2">
      <c r="A1348" s="634"/>
    </row>
    <row r="1349" spans="1:1" x14ac:dyDescent="0.2">
      <c r="A1349" s="634"/>
    </row>
    <row r="1350" spans="1:1" x14ac:dyDescent="0.2">
      <c r="A1350" s="634"/>
    </row>
    <row r="1351" spans="1:1" x14ac:dyDescent="0.2">
      <c r="A1351" s="634"/>
    </row>
    <row r="1352" spans="1:1" x14ac:dyDescent="0.2">
      <c r="A1352" s="634"/>
    </row>
    <row r="1353" spans="1:1" x14ac:dyDescent="0.2">
      <c r="A1353" s="634"/>
    </row>
    <row r="1354" spans="1:1" x14ac:dyDescent="0.2">
      <c r="A1354" s="634"/>
    </row>
    <row r="1355" spans="1:1" x14ac:dyDescent="0.2">
      <c r="A1355" s="634"/>
    </row>
    <row r="1356" spans="1:1" x14ac:dyDescent="0.2">
      <c r="A1356" s="634"/>
    </row>
    <row r="1357" spans="1:1" x14ac:dyDescent="0.2">
      <c r="A1357" s="634"/>
    </row>
    <row r="1358" spans="1:1" x14ac:dyDescent="0.2">
      <c r="A1358" s="634"/>
    </row>
    <row r="1359" spans="1:1" x14ac:dyDescent="0.2">
      <c r="A1359" s="634"/>
    </row>
    <row r="1360" spans="1:1" x14ac:dyDescent="0.2">
      <c r="A1360" s="634"/>
    </row>
    <row r="1361" spans="1:1" x14ac:dyDescent="0.2">
      <c r="A1361" s="634"/>
    </row>
    <row r="1362" spans="1:1" x14ac:dyDescent="0.2">
      <c r="A1362" s="634"/>
    </row>
    <row r="1363" spans="1:1" x14ac:dyDescent="0.2">
      <c r="A1363" s="634"/>
    </row>
    <row r="1364" spans="1:1" x14ac:dyDescent="0.2">
      <c r="A1364" s="634"/>
    </row>
    <row r="1365" spans="1:1" x14ac:dyDescent="0.2">
      <c r="A1365" s="634"/>
    </row>
    <row r="1366" spans="1:1" x14ac:dyDescent="0.2">
      <c r="A1366" s="634"/>
    </row>
    <row r="1367" spans="1:1" x14ac:dyDescent="0.2">
      <c r="A1367" s="634"/>
    </row>
    <row r="1368" spans="1:1" x14ac:dyDescent="0.2">
      <c r="A1368" s="634"/>
    </row>
    <row r="1369" spans="1:1" x14ac:dyDescent="0.2">
      <c r="A1369" s="634"/>
    </row>
    <row r="1370" spans="1:1" x14ac:dyDescent="0.2">
      <c r="A1370" s="634"/>
    </row>
    <row r="1371" spans="1:1" x14ac:dyDescent="0.2">
      <c r="A1371" s="634"/>
    </row>
    <row r="1372" spans="1:1" x14ac:dyDescent="0.2">
      <c r="A1372" s="634"/>
    </row>
    <row r="1373" spans="1:1" x14ac:dyDescent="0.2">
      <c r="A1373" s="634"/>
    </row>
    <row r="1374" spans="1:1" x14ac:dyDescent="0.2">
      <c r="A1374" s="634"/>
    </row>
    <row r="1375" spans="1:1" x14ac:dyDescent="0.2">
      <c r="A1375" s="634"/>
    </row>
    <row r="1376" spans="1:1" x14ac:dyDescent="0.2">
      <c r="A1376" s="634"/>
    </row>
    <row r="1377" spans="1:1" x14ac:dyDescent="0.2">
      <c r="A1377" s="634"/>
    </row>
    <row r="1378" spans="1:1" x14ac:dyDescent="0.2">
      <c r="A1378" s="634"/>
    </row>
    <row r="1379" spans="1:1" x14ac:dyDescent="0.2">
      <c r="A1379" s="634"/>
    </row>
    <row r="1380" spans="1:1" x14ac:dyDescent="0.2">
      <c r="A1380" s="634"/>
    </row>
    <row r="1381" spans="1:1" x14ac:dyDescent="0.2">
      <c r="A1381" s="634"/>
    </row>
    <row r="1382" spans="1:1" x14ac:dyDescent="0.2">
      <c r="A1382" s="634"/>
    </row>
    <row r="1383" spans="1:1" x14ac:dyDescent="0.2">
      <c r="A1383" s="634"/>
    </row>
    <row r="1384" spans="1:1" x14ac:dyDescent="0.2">
      <c r="A1384" s="634"/>
    </row>
    <row r="1385" spans="1:1" x14ac:dyDescent="0.2">
      <c r="A1385" s="634"/>
    </row>
    <row r="1386" spans="1:1" x14ac:dyDescent="0.2">
      <c r="A1386" s="634"/>
    </row>
    <row r="1387" spans="1:1" x14ac:dyDescent="0.2">
      <c r="A1387" s="634"/>
    </row>
    <row r="1388" spans="1:1" x14ac:dyDescent="0.2">
      <c r="A1388" s="634"/>
    </row>
    <row r="1389" spans="1:1" x14ac:dyDescent="0.2">
      <c r="A1389" s="634"/>
    </row>
    <row r="1390" spans="1:1" x14ac:dyDescent="0.2">
      <c r="A1390" s="634"/>
    </row>
    <row r="1391" spans="1:1" x14ac:dyDescent="0.2">
      <c r="A1391" s="634"/>
    </row>
    <row r="1392" spans="1:1" x14ac:dyDescent="0.2">
      <c r="A1392" s="634"/>
    </row>
    <row r="1393" spans="1:1" x14ac:dyDescent="0.2">
      <c r="A1393" s="634"/>
    </row>
    <row r="1394" spans="1:1" x14ac:dyDescent="0.2">
      <c r="A1394" s="634"/>
    </row>
    <row r="1395" spans="1:1" x14ac:dyDescent="0.2">
      <c r="A1395" s="634"/>
    </row>
    <row r="1396" spans="1:1" x14ac:dyDescent="0.2">
      <c r="A1396" s="634"/>
    </row>
    <row r="1397" spans="1:1" x14ac:dyDescent="0.2">
      <c r="A1397" s="634"/>
    </row>
    <row r="1398" spans="1:1" x14ac:dyDescent="0.2">
      <c r="A1398" s="634"/>
    </row>
    <row r="1399" spans="1:1" x14ac:dyDescent="0.2">
      <c r="A1399" s="634"/>
    </row>
    <row r="1400" spans="1:1" x14ac:dyDescent="0.2">
      <c r="A1400" s="634"/>
    </row>
    <row r="1401" spans="1:1" x14ac:dyDescent="0.2">
      <c r="A1401" s="634"/>
    </row>
    <row r="1402" spans="1:1" x14ac:dyDescent="0.2">
      <c r="A1402" s="634"/>
    </row>
    <row r="1403" spans="1:1" x14ac:dyDescent="0.2">
      <c r="A1403" s="634"/>
    </row>
    <row r="1404" spans="1:1" x14ac:dyDescent="0.2">
      <c r="A1404" s="634"/>
    </row>
    <row r="1405" spans="1:1" x14ac:dyDescent="0.2">
      <c r="A1405" s="634"/>
    </row>
    <row r="1406" spans="1:1" x14ac:dyDescent="0.2">
      <c r="A1406" s="634"/>
    </row>
    <row r="1407" spans="1:1" x14ac:dyDescent="0.2">
      <c r="A1407" s="634"/>
    </row>
    <row r="1408" spans="1:1" x14ac:dyDescent="0.2">
      <c r="A1408" s="634"/>
    </row>
    <row r="1409" spans="1:1" x14ac:dyDescent="0.2">
      <c r="A1409" s="634"/>
    </row>
    <row r="1410" spans="1:1" x14ac:dyDescent="0.2">
      <c r="A1410" s="634"/>
    </row>
    <row r="1411" spans="1:1" x14ac:dyDescent="0.2">
      <c r="A1411" s="634"/>
    </row>
    <row r="1412" spans="1:1" x14ac:dyDescent="0.2">
      <c r="A1412" s="634"/>
    </row>
    <row r="1413" spans="1:1" x14ac:dyDescent="0.2">
      <c r="A1413" s="634"/>
    </row>
    <row r="1414" spans="1:1" x14ac:dyDescent="0.2">
      <c r="A1414" s="634"/>
    </row>
    <row r="1415" spans="1:1" x14ac:dyDescent="0.2">
      <c r="A1415" s="634"/>
    </row>
    <row r="1416" spans="1:1" x14ac:dyDescent="0.2">
      <c r="A1416" s="634"/>
    </row>
    <row r="1417" spans="1:1" x14ac:dyDescent="0.2">
      <c r="A1417" s="634"/>
    </row>
    <row r="1418" spans="1:1" x14ac:dyDescent="0.2">
      <c r="A1418" s="634"/>
    </row>
    <row r="1419" spans="1:1" x14ac:dyDescent="0.2">
      <c r="A1419" s="634"/>
    </row>
    <row r="1420" spans="1:1" x14ac:dyDescent="0.2">
      <c r="A1420" s="634"/>
    </row>
    <row r="1421" spans="1:1" x14ac:dyDescent="0.2">
      <c r="A1421" s="634"/>
    </row>
    <row r="1422" spans="1:1" x14ac:dyDescent="0.2">
      <c r="A1422" s="634"/>
    </row>
    <row r="1423" spans="1:1" x14ac:dyDescent="0.2">
      <c r="A1423" s="634"/>
    </row>
    <row r="1424" spans="1:1" x14ac:dyDescent="0.2">
      <c r="A1424" s="634"/>
    </row>
    <row r="1425" spans="1:1" x14ac:dyDescent="0.2">
      <c r="A1425" s="634"/>
    </row>
    <row r="1426" spans="1:1" x14ac:dyDescent="0.2">
      <c r="A1426" s="634"/>
    </row>
    <row r="1427" spans="1:1" x14ac:dyDescent="0.2">
      <c r="A1427" s="634"/>
    </row>
    <row r="1428" spans="1:1" x14ac:dyDescent="0.2">
      <c r="A1428" s="634"/>
    </row>
    <row r="1429" spans="1:1" x14ac:dyDescent="0.2">
      <c r="A1429" s="634"/>
    </row>
    <row r="1430" spans="1:1" x14ac:dyDescent="0.2">
      <c r="A1430" s="634"/>
    </row>
    <row r="1431" spans="1:1" x14ac:dyDescent="0.2">
      <c r="A1431" s="634"/>
    </row>
    <row r="1432" spans="1:1" x14ac:dyDescent="0.2">
      <c r="A1432" s="634"/>
    </row>
    <row r="1433" spans="1:1" x14ac:dyDescent="0.2">
      <c r="A1433" s="634"/>
    </row>
    <row r="1434" spans="1:1" x14ac:dyDescent="0.2">
      <c r="A1434" s="634"/>
    </row>
    <row r="1435" spans="1:1" x14ac:dyDescent="0.2">
      <c r="A1435" s="634"/>
    </row>
    <row r="1436" spans="1:1" x14ac:dyDescent="0.2">
      <c r="A1436" s="634"/>
    </row>
    <row r="1437" spans="1:1" x14ac:dyDescent="0.2">
      <c r="A1437" s="634"/>
    </row>
    <row r="1438" spans="1:1" x14ac:dyDescent="0.2">
      <c r="A1438" s="634"/>
    </row>
    <row r="1439" spans="1:1" x14ac:dyDescent="0.2">
      <c r="A1439" s="634"/>
    </row>
    <row r="1440" spans="1:1" x14ac:dyDescent="0.2">
      <c r="A1440" s="634"/>
    </row>
    <row r="1441" spans="1:1" x14ac:dyDescent="0.2">
      <c r="A1441" s="634"/>
    </row>
    <row r="1442" spans="1:1" x14ac:dyDescent="0.2">
      <c r="A1442" s="634"/>
    </row>
    <row r="1443" spans="1:1" x14ac:dyDescent="0.2">
      <c r="A1443" s="634"/>
    </row>
    <row r="1444" spans="1:1" x14ac:dyDescent="0.2">
      <c r="A1444" s="634"/>
    </row>
    <row r="1445" spans="1:1" x14ac:dyDescent="0.2">
      <c r="A1445" s="634"/>
    </row>
    <row r="1446" spans="1:1" x14ac:dyDescent="0.2">
      <c r="A1446" s="634"/>
    </row>
    <row r="1447" spans="1:1" x14ac:dyDescent="0.2">
      <c r="A1447" s="634"/>
    </row>
    <row r="1448" spans="1:1" x14ac:dyDescent="0.2">
      <c r="A1448" s="634"/>
    </row>
    <row r="1449" spans="1:1" x14ac:dyDescent="0.2">
      <c r="A1449" s="634"/>
    </row>
    <row r="1450" spans="1:1" x14ac:dyDescent="0.2">
      <c r="A1450" s="634"/>
    </row>
    <row r="1451" spans="1:1" x14ac:dyDescent="0.2">
      <c r="A1451" s="634"/>
    </row>
    <row r="1452" spans="1:1" x14ac:dyDescent="0.2">
      <c r="A1452" s="634"/>
    </row>
    <row r="1453" spans="1:1" x14ac:dyDescent="0.2">
      <c r="A1453" s="634"/>
    </row>
    <row r="1454" spans="1:1" x14ac:dyDescent="0.2">
      <c r="A1454" s="634"/>
    </row>
    <row r="1455" spans="1:1" x14ac:dyDescent="0.2">
      <c r="A1455" s="634"/>
    </row>
    <row r="1456" spans="1:1" x14ac:dyDescent="0.2">
      <c r="A1456" s="634"/>
    </row>
    <row r="1457" spans="1:1" x14ac:dyDescent="0.2">
      <c r="A1457" s="634"/>
    </row>
    <row r="1458" spans="1:1" x14ac:dyDescent="0.2">
      <c r="A1458" s="634"/>
    </row>
    <row r="1459" spans="1:1" x14ac:dyDescent="0.2">
      <c r="A1459" s="634"/>
    </row>
    <row r="1460" spans="1:1" x14ac:dyDescent="0.2">
      <c r="A1460" s="634"/>
    </row>
    <row r="1461" spans="1:1" x14ac:dyDescent="0.2">
      <c r="A1461" s="634"/>
    </row>
    <row r="1462" spans="1:1" x14ac:dyDescent="0.2">
      <c r="A1462" s="634"/>
    </row>
    <row r="1463" spans="1:1" x14ac:dyDescent="0.2">
      <c r="A1463" s="634"/>
    </row>
    <row r="1464" spans="1:1" x14ac:dyDescent="0.2">
      <c r="A1464" s="634"/>
    </row>
    <row r="1465" spans="1:1" x14ac:dyDescent="0.2">
      <c r="A1465" s="634"/>
    </row>
    <row r="1466" spans="1:1" x14ac:dyDescent="0.2">
      <c r="A1466" s="634"/>
    </row>
    <row r="1467" spans="1:1" x14ac:dyDescent="0.2">
      <c r="A1467" s="634"/>
    </row>
    <row r="1468" spans="1:1" x14ac:dyDescent="0.2">
      <c r="A1468" s="634"/>
    </row>
    <row r="1469" spans="1:1" x14ac:dyDescent="0.2">
      <c r="A1469" s="634"/>
    </row>
    <row r="1470" spans="1:1" x14ac:dyDescent="0.2">
      <c r="A1470" s="634"/>
    </row>
    <row r="1471" spans="1:1" x14ac:dyDescent="0.2">
      <c r="A1471" s="634"/>
    </row>
    <row r="1472" spans="1:1" x14ac:dyDescent="0.2">
      <c r="A1472" s="634"/>
    </row>
    <row r="1473" spans="1:1" x14ac:dyDescent="0.2">
      <c r="A1473" s="634"/>
    </row>
    <row r="1474" spans="1:1" x14ac:dyDescent="0.2">
      <c r="A1474" s="634"/>
    </row>
    <row r="1475" spans="1:1" x14ac:dyDescent="0.2">
      <c r="A1475" s="634"/>
    </row>
    <row r="1476" spans="1:1" x14ac:dyDescent="0.2">
      <c r="A1476" s="634"/>
    </row>
    <row r="1477" spans="1:1" x14ac:dyDescent="0.2">
      <c r="A1477" s="634"/>
    </row>
    <row r="1478" spans="1:1" x14ac:dyDescent="0.2">
      <c r="A1478" s="634"/>
    </row>
    <row r="1479" spans="1:1" x14ac:dyDescent="0.2">
      <c r="A1479" s="634"/>
    </row>
    <row r="1480" spans="1:1" x14ac:dyDescent="0.2">
      <c r="A1480" s="634"/>
    </row>
    <row r="1481" spans="1:1" x14ac:dyDescent="0.2">
      <c r="A1481" s="634"/>
    </row>
    <row r="1482" spans="1:1" x14ac:dyDescent="0.2">
      <c r="A1482" s="634"/>
    </row>
    <row r="1483" spans="1:1" x14ac:dyDescent="0.2">
      <c r="A1483" s="634"/>
    </row>
    <row r="1484" spans="1:1" x14ac:dyDescent="0.2">
      <c r="A1484" s="634"/>
    </row>
    <row r="1485" spans="1:1" x14ac:dyDescent="0.2">
      <c r="A1485" s="634"/>
    </row>
    <row r="1486" spans="1:1" x14ac:dyDescent="0.2">
      <c r="A1486" s="634"/>
    </row>
    <row r="1487" spans="1:1" x14ac:dyDescent="0.2">
      <c r="A1487" s="634"/>
    </row>
    <row r="1488" spans="1:1" x14ac:dyDescent="0.2">
      <c r="A1488" s="634"/>
    </row>
    <row r="1489" spans="1:1" x14ac:dyDescent="0.2">
      <c r="A1489" s="634"/>
    </row>
    <row r="1490" spans="1:1" x14ac:dyDescent="0.2">
      <c r="A1490" s="634"/>
    </row>
    <row r="1491" spans="1:1" x14ac:dyDescent="0.2">
      <c r="A1491" s="634"/>
    </row>
    <row r="1492" spans="1:1" x14ac:dyDescent="0.2">
      <c r="A1492" s="634"/>
    </row>
    <row r="1493" spans="1:1" x14ac:dyDescent="0.2">
      <c r="A1493" s="634"/>
    </row>
    <row r="1494" spans="1:1" x14ac:dyDescent="0.2">
      <c r="A1494" s="634"/>
    </row>
    <row r="1495" spans="1:1" x14ac:dyDescent="0.2">
      <c r="A1495" s="634"/>
    </row>
    <row r="1496" spans="1:1" x14ac:dyDescent="0.2">
      <c r="A1496" s="634"/>
    </row>
    <row r="1497" spans="1:1" x14ac:dyDescent="0.2">
      <c r="A1497" s="634"/>
    </row>
    <row r="1498" spans="1:1" x14ac:dyDescent="0.2">
      <c r="A1498" s="634"/>
    </row>
    <row r="1499" spans="1:1" x14ac:dyDescent="0.2">
      <c r="A1499" s="634"/>
    </row>
    <row r="1500" spans="1:1" x14ac:dyDescent="0.2">
      <c r="A1500" s="634"/>
    </row>
    <row r="1501" spans="1:1" x14ac:dyDescent="0.2">
      <c r="A1501" s="634"/>
    </row>
    <row r="1502" spans="1:1" x14ac:dyDescent="0.2">
      <c r="A1502" s="634"/>
    </row>
    <row r="1503" spans="1:1" x14ac:dyDescent="0.2">
      <c r="A1503" s="634"/>
    </row>
    <row r="1504" spans="1:1" x14ac:dyDescent="0.2">
      <c r="A1504" s="634"/>
    </row>
    <row r="1505" spans="1:1" x14ac:dyDescent="0.2">
      <c r="A1505" s="634"/>
    </row>
    <row r="1506" spans="1:1" x14ac:dyDescent="0.2">
      <c r="A1506" s="634"/>
    </row>
    <row r="1507" spans="1:1" x14ac:dyDescent="0.2">
      <c r="A1507" s="634"/>
    </row>
    <row r="1508" spans="1:1" x14ac:dyDescent="0.2">
      <c r="A1508" s="634"/>
    </row>
    <row r="1509" spans="1:1" x14ac:dyDescent="0.2">
      <c r="A1509" s="634"/>
    </row>
    <row r="1510" spans="1:1" x14ac:dyDescent="0.2">
      <c r="A1510" s="634"/>
    </row>
    <row r="1511" spans="1:1" x14ac:dyDescent="0.2">
      <c r="A1511" s="634"/>
    </row>
    <row r="1512" spans="1:1" x14ac:dyDescent="0.2">
      <c r="A1512" s="634"/>
    </row>
    <row r="1513" spans="1:1" x14ac:dyDescent="0.2">
      <c r="A1513" s="634"/>
    </row>
    <row r="1514" spans="1:1" x14ac:dyDescent="0.2">
      <c r="A1514" s="634"/>
    </row>
    <row r="1515" spans="1:1" x14ac:dyDescent="0.2">
      <c r="A1515" s="634"/>
    </row>
    <row r="1516" spans="1:1" x14ac:dyDescent="0.2">
      <c r="A1516" s="634"/>
    </row>
    <row r="1517" spans="1:1" x14ac:dyDescent="0.2">
      <c r="A1517" s="634"/>
    </row>
    <row r="1518" spans="1:1" x14ac:dyDescent="0.2">
      <c r="A1518" s="634"/>
    </row>
    <row r="1519" spans="1:1" x14ac:dyDescent="0.2">
      <c r="A1519" s="634"/>
    </row>
    <row r="1520" spans="1:1" x14ac:dyDescent="0.2">
      <c r="A1520" s="634"/>
    </row>
    <row r="1521" spans="1:1" x14ac:dyDescent="0.2">
      <c r="A1521" s="634"/>
    </row>
    <row r="1522" spans="1:1" x14ac:dyDescent="0.2">
      <c r="A1522" s="634"/>
    </row>
    <row r="1523" spans="1:1" x14ac:dyDescent="0.2">
      <c r="A1523" s="634"/>
    </row>
    <row r="1524" spans="1:1" x14ac:dyDescent="0.2">
      <c r="A1524" s="634"/>
    </row>
    <row r="1525" spans="1:1" x14ac:dyDescent="0.2">
      <c r="A1525" s="634"/>
    </row>
    <row r="1526" spans="1:1" x14ac:dyDescent="0.2">
      <c r="A1526" s="634"/>
    </row>
    <row r="1527" spans="1:1" x14ac:dyDescent="0.2">
      <c r="A1527" s="634"/>
    </row>
    <row r="1528" spans="1:1" x14ac:dyDescent="0.2">
      <c r="A1528" s="634"/>
    </row>
    <row r="1529" spans="1:1" x14ac:dyDescent="0.2">
      <c r="A1529" s="634"/>
    </row>
    <row r="1530" spans="1:1" x14ac:dyDescent="0.2">
      <c r="A1530" s="634"/>
    </row>
    <row r="1531" spans="1:1" x14ac:dyDescent="0.2">
      <c r="A1531" s="634"/>
    </row>
    <row r="1532" spans="1:1" x14ac:dyDescent="0.2">
      <c r="A1532" s="634"/>
    </row>
    <row r="1533" spans="1:1" x14ac:dyDescent="0.2">
      <c r="A1533" s="634"/>
    </row>
    <row r="1534" spans="1:1" x14ac:dyDescent="0.2">
      <c r="A1534" s="634"/>
    </row>
    <row r="1535" spans="1:1" x14ac:dyDescent="0.2">
      <c r="A1535" s="634"/>
    </row>
    <row r="1536" spans="1:1" x14ac:dyDescent="0.2">
      <c r="A1536" s="634"/>
    </row>
    <row r="1537" spans="1:1" x14ac:dyDescent="0.2">
      <c r="A1537" s="634"/>
    </row>
    <row r="1538" spans="1:1" x14ac:dyDescent="0.2">
      <c r="A1538" s="634"/>
    </row>
    <row r="1539" spans="1:1" x14ac:dyDescent="0.2">
      <c r="A1539" s="634"/>
    </row>
    <row r="1540" spans="1:1" x14ac:dyDescent="0.2">
      <c r="A1540" s="634"/>
    </row>
    <row r="1541" spans="1:1" x14ac:dyDescent="0.2">
      <c r="A1541" s="634"/>
    </row>
    <row r="1542" spans="1:1" x14ac:dyDescent="0.2">
      <c r="A1542" s="634"/>
    </row>
    <row r="1543" spans="1:1" x14ac:dyDescent="0.2">
      <c r="A1543" s="634"/>
    </row>
    <row r="1544" spans="1:1" x14ac:dyDescent="0.2">
      <c r="A1544" s="634"/>
    </row>
    <row r="1545" spans="1:1" x14ac:dyDescent="0.2">
      <c r="A1545" s="634"/>
    </row>
    <row r="1546" spans="1:1" x14ac:dyDescent="0.2">
      <c r="A1546" s="634"/>
    </row>
    <row r="1547" spans="1:1" x14ac:dyDescent="0.2">
      <c r="A1547" s="634"/>
    </row>
    <row r="1548" spans="1:1" x14ac:dyDescent="0.2">
      <c r="A1548" s="634"/>
    </row>
    <row r="1549" spans="1:1" x14ac:dyDescent="0.2">
      <c r="A1549" s="634"/>
    </row>
    <row r="1550" spans="1:1" x14ac:dyDescent="0.2">
      <c r="A1550" s="634"/>
    </row>
    <row r="1551" spans="1:1" x14ac:dyDescent="0.2">
      <c r="A1551" s="634"/>
    </row>
    <row r="1552" spans="1:1" x14ac:dyDescent="0.2">
      <c r="A1552" s="634"/>
    </row>
    <row r="1553" spans="1:1" x14ac:dyDescent="0.2">
      <c r="A1553" s="634"/>
    </row>
    <row r="1554" spans="1:1" x14ac:dyDescent="0.2">
      <c r="A1554" s="634"/>
    </row>
    <row r="1555" spans="1:1" x14ac:dyDescent="0.2">
      <c r="A1555" s="634"/>
    </row>
    <row r="1556" spans="1:1" x14ac:dyDescent="0.2">
      <c r="A1556" s="634"/>
    </row>
    <row r="1557" spans="1:1" x14ac:dyDescent="0.2">
      <c r="A1557" s="634"/>
    </row>
    <row r="1558" spans="1:1" x14ac:dyDescent="0.2">
      <c r="A1558" s="634"/>
    </row>
    <row r="1559" spans="1:1" x14ac:dyDescent="0.2">
      <c r="A1559" s="634"/>
    </row>
    <row r="1560" spans="1:1" x14ac:dyDescent="0.2">
      <c r="A1560" s="634"/>
    </row>
    <row r="1561" spans="1:1" x14ac:dyDescent="0.2">
      <c r="A1561" s="634"/>
    </row>
    <row r="1562" spans="1:1" x14ac:dyDescent="0.2">
      <c r="A1562" s="634"/>
    </row>
    <row r="1563" spans="1:1" x14ac:dyDescent="0.2">
      <c r="A1563" s="634"/>
    </row>
    <row r="1564" spans="1:1" x14ac:dyDescent="0.2">
      <c r="A1564" s="634"/>
    </row>
    <row r="1565" spans="1:1" x14ac:dyDescent="0.2">
      <c r="A1565" s="634"/>
    </row>
    <row r="1566" spans="1:1" x14ac:dyDescent="0.2">
      <c r="A1566" s="634"/>
    </row>
    <row r="1567" spans="1:1" x14ac:dyDescent="0.2">
      <c r="A1567" s="634"/>
    </row>
    <row r="1568" spans="1:1" x14ac:dyDescent="0.2">
      <c r="A1568" s="634"/>
    </row>
    <row r="1569" spans="1:1" x14ac:dyDescent="0.2">
      <c r="A1569" s="634"/>
    </row>
    <row r="1570" spans="1:1" x14ac:dyDescent="0.2">
      <c r="A1570" s="634"/>
    </row>
    <row r="1571" spans="1:1" x14ac:dyDescent="0.2">
      <c r="A1571" s="634"/>
    </row>
    <row r="1572" spans="1:1" x14ac:dyDescent="0.2">
      <c r="A1572" s="634"/>
    </row>
    <row r="1573" spans="1:1" x14ac:dyDescent="0.2">
      <c r="A1573" s="634"/>
    </row>
    <row r="1574" spans="1:1" x14ac:dyDescent="0.2">
      <c r="A1574" s="634"/>
    </row>
    <row r="1575" spans="1:1" x14ac:dyDescent="0.2">
      <c r="A1575" s="634"/>
    </row>
    <row r="1576" spans="1:1" x14ac:dyDescent="0.2">
      <c r="A1576" s="634"/>
    </row>
    <row r="1577" spans="1:1" x14ac:dyDescent="0.2">
      <c r="A1577" s="634"/>
    </row>
    <row r="1578" spans="1:1" x14ac:dyDescent="0.2">
      <c r="A1578" s="634"/>
    </row>
    <row r="1579" spans="1:1" x14ac:dyDescent="0.2">
      <c r="A1579" s="634"/>
    </row>
    <row r="1580" spans="1:1" x14ac:dyDescent="0.2">
      <c r="A1580" s="634"/>
    </row>
    <row r="1581" spans="1:1" x14ac:dyDescent="0.2">
      <c r="A1581" s="634"/>
    </row>
    <row r="1582" spans="1:1" x14ac:dyDescent="0.2">
      <c r="A1582" s="634"/>
    </row>
    <row r="1583" spans="1:1" x14ac:dyDescent="0.2">
      <c r="A1583" s="634"/>
    </row>
    <row r="1584" spans="1:1" x14ac:dyDescent="0.2">
      <c r="A1584" s="634"/>
    </row>
    <row r="1585" spans="1:1" x14ac:dyDescent="0.2">
      <c r="A1585" s="634"/>
    </row>
    <row r="1586" spans="1:1" x14ac:dyDescent="0.2">
      <c r="A1586" s="634"/>
    </row>
    <row r="1587" spans="1:1" x14ac:dyDescent="0.2">
      <c r="A1587" s="634"/>
    </row>
    <row r="1588" spans="1:1" x14ac:dyDescent="0.2">
      <c r="A1588" s="634"/>
    </row>
    <row r="1589" spans="1:1" x14ac:dyDescent="0.2">
      <c r="A1589" s="634"/>
    </row>
    <row r="1590" spans="1:1" x14ac:dyDescent="0.2">
      <c r="A1590" s="634"/>
    </row>
    <row r="1591" spans="1:1" x14ac:dyDescent="0.2">
      <c r="A1591" s="634"/>
    </row>
    <row r="1592" spans="1:1" x14ac:dyDescent="0.2">
      <c r="A1592" s="634"/>
    </row>
    <row r="1593" spans="1:1" x14ac:dyDescent="0.2">
      <c r="A1593" s="634"/>
    </row>
    <row r="1594" spans="1:1" x14ac:dyDescent="0.2">
      <c r="A1594" s="634"/>
    </row>
    <row r="1595" spans="1:1" x14ac:dyDescent="0.2">
      <c r="A1595" s="634"/>
    </row>
    <row r="1596" spans="1:1" x14ac:dyDescent="0.2">
      <c r="A1596" s="634"/>
    </row>
    <row r="1597" spans="1:1" x14ac:dyDescent="0.2">
      <c r="A1597" s="634"/>
    </row>
    <row r="1598" spans="1:1" x14ac:dyDescent="0.2">
      <c r="A1598" s="634"/>
    </row>
    <row r="1599" spans="1:1" x14ac:dyDescent="0.2">
      <c r="A1599" s="634"/>
    </row>
    <row r="1600" spans="1:1" x14ac:dyDescent="0.2">
      <c r="A1600" s="634"/>
    </row>
    <row r="1601" spans="1:1" x14ac:dyDescent="0.2">
      <c r="A1601" s="634"/>
    </row>
    <row r="1602" spans="1:1" x14ac:dyDescent="0.2">
      <c r="A1602" s="634"/>
    </row>
    <row r="1603" spans="1:1" x14ac:dyDescent="0.2">
      <c r="A1603" s="634"/>
    </row>
    <row r="1604" spans="1:1" x14ac:dyDescent="0.2">
      <c r="A1604" s="634"/>
    </row>
    <row r="1605" spans="1:1" x14ac:dyDescent="0.2">
      <c r="A1605" s="634"/>
    </row>
    <row r="1606" spans="1:1" x14ac:dyDescent="0.2">
      <c r="A1606" s="634"/>
    </row>
    <row r="1607" spans="1:1" x14ac:dyDescent="0.2">
      <c r="A1607" s="634"/>
    </row>
    <row r="1608" spans="1:1" x14ac:dyDescent="0.2">
      <c r="A1608" s="634"/>
    </row>
    <row r="1609" spans="1:1" x14ac:dyDescent="0.2">
      <c r="A1609" s="634"/>
    </row>
    <row r="1610" spans="1:1" x14ac:dyDescent="0.2">
      <c r="A1610" s="634"/>
    </row>
    <row r="1611" spans="1:1" x14ac:dyDescent="0.2">
      <c r="A1611" s="634"/>
    </row>
    <row r="1612" spans="1:1" x14ac:dyDescent="0.2">
      <c r="A1612" s="634"/>
    </row>
    <row r="1613" spans="1:1" x14ac:dyDescent="0.2">
      <c r="A1613" s="634"/>
    </row>
    <row r="1614" spans="1:1" x14ac:dyDescent="0.2">
      <c r="A1614" s="634"/>
    </row>
    <row r="1615" spans="1:1" x14ac:dyDescent="0.2">
      <c r="A1615" s="634"/>
    </row>
    <row r="1616" spans="1:1" x14ac:dyDescent="0.2">
      <c r="A1616" s="634"/>
    </row>
    <row r="1617" spans="1:1" x14ac:dyDescent="0.2">
      <c r="A1617" s="634"/>
    </row>
    <row r="1618" spans="1:1" x14ac:dyDescent="0.2">
      <c r="A1618" s="634"/>
    </row>
    <row r="1619" spans="1:1" x14ac:dyDescent="0.2">
      <c r="A1619" s="634"/>
    </row>
    <row r="1620" spans="1:1" x14ac:dyDescent="0.2">
      <c r="A1620" s="634"/>
    </row>
    <row r="1621" spans="1:1" x14ac:dyDescent="0.2">
      <c r="A1621" s="634"/>
    </row>
    <row r="1622" spans="1:1" x14ac:dyDescent="0.2">
      <c r="A1622" s="634"/>
    </row>
    <row r="1623" spans="1:1" x14ac:dyDescent="0.2">
      <c r="A1623" s="634"/>
    </row>
    <row r="1624" spans="1:1" x14ac:dyDescent="0.2">
      <c r="A1624" s="634"/>
    </row>
    <row r="1625" spans="1:1" x14ac:dyDescent="0.2">
      <c r="A1625" s="634"/>
    </row>
    <row r="1626" spans="1:1" x14ac:dyDescent="0.2">
      <c r="A1626" s="634"/>
    </row>
    <row r="1627" spans="1:1" x14ac:dyDescent="0.2">
      <c r="A1627" s="634"/>
    </row>
    <row r="1628" spans="1:1" x14ac:dyDescent="0.2">
      <c r="A1628" s="634"/>
    </row>
    <row r="1629" spans="1:1" x14ac:dyDescent="0.2">
      <c r="A1629" s="634"/>
    </row>
    <row r="1630" spans="1:1" x14ac:dyDescent="0.2">
      <c r="A1630" s="634"/>
    </row>
    <row r="1631" spans="1:1" x14ac:dyDescent="0.2">
      <c r="A1631" s="634"/>
    </row>
    <row r="1632" spans="1:1" x14ac:dyDescent="0.2">
      <c r="A1632" s="634"/>
    </row>
    <row r="1633" spans="1:1" x14ac:dyDescent="0.2">
      <c r="A1633" s="634"/>
    </row>
    <row r="1634" spans="1:1" x14ac:dyDescent="0.2">
      <c r="A1634" s="634"/>
    </row>
    <row r="1635" spans="1:1" x14ac:dyDescent="0.2">
      <c r="A1635" s="634"/>
    </row>
    <row r="1636" spans="1:1" x14ac:dyDescent="0.2">
      <c r="A1636" s="634"/>
    </row>
    <row r="1637" spans="1:1" x14ac:dyDescent="0.2">
      <c r="A1637" s="634"/>
    </row>
    <row r="1638" spans="1:1" x14ac:dyDescent="0.2">
      <c r="A1638" s="634"/>
    </row>
    <row r="1639" spans="1:1" x14ac:dyDescent="0.2">
      <c r="A1639" s="634"/>
    </row>
    <row r="1640" spans="1:1" x14ac:dyDescent="0.2">
      <c r="A1640" s="634"/>
    </row>
    <row r="1641" spans="1:1" x14ac:dyDescent="0.2">
      <c r="A1641" s="634"/>
    </row>
    <row r="1642" spans="1:1" x14ac:dyDescent="0.2">
      <c r="A1642" s="634"/>
    </row>
    <row r="1643" spans="1:1" x14ac:dyDescent="0.2">
      <c r="A1643" s="634"/>
    </row>
    <row r="1644" spans="1:1" x14ac:dyDescent="0.2">
      <c r="A1644" s="634"/>
    </row>
    <row r="1645" spans="1:1" x14ac:dyDescent="0.2">
      <c r="A1645" s="634"/>
    </row>
    <row r="1646" spans="1:1" x14ac:dyDescent="0.2">
      <c r="A1646" s="634"/>
    </row>
    <row r="1647" spans="1:1" x14ac:dyDescent="0.2">
      <c r="A1647" s="634"/>
    </row>
    <row r="1648" spans="1:1" x14ac:dyDescent="0.2">
      <c r="A1648" s="634"/>
    </row>
    <row r="1649" spans="1:1" x14ac:dyDescent="0.2">
      <c r="A1649" s="634"/>
    </row>
    <row r="1650" spans="1:1" x14ac:dyDescent="0.2">
      <c r="A1650" s="634"/>
    </row>
    <row r="1651" spans="1:1" x14ac:dyDescent="0.2">
      <c r="A1651" s="634"/>
    </row>
    <row r="1652" spans="1:1" x14ac:dyDescent="0.2">
      <c r="A1652" s="634"/>
    </row>
    <row r="1653" spans="1:1" x14ac:dyDescent="0.2">
      <c r="A1653" s="634"/>
    </row>
    <row r="1654" spans="1:1" x14ac:dyDescent="0.2">
      <c r="A1654" s="634"/>
    </row>
    <row r="1655" spans="1:1" x14ac:dyDescent="0.2">
      <c r="A1655" s="634"/>
    </row>
    <row r="1656" spans="1:1" x14ac:dyDescent="0.2">
      <c r="A1656" s="634"/>
    </row>
    <row r="1657" spans="1:1" x14ac:dyDescent="0.2">
      <c r="A1657" s="634"/>
    </row>
    <row r="1658" spans="1:1" x14ac:dyDescent="0.2">
      <c r="A1658" s="634"/>
    </row>
    <row r="1659" spans="1:1" x14ac:dyDescent="0.2">
      <c r="A1659" s="634"/>
    </row>
    <row r="1660" spans="1:1" x14ac:dyDescent="0.2">
      <c r="A1660" s="634"/>
    </row>
    <row r="1661" spans="1:1" x14ac:dyDescent="0.2">
      <c r="A1661" s="634"/>
    </row>
    <row r="1662" spans="1:1" x14ac:dyDescent="0.2">
      <c r="A1662" s="634"/>
    </row>
    <row r="1663" spans="1:1" x14ac:dyDescent="0.2">
      <c r="A1663" s="634"/>
    </row>
    <row r="1664" spans="1:1" x14ac:dyDescent="0.2">
      <c r="A1664" s="634"/>
    </row>
    <row r="1665" spans="1:1" x14ac:dyDescent="0.2">
      <c r="A1665" s="634"/>
    </row>
    <row r="1666" spans="1:1" x14ac:dyDescent="0.2">
      <c r="A1666" s="634"/>
    </row>
    <row r="1667" spans="1:1" x14ac:dyDescent="0.2">
      <c r="A1667" s="634"/>
    </row>
    <row r="1668" spans="1:1" x14ac:dyDescent="0.2">
      <c r="A1668" s="634"/>
    </row>
    <row r="1669" spans="1:1" x14ac:dyDescent="0.2">
      <c r="A1669" s="634"/>
    </row>
    <row r="1670" spans="1:1" x14ac:dyDescent="0.2">
      <c r="A1670" s="634"/>
    </row>
    <row r="1671" spans="1:1" x14ac:dyDescent="0.2">
      <c r="A1671" s="634"/>
    </row>
    <row r="1672" spans="1:1" x14ac:dyDescent="0.2">
      <c r="A1672" s="634"/>
    </row>
    <row r="1673" spans="1:1" x14ac:dyDescent="0.2">
      <c r="A1673" s="634"/>
    </row>
    <row r="1674" spans="1:1" x14ac:dyDescent="0.2">
      <c r="A1674" s="634"/>
    </row>
    <row r="1675" spans="1:1" x14ac:dyDescent="0.2">
      <c r="A1675" s="634"/>
    </row>
    <row r="1676" spans="1:1" x14ac:dyDescent="0.2">
      <c r="A1676" s="634"/>
    </row>
    <row r="1677" spans="1:1" x14ac:dyDescent="0.2">
      <c r="A1677" s="634"/>
    </row>
    <row r="1678" spans="1:1" x14ac:dyDescent="0.2">
      <c r="A1678" s="634"/>
    </row>
    <row r="1679" spans="1:1" x14ac:dyDescent="0.2">
      <c r="A1679" s="634"/>
    </row>
    <row r="1680" spans="1:1" x14ac:dyDescent="0.2">
      <c r="A1680" s="634"/>
    </row>
    <row r="1681" spans="1:1" x14ac:dyDescent="0.2">
      <c r="A1681" s="634"/>
    </row>
    <row r="1682" spans="1:1" x14ac:dyDescent="0.2">
      <c r="A1682" s="634"/>
    </row>
    <row r="1683" spans="1:1" x14ac:dyDescent="0.2">
      <c r="A1683" s="634"/>
    </row>
    <row r="1684" spans="1:1" x14ac:dyDescent="0.2">
      <c r="A1684" s="634"/>
    </row>
    <row r="1685" spans="1:1" x14ac:dyDescent="0.2">
      <c r="A1685" s="634"/>
    </row>
    <row r="1686" spans="1:1" x14ac:dyDescent="0.2">
      <c r="A1686" s="634"/>
    </row>
    <row r="1687" spans="1:1" x14ac:dyDescent="0.2">
      <c r="A1687" s="634"/>
    </row>
    <row r="1688" spans="1:1" x14ac:dyDescent="0.2">
      <c r="A1688" s="634"/>
    </row>
    <row r="1689" spans="1:1" x14ac:dyDescent="0.2">
      <c r="A1689" s="634"/>
    </row>
    <row r="1690" spans="1:1" x14ac:dyDescent="0.2">
      <c r="A1690" s="634"/>
    </row>
    <row r="1691" spans="1:1" x14ac:dyDescent="0.2">
      <c r="A1691" s="634"/>
    </row>
    <row r="1692" spans="1:1" x14ac:dyDescent="0.2">
      <c r="A1692" s="634"/>
    </row>
    <row r="1693" spans="1:1" x14ac:dyDescent="0.2">
      <c r="A1693" s="634"/>
    </row>
    <row r="1694" spans="1:1" x14ac:dyDescent="0.2">
      <c r="A1694" s="634"/>
    </row>
    <row r="1695" spans="1:1" x14ac:dyDescent="0.2">
      <c r="A1695" s="634"/>
    </row>
    <row r="1696" spans="1:1" x14ac:dyDescent="0.2">
      <c r="A1696" s="634"/>
    </row>
    <row r="1697" spans="1:1" x14ac:dyDescent="0.2">
      <c r="A1697" s="634"/>
    </row>
    <row r="1698" spans="1:1" x14ac:dyDescent="0.2">
      <c r="A1698" s="634"/>
    </row>
    <row r="1699" spans="1:1" x14ac:dyDescent="0.2">
      <c r="A1699" s="634"/>
    </row>
    <row r="1700" spans="1:1" x14ac:dyDescent="0.2">
      <c r="A1700" s="634"/>
    </row>
    <row r="1701" spans="1:1" x14ac:dyDescent="0.2">
      <c r="A1701" s="634"/>
    </row>
    <row r="1702" spans="1:1" x14ac:dyDescent="0.2">
      <c r="A1702" s="634"/>
    </row>
    <row r="1703" spans="1:1" x14ac:dyDescent="0.2">
      <c r="A1703" s="634"/>
    </row>
    <row r="1704" spans="1:1" x14ac:dyDescent="0.2">
      <c r="A1704" s="634"/>
    </row>
    <row r="1705" spans="1:1" x14ac:dyDescent="0.2">
      <c r="A1705" s="634"/>
    </row>
    <row r="1706" spans="1:1" x14ac:dyDescent="0.2">
      <c r="A1706" s="634"/>
    </row>
    <row r="1707" spans="1:1" x14ac:dyDescent="0.2">
      <c r="A1707" s="634"/>
    </row>
    <row r="1708" spans="1:1" x14ac:dyDescent="0.2">
      <c r="A1708" s="634"/>
    </row>
    <row r="1709" spans="1:1" x14ac:dyDescent="0.2">
      <c r="A1709" s="634"/>
    </row>
    <row r="1710" spans="1:1" x14ac:dyDescent="0.2">
      <c r="A1710" s="634"/>
    </row>
    <row r="1711" spans="1:1" x14ac:dyDescent="0.2">
      <c r="A1711" s="634"/>
    </row>
    <row r="1712" spans="1:1" x14ac:dyDescent="0.2">
      <c r="A1712" s="634"/>
    </row>
    <row r="1713" spans="1:1" x14ac:dyDescent="0.2">
      <c r="A1713" s="634"/>
    </row>
    <row r="1714" spans="1:1" x14ac:dyDescent="0.2">
      <c r="A1714" s="634"/>
    </row>
    <row r="1715" spans="1:1" x14ac:dyDescent="0.2">
      <c r="A1715" s="634"/>
    </row>
    <row r="1716" spans="1:1" x14ac:dyDescent="0.2">
      <c r="A1716" s="634"/>
    </row>
    <row r="1717" spans="1:1" x14ac:dyDescent="0.2">
      <c r="A1717" s="634"/>
    </row>
    <row r="1718" spans="1:1" x14ac:dyDescent="0.2">
      <c r="A1718" s="634"/>
    </row>
    <row r="1719" spans="1:1" x14ac:dyDescent="0.2">
      <c r="A1719" s="634"/>
    </row>
    <row r="1720" spans="1:1" x14ac:dyDescent="0.2">
      <c r="A1720" s="634"/>
    </row>
    <row r="1721" spans="1:1" x14ac:dyDescent="0.2">
      <c r="A1721" s="634"/>
    </row>
    <row r="1722" spans="1:1" x14ac:dyDescent="0.2">
      <c r="A1722" s="634"/>
    </row>
    <row r="1723" spans="1:1" x14ac:dyDescent="0.2">
      <c r="A1723" s="634"/>
    </row>
    <row r="1724" spans="1:1" x14ac:dyDescent="0.2">
      <c r="A1724" s="634"/>
    </row>
    <row r="1725" spans="1:1" x14ac:dyDescent="0.2">
      <c r="A1725" s="634"/>
    </row>
    <row r="1726" spans="1:1" x14ac:dyDescent="0.2">
      <c r="A1726" s="634"/>
    </row>
    <row r="1727" spans="1:1" x14ac:dyDescent="0.2">
      <c r="A1727" s="634"/>
    </row>
    <row r="1728" spans="1:1" x14ac:dyDescent="0.2">
      <c r="A1728" s="634"/>
    </row>
    <row r="1729" spans="1:1" x14ac:dyDescent="0.2">
      <c r="A1729" s="634"/>
    </row>
    <row r="1730" spans="1:1" x14ac:dyDescent="0.2">
      <c r="A1730" s="634"/>
    </row>
    <row r="1731" spans="1:1" x14ac:dyDescent="0.2">
      <c r="A1731" s="634"/>
    </row>
    <row r="1732" spans="1:1" x14ac:dyDescent="0.2">
      <c r="A1732" s="634"/>
    </row>
    <row r="1733" spans="1:1" x14ac:dyDescent="0.2">
      <c r="A1733" s="634"/>
    </row>
    <row r="1734" spans="1:1" x14ac:dyDescent="0.2">
      <c r="A1734" s="634"/>
    </row>
    <row r="1735" spans="1:1" x14ac:dyDescent="0.2">
      <c r="A1735" s="634"/>
    </row>
    <row r="1736" spans="1:1" x14ac:dyDescent="0.2">
      <c r="A1736" s="634"/>
    </row>
    <row r="1737" spans="1:1" x14ac:dyDescent="0.2">
      <c r="A1737" s="634"/>
    </row>
    <row r="1738" spans="1:1" x14ac:dyDescent="0.2">
      <c r="A1738" s="634"/>
    </row>
    <row r="1739" spans="1:1" x14ac:dyDescent="0.2">
      <c r="A1739" s="634"/>
    </row>
    <row r="1740" spans="1:1" x14ac:dyDescent="0.2">
      <c r="A1740" s="634"/>
    </row>
    <row r="1741" spans="1:1" x14ac:dyDescent="0.2">
      <c r="A1741" s="634"/>
    </row>
    <row r="1742" spans="1:1" x14ac:dyDescent="0.2">
      <c r="A1742" s="634"/>
    </row>
    <row r="1743" spans="1:1" x14ac:dyDescent="0.2">
      <c r="A1743" s="634"/>
    </row>
    <row r="1744" spans="1:1" x14ac:dyDescent="0.2">
      <c r="A1744" s="634"/>
    </row>
    <row r="1745" spans="1:1" x14ac:dyDescent="0.2">
      <c r="A1745" s="634"/>
    </row>
    <row r="1746" spans="1:1" x14ac:dyDescent="0.2">
      <c r="A1746" s="634"/>
    </row>
  </sheetData>
  <mergeCells count="1">
    <mergeCell ref="A83:C8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G7"/>
  <sheetViews>
    <sheetView workbookViewId="0">
      <selection activeCell="G20" sqref="G20"/>
    </sheetView>
  </sheetViews>
  <sheetFormatPr baseColWidth="10" defaultRowHeight="12.75" x14ac:dyDescent="0.2"/>
  <sheetData>
    <row r="4" spans="1:7" x14ac:dyDescent="0.2">
      <c r="A4" s="642"/>
      <c r="B4" s="642"/>
      <c r="C4" s="642"/>
      <c r="D4" s="642"/>
      <c r="E4" s="643"/>
      <c r="F4" s="643"/>
      <c r="G4" s="57"/>
    </row>
    <row r="5" spans="1:7" x14ac:dyDescent="0.2">
      <c r="A5" s="644" t="s">
        <v>387</v>
      </c>
      <c r="B5" s="644"/>
      <c r="C5" s="644"/>
      <c r="D5" s="644"/>
      <c r="E5" s="644"/>
      <c r="F5" s="644"/>
      <c r="G5" s="644"/>
    </row>
    <row r="6" spans="1:7" x14ac:dyDescent="0.2">
      <c r="A6" s="644"/>
      <c r="B6" s="644"/>
      <c r="C6" s="644"/>
      <c r="D6" s="644"/>
      <c r="E6" s="644"/>
      <c r="F6" s="644"/>
      <c r="G6" s="644"/>
    </row>
    <row r="7" spans="1:7" x14ac:dyDescent="0.2">
      <c r="A7" s="644"/>
      <c r="B7" s="644"/>
      <c r="C7" s="644"/>
      <c r="D7" s="644"/>
      <c r="E7" s="644"/>
      <c r="F7" s="644"/>
      <c r="G7" s="644"/>
    </row>
  </sheetData>
  <mergeCells count="2">
    <mergeCell ref="A4:F4"/>
    <mergeCell ref="A5:G7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5605" r:id="rId4">
          <objectPr defaultSize="0" r:id="rId5">
            <anchor moveWithCells="1">
              <from>
                <xdr:col>3</xdr:col>
                <xdr:colOff>0</xdr:colOff>
                <xdr:row>12</xdr:row>
                <xdr:rowOff>0</xdr:rowOff>
              </from>
              <to>
                <xdr:col>4</xdr:col>
                <xdr:colOff>152400</xdr:colOff>
                <xdr:row>16</xdr:row>
                <xdr:rowOff>38100</xdr:rowOff>
              </to>
            </anchor>
          </objectPr>
        </oleObject>
      </mc:Choice>
      <mc:Fallback>
        <oleObject progId="Acrobat Document" dvAspect="DVASPECT_ICON" shapeId="2560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H62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1.140625" style="632" customWidth="1"/>
    <col min="2" max="2" width="11.42578125" style="632" customWidth="1"/>
    <col min="3" max="7" width="11.42578125" style="632"/>
    <col min="8" max="8" width="13.5703125" style="632" customWidth="1"/>
    <col min="9" max="9" width="4.28515625" style="632" customWidth="1"/>
    <col min="10" max="16384" width="11.42578125" style="632"/>
  </cols>
  <sheetData>
    <row r="2" spans="2:8" s="631" customFormat="1" ht="14.25" x14ac:dyDescent="0.2">
      <c r="B2" s="630" t="s">
        <v>326</v>
      </c>
      <c r="C2" s="630"/>
      <c r="D2" s="630"/>
      <c r="E2" s="630"/>
      <c r="F2" s="630"/>
      <c r="G2" s="630"/>
      <c r="H2" s="630"/>
    </row>
    <row r="3" spans="2:8" s="631" customFormat="1" x14ac:dyDescent="0.2">
      <c r="B3" s="630"/>
      <c r="C3" s="630"/>
      <c r="D3" s="630"/>
      <c r="E3" s="630"/>
      <c r="F3" s="630"/>
      <c r="G3" s="630"/>
      <c r="H3" s="630"/>
    </row>
    <row r="58" spans="2:2" s="101" customFormat="1" ht="11.25" x14ac:dyDescent="0.2">
      <c r="B58" s="101" t="s">
        <v>327</v>
      </c>
    </row>
    <row r="59" spans="2:2" s="101" customFormat="1" ht="11.25" x14ac:dyDescent="0.2">
      <c r="B59" s="101" t="s">
        <v>328</v>
      </c>
    </row>
    <row r="60" spans="2:2" s="101" customFormat="1" ht="11.25" x14ac:dyDescent="0.2">
      <c r="B60" s="101" t="s">
        <v>329</v>
      </c>
    </row>
    <row r="61" spans="2:2" s="101" customFormat="1" ht="11.25" x14ac:dyDescent="0.2">
      <c r="B61" s="101" t="s">
        <v>330</v>
      </c>
    </row>
    <row r="62" spans="2:2" s="101" customFormat="1" ht="11.25" x14ac:dyDescent="0.2">
      <c r="B62" s="101" t="s">
        <v>331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61"/>
  <sheetViews>
    <sheetView zoomScale="115" zoomScaleNormal="115" workbookViewId="0">
      <selection activeCell="N37" sqref="N37"/>
    </sheetView>
  </sheetViews>
  <sheetFormatPr baseColWidth="10" defaultColWidth="11.42578125" defaultRowHeight="12.95" customHeight="1" x14ac:dyDescent="0.2"/>
  <cols>
    <col min="1" max="1" width="7.5703125" style="2" customWidth="1"/>
    <col min="2" max="2" width="5.140625" style="2" customWidth="1"/>
    <col min="3" max="3" width="7.42578125" style="3" customWidth="1"/>
    <col min="4" max="4" width="2.28515625" style="2" customWidth="1"/>
    <col min="5" max="5" width="12.140625" style="2" customWidth="1"/>
    <col min="6" max="6" width="12" style="2" customWidth="1"/>
    <col min="7" max="7" width="11.85546875" style="2" customWidth="1"/>
    <col min="8" max="8" width="10.5703125" style="2" customWidth="1"/>
    <col min="9" max="9" width="1.28515625" style="2" customWidth="1"/>
    <col min="10" max="10" width="11" style="2" customWidth="1"/>
    <col min="11" max="11" width="11.42578125" style="2" customWidth="1"/>
    <col min="12" max="12" width="10.7109375" style="2" customWidth="1"/>
    <col min="13" max="16384" width="11.42578125" style="2"/>
  </cols>
  <sheetData>
    <row r="1" spans="1:12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3" spans="1:12" ht="11.25" x14ac:dyDescent="0.2"/>
    <row r="4" spans="1:12" s="4" customFormat="1" ht="17.25" customHeight="1" x14ac:dyDescent="0.25">
      <c r="A4" s="346" t="s">
        <v>0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</row>
    <row r="5" spans="1:12" s="4" customFormat="1" ht="17.25" customHeight="1" x14ac:dyDescent="0.25">
      <c r="A5" s="347" t="s">
        <v>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</row>
    <row r="6" spans="1:12" s="5" customFormat="1" ht="12" thickBot="1" x14ac:dyDescent="0.25"/>
    <row r="7" spans="1:12" ht="12.95" customHeight="1" x14ac:dyDescent="0.2">
      <c r="A7" s="348" t="s">
        <v>2</v>
      </c>
      <c r="B7" s="348"/>
      <c r="C7" s="348"/>
      <c r="D7" s="349"/>
      <c r="E7" s="354" t="s">
        <v>3</v>
      </c>
      <c r="F7" s="357" t="s">
        <v>4</v>
      </c>
      <c r="G7" s="357"/>
      <c r="H7" s="357"/>
      <c r="I7" s="357"/>
      <c r="J7" s="357"/>
      <c r="K7" s="357"/>
    </row>
    <row r="8" spans="1:12" ht="12.95" customHeight="1" x14ac:dyDescent="0.2">
      <c r="A8" s="350"/>
      <c r="B8" s="350"/>
      <c r="C8" s="350"/>
      <c r="D8" s="351"/>
      <c r="E8" s="355"/>
      <c r="F8" s="358" t="s">
        <v>5</v>
      </c>
      <c r="G8" s="361" t="s">
        <v>6</v>
      </c>
      <c r="H8" s="361" t="s">
        <v>7</v>
      </c>
      <c r="I8" s="364"/>
      <c r="J8" s="361" t="s">
        <v>8</v>
      </c>
      <c r="K8" s="361" t="s">
        <v>9</v>
      </c>
      <c r="L8" s="5"/>
    </row>
    <row r="9" spans="1:12" ht="12.95" customHeight="1" x14ac:dyDescent="0.2">
      <c r="A9" s="350"/>
      <c r="B9" s="350"/>
      <c r="C9" s="350"/>
      <c r="D9" s="351"/>
      <c r="E9" s="355"/>
      <c r="F9" s="359"/>
      <c r="G9" s="362" t="s">
        <v>10</v>
      </c>
      <c r="H9" s="365"/>
      <c r="I9" s="366"/>
      <c r="J9" s="362" t="s">
        <v>8</v>
      </c>
      <c r="K9" s="362"/>
      <c r="L9" s="5"/>
    </row>
    <row r="10" spans="1:12" ht="12.95" customHeight="1" x14ac:dyDescent="0.2">
      <c r="A10" s="350"/>
      <c r="B10" s="350"/>
      <c r="C10" s="350"/>
      <c r="D10" s="351"/>
      <c r="E10" s="355"/>
      <c r="F10" s="359"/>
      <c r="G10" s="362" t="s">
        <v>11</v>
      </c>
      <c r="H10" s="365"/>
      <c r="I10" s="366"/>
      <c r="J10" s="362"/>
      <c r="K10" s="362"/>
      <c r="L10" s="5"/>
    </row>
    <row r="11" spans="1:12" ht="12.95" customHeight="1" x14ac:dyDescent="0.2">
      <c r="A11" s="350"/>
      <c r="B11" s="350"/>
      <c r="C11" s="350"/>
      <c r="D11" s="351"/>
      <c r="E11" s="355"/>
      <c r="F11" s="359"/>
      <c r="G11" s="362"/>
      <c r="H11" s="365"/>
      <c r="I11" s="366"/>
      <c r="J11" s="362"/>
      <c r="K11" s="362"/>
      <c r="L11" s="5"/>
    </row>
    <row r="12" spans="1:12" ht="12.95" customHeight="1" thickBot="1" x14ac:dyDescent="0.25">
      <c r="A12" s="352"/>
      <c r="B12" s="352"/>
      <c r="C12" s="352"/>
      <c r="D12" s="353"/>
      <c r="E12" s="356"/>
      <c r="F12" s="360"/>
      <c r="G12" s="363"/>
      <c r="H12" s="367"/>
      <c r="I12" s="368"/>
      <c r="J12" s="363"/>
      <c r="K12" s="363"/>
      <c r="L12" s="5"/>
    </row>
    <row r="13" spans="1:12" ht="15" customHeight="1" x14ac:dyDescent="0.2">
      <c r="A13" s="6">
        <v>1991</v>
      </c>
      <c r="B13" s="5"/>
      <c r="C13" s="7"/>
      <c r="D13" s="8"/>
      <c r="E13" s="9">
        <v>286498</v>
      </c>
      <c r="F13" s="9">
        <v>129701</v>
      </c>
      <c r="G13" s="9">
        <v>52246</v>
      </c>
      <c r="H13" s="9">
        <v>73172</v>
      </c>
      <c r="I13" s="9"/>
      <c r="J13" s="10">
        <v>29457</v>
      </c>
      <c r="K13" s="10">
        <v>1922</v>
      </c>
    </row>
    <row r="14" spans="1:12" ht="15" customHeight="1" x14ac:dyDescent="0.2">
      <c r="A14" s="6">
        <v>1995</v>
      </c>
      <c r="B14" s="5"/>
      <c r="C14" s="7"/>
      <c r="D14" s="8"/>
      <c r="E14" s="9">
        <v>191639</v>
      </c>
      <c r="F14" s="9">
        <v>92298</v>
      </c>
      <c r="G14" s="9">
        <v>26603</v>
      </c>
      <c r="H14" s="9">
        <v>56417</v>
      </c>
      <c r="I14" s="9"/>
      <c r="J14" s="10">
        <v>14717</v>
      </c>
      <c r="K14" s="10">
        <v>1604</v>
      </c>
    </row>
    <row r="15" spans="1:12" ht="15" customHeight="1" x14ac:dyDescent="0.2">
      <c r="A15" s="6">
        <v>1998</v>
      </c>
      <c r="B15" s="5"/>
      <c r="C15" s="7"/>
      <c r="D15" s="8"/>
      <c r="E15" s="9">
        <v>157073</v>
      </c>
      <c r="F15" s="9">
        <v>76057</v>
      </c>
      <c r="G15" s="9">
        <v>27336</v>
      </c>
      <c r="H15" s="9">
        <v>51678</v>
      </c>
      <c r="I15" s="9"/>
      <c r="J15" s="10">
        <v>934</v>
      </c>
      <c r="K15" s="10">
        <v>1068</v>
      </c>
    </row>
    <row r="16" spans="1:12" ht="15" customHeight="1" x14ac:dyDescent="0.2">
      <c r="A16" s="6">
        <v>2001</v>
      </c>
      <c r="B16" s="5"/>
      <c r="C16" s="7"/>
      <c r="D16" s="8"/>
      <c r="E16" s="9">
        <v>142938</v>
      </c>
      <c r="F16" s="9">
        <v>73565</v>
      </c>
      <c r="G16" s="9">
        <v>21736</v>
      </c>
      <c r="H16" s="9">
        <v>45712</v>
      </c>
      <c r="I16" s="9"/>
      <c r="J16" s="9">
        <v>584</v>
      </c>
      <c r="K16" s="9">
        <v>1341</v>
      </c>
    </row>
    <row r="17" spans="1:12" ht="15" customHeight="1" x14ac:dyDescent="0.2">
      <c r="A17" s="6">
        <v>2004</v>
      </c>
      <c r="B17" s="5"/>
      <c r="C17" s="7"/>
      <c r="D17" s="8"/>
      <c r="E17" s="9">
        <v>134563</v>
      </c>
      <c r="F17" s="9">
        <v>65756</v>
      </c>
      <c r="G17" s="9">
        <v>19016</v>
      </c>
      <c r="H17" s="9">
        <v>48494</v>
      </c>
      <c r="I17" s="11" t="s">
        <v>12</v>
      </c>
      <c r="J17" s="9">
        <v>545</v>
      </c>
      <c r="K17" s="9">
        <v>752</v>
      </c>
    </row>
    <row r="18" spans="1:12" ht="15" customHeight="1" x14ac:dyDescent="0.2">
      <c r="A18" s="6">
        <v>2007</v>
      </c>
      <c r="C18" s="2"/>
      <c r="D18" s="8"/>
      <c r="E18" s="9">
        <v>131914</v>
      </c>
      <c r="F18" s="9">
        <v>51522</v>
      </c>
      <c r="G18" s="9">
        <v>17878</v>
      </c>
      <c r="H18" s="9">
        <v>61762</v>
      </c>
      <c r="I18" s="11" t="s">
        <v>12</v>
      </c>
      <c r="J18" s="9">
        <v>425</v>
      </c>
      <c r="K18" s="9">
        <v>327</v>
      </c>
    </row>
    <row r="19" spans="1:12" ht="15" customHeight="1" x14ac:dyDescent="0.2">
      <c r="A19" s="6">
        <v>2010</v>
      </c>
      <c r="C19" s="2"/>
      <c r="D19" s="8"/>
      <c r="E19" s="9">
        <v>135355</v>
      </c>
      <c r="F19" s="9">
        <v>49149</v>
      </c>
      <c r="G19" s="9">
        <v>18003</v>
      </c>
      <c r="H19" s="9">
        <v>68051</v>
      </c>
      <c r="I19" s="11" t="s">
        <v>12</v>
      </c>
      <c r="J19" s="9">
        <v>152</v>
      </c>
      <c r="K19" s="10" t="s">
        <v>13</v>
      </c>
      <c r="L19" s="12"/>
    </row>
    <row r="20" spans="1:12" ht="15" customHeight="1" x14ac:dyDescent="0.2">
      <c r="A20" s="6">
        <v>2013</v>
      </c>
      <c r="C20" s="2"/>
      <c r="D20" s="8"/>
      <c r="E20" s="9">
        <v>118818</v>
      </c>
      <c r="F20" s="9">
        <v>49331</v>
      </c>
      <c r="G20" s="9">
        <v>16653</v>
      </c>
      <c r="H20" s="9">
        <v>52696</v>
      </c>
      <c r="I20" s="9"/>
      <c r="J20" s="9">
        <v>54</v>
      </c>
      <c r="K20" s="10">
        <v>84</v>
      </c>
      <c r="L20" s="12"/>
    </row>
    <row r="21" spans="1:12" ht="15" customHeight="1" x14ac:dyDescent="0.2">
      <c r="A21" s="6">
        <v>2016</v>
      </c>
      <c r="C21" s="2"/>
      <c r="D21" s="8"/>
      <c r="E21" s="9">
        <v>120501</v>
      </c>
      <c r="F21" s="9">
        <v>52410</v>
      </c>
      <c r="G21" s="9">
        <v>15252</v>
      </c>
      <c r="H21" s="9">
        <v>52651</v>
      </c>
      <c r="I21" s="9"/>
      <c r="J21" s="10" t="s">
        <v>13</v>
      </c>
      <c r="K21" s="9">
        <v>188</v>
      </c>
      <c r="L21" s="12"/>
    </row>
    <row r="22" spans="1:12" ht="15" customHeight="1" x14ac:dyDescent="0.2">
      <c r="A22" s="6">
        <v>2019</v>
      </c>
      <c r="C22" s="2"/>
      <c r="D22" s="8"/>
      <c r="E22" s="9">
        <v>121995</v>
      </c>
      <c r="F22" s="9">
        <v>52279</v>
      </c>
      <c r="G22" s="9">
        <v>16837</v>
      </c>
      <c r="H22" s="9">
        <v>52592</v>
      </c>
      <c r="I22" s="9"/>
      <c r="J22" s="10" t="s">
        <v>13</v>
      </c>
      <c r="K22" s="9">
        <v>287</v>
      </c>
      <c r="L22" s="12"/>
    </row>
    <row r="23" spans="1:12" s="14" customFormat="1" ht="18" customHeight="1" x14ac:dyDescent="0.2">
      <c r="A23" s="13">
        <v>2022</v>
      </c>
      <c r="D23" s="15"/>
      <c r="E23" s="16">
        <v>117817</v>
      </c>
      <c r="F23" s="16">
        <v>48232</v>
      </c>
      <c r="G23" s="16">
        <v>15618</v>
      </c>
      <c r="H23" s="16">
        <v>53679</v>
      </c>
      <c r="I23" s="16"/>
      <c r="J23" s="17" t="s">
        <v>13</v>
      </c>
      <c r="K23" s="17">
        <v>288</v>
      </c>
      <c r="L23" s="18"/>
    </row>
    <row r="24" spans="1:12" s="20" customFormat="1" ht="21" customHeight="1" x14ac:dyDescent="0.2">
      <c r="A24" s="345" t="s">
        <v>14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19"/>
    </row>
    <row r="25" spans="1:12" s="21" customFormat="1" ht="18" customHeight="1" x14ac:dyDescent="0.2">
      <c r="B25" s="22"/>
      <c r="C25" s="21" t="s">
        <v>15</v>
      </c>
      <c r="D25" s="23"/>
      <c r="E25" s="9">
        <v>24</v>
      </c>
      <c r="F25" s="10" t="s">
        <v>13</v>
      </c>
      <c r="G25" s="9">
        <v>24</v>
      </c>
      <c r="H25" s="10" t="s">
        <v>13</v>
      </c>
      <c r="I25" s="10"/>
      <c r="J25" s="10" t="s">
        <v>13</v>
      </c>
      <c r="K25" s="10" t="s">
        <v>13</v>
      </c>
      <c r="L25" s="18"/>
    </row>
    <row r="26" spans="1:12" ht="12.95" customHeight="1" x14ac:dyDescent="0.2">
      <c r="A26" s="24">
        <v>10000</v>
      </c>
      <c r="B26" s="25" t="s">
        <v>13</v>
      </c>
      <c r="C26" s="24">
        <v>20000</v>
      </c>
      <c r="D26" s="26"/>
      <c r="E26" s="9">
        <v>60</v>
      </c>
      <c r="F26" s="9">
        <v>31</v>
      </c>
      <c r="G26" s="9">
        <v>29</v>
      </c>
      <c r="H26" s="10" t="s">
        <v>13</v>
      </c>
      <c r="I26" s="10"/>
      <c r="J26" s="10" t="s">
        <v>13</v>
      </c>
      <c r="K26" s="10" t="s">
        <v>13</v>
      </c>
      <c r="L26" s="18"/>
    </row>
    <row r="27" spans="1:12" ht="12.95" customHeight="1" x14ac:dyDescent="0.2">
      <c r="A27" s="24">
        <v>20000</v>
      </c>
      <c r="B27" s="25" t="s">
        <v>13</v>
      </c>
      <c r="C27" s="24">
        <v>30000</v>
      </c>
      <c r="D27" s="26"/>
      <c r="E27" s="10" t="s">
        <v>13</v>
      </c>
      <c r="F27" s="10" t="s">
        <v>13</v>
      </c>
      <c r="G27" s="10" t="s">
        <v>13</v>
      </c>
      <c r="H27" s="10" t="s">
        <v>13</v>
      </c>
      <c r="I27" s="10"/>
      <c r="J27" s="10" t="s">
        <v>13</v>
      </c>
      <c r="K27" s="10" t="s">
        <v>13</v>
      </c>
      <c r="L27" s="18"/>
    </row>
    <row r="28" spans="1:12" ht="12.95" customHeight="1" x14ac:dyDescent="0.2">
      <c r="A28" s="24">
        <v>30000</v>
      </c>
      <c r="B28" s="25" t="s">
        <v>13</v>
      </c>
      <c r="C28" s="24">
        <v>50000</v>
      </c>
      <c r="D28" s="26"/>
      <c r="E28" s="9">
        <v>109</v>
      </c>
      <c r="F28" s="9">
        <v>64</v>
      </c>
      <c r="G28" s="9">
        <v>45</v>
      </c>
      <c r="H28" s="10" t="s">
        <v>13</v>
      </c>
      <c r="I28" s="10"/>
      <c r="J28" s="10" t="s">
        <v>13</v>
      </c>
      <c r="K28" s="10" t="s">
        <v>13</v>
      </c>
      <c r="L28" s="18"/>
    </row>
    <row r="29" spans="1:12" ht="12.95" customHeight="1" x14ac:dyDescent="0.2">
      <c r="A29" s="24">
        <v>50000</v>
      </c>
      <c r="B29" s="25" t="s">
        <v>13</v>
      </c>
      <c r="C29" s="24">
        <v>100000</v>
      </c>
      <c r="D29" s="26"/>
      <c r="E29" s="9">
        <v>235</v>
      </c>
      <c r="F29" s="9">
        <v>136</v>
      </c>
      <c r="G29" s="10">
        <v>99</v>
      </c>
      <c r="H29" s="10" t="s">
        <v>13</v>
      </c>
      <c r="I29" s="10"/>
      <c r="J29" s="10" t="s">
        <v>13</v>
      </c>
      <c r="K29" s="10" t="s">
        <v>13</v>
      </c>
      <c r="L29" s="18"/>
    </row>
    <row r="30" spans="1:12" ht="12.95" customHeight="1" x14ac:dyDescent="0.2">
      <c r="A30" s="24">
        <v>100000</v>
      </c>
      <c r="B30" s="25" t="s">
        <v>13</v>
      </c>
      <c r="C30" s="24">
        <v>200000</v>
      </c>
      <c r="D30" s="26"/>
      <c r="E30" s="9">
        <v>296</v>
      </c>
      <c r="F30" s="9">
        <v>186</v>
      </c>
      <c r="G30" s="9">
        <v>110</v>
      </c>
      <c r="H30" s="10" t="s">
        <v>13</v>
      </c>
      <c r="I30" s="10"/>
      <c r="J30" s="10" t="s">
        <v>13</v>
      </c>
      <c r="K30" s="10" t="s">
        <v>13</v>
      </c>
      <c r="L30" s="18"/>
    </row>
    <row r="31" spans="1:12" ht="12.95" customHeight="1" x14ac:dyDescent="0.2">
      <c r="A31" s="24">
        <v>200000</v>
      </c>
      <c r="B31" s="25" t="s">
        <v>13</v>
      </c>
      <c r="C31" s="24">
        <v>300000</v>
      </c>
      <c r="D31" s="26"/>
      <c r="E31" s="9">
        <v>975</v>
      </c>
      <c r="F31" s="9">
        <v>535</v>
      </c>
      <c r="G31" s="9">
        <v>440</v>
      </c>
      <c r="H31" s="10" t="s">
        <v>13</v>
      </c>
      <c r="I31" s="10"/>
      <c r="J31" s="10" t="s">
        <v>13</v>
      </c>
      <c r="K31" s="10" t="s">
        <v>13</v>
      </c>
      <c r="L31" s="18"/>
    </row>
    <row r="32" spans="1:12" ht="12.95" customHeight="1" x14ac:dyDescent="0.2">
      <c r="A32" s="24">
        <v>300000</v>
      </c>
      <c r="B32" s="25" t="s">
        <v>13</v>
      </c>
      <c r="C32" s="24">
        <v>500000</v>
      </c>
      <c r="D32" s="26"/>
      <c r="E32" s="9">
        <v>3455</v>
      </c>
      <c r="F32" s="9">
        <v>2481</v>
      </c>
      <c r="G32" s="9">
        <v>974</v>
      </c>
      <c r="H32" s="10" t="s">
        <v>13</v>
      </c>
      <c r="I32" s="10"/>
      <c r="J32" s="10" t="s">
        <v>13</v>
      </c>
      <c r="K32" s="10" t="s">
        <v>13</v>
      </c>
      <c r="L32" s="18"/>
    </row>
    <row r="33" spans="1:12" ht="12.95" customHeight="1" x14ac:dyDescent="0.2">
      <c r="A33" s="24">
        <v>500000</v>
      </c>
      <c r="B33" s="25" t="s">
        <v>13</v>
      </c>
      <c r="C33" s="24" t="s">
        <v>16</v>
      </c>
      <c r="D33" s="26"/>
      <c r="E33" s="9">
        <v>6347</v>
      </c>
      <c r="F33" s="9">
        <v>3945</v>
      </c>
      <c r="G33" s="9">
        <v>2137</v>
      </c>
      <c r="H33" s="10">
        <v>265</v>
      </c>
      <c r="I33" s="10"/>
      <c r="J33" s="10" t="s">
        <v>13</v>
      </c>
      <c r="K33" s="10" t="s">
        <v>13</v>
      </c>
      <c r="L33" s="18"/>
    </row>
    <row r="34" spans="1:12" ht="12.95" customHeight="1" x14ac:dyDescent="0.2">
      <c r="A34" s="27" t="s">
        <v>17</v>
      </c>
      <c r="B34" s="28"/>
      <c r="C34" s="28"/>
      <c r="D34" s="26"/>
      <c r="E34" s="9">
        <v>106316</v>
      </c>
      <c r="F34" s="9">
        <v>40854</v>
      </c>
      <c r="G34" s="9">
        <v>11760</v>
      </c>
      <c r="H34" s="9">
        <v>53414</v>
      </c>
      <c r="I34" s="9"/>
      <c r="J34" s="10" t="s">
        <v>13</v>
      </c>
      <c r="K34" s="10">
        <v>288</v>
      </c>
      <c r="L34" s="18"/>
    </row>
    <row r="35" spans="1:12" ht="12.95" customHeight="1" x14ac:dyDescent="0.2">
      <c r="A35" s="29"/>
      <c r="C35" s="7"/>
      <c r="D35" s="5"/>
      <c r="E35" s="9"/>
      <c r="F35" s="9"/>
      <c r="G35" s="9"/>
      <c r="H35" s="10"/>
      <c r="I35" s="10"/>
      <c r="J35" s="10"/>
      <c r="K35" s="10"/>
      <c r="L35" s="10"/>
    </row>
    <row r="36" spans="1:12" ht="12.95" customHeight="1" x14ac:dyDescent="0.2">
      <c r="A36" s="30"/>
      <c r="B36" s="31"/>
      <c r="C36" s="32"/>
      <c r="D36" s="33"/>
      <c r="E36" s="9"/>
      <c r="F36" s="9"/>
      <c r="G36" s="9"/>
      <c r="H36" s="10"/>
      <c r="I36" s="10"/>
      <c r="J36" s="10"/>
      <c r="K36" s="10"/>
    </row>
    <row r="37" spans="1:12" ht="20.100000000000001" customHeight="1" x14ac:dyDescent="0.2">
      <c r="A37" s="34" t="s">
        <v>18</v>
      </c>
      <c r="B37" s="35"/>
      <c r="C37" s="36"/>
      <c r="D37" s="34"/>
      <c r="E37" s="9"/>
      <c r="F37" s="9"/>
      <c r="G37" s="9"/>
      <c r="H37" s="10"/>
      <c r="I37" s="10"/>
      <c r="J37" s="10"/>
      <c r="K37" s="10"/>
      <c r="L37" s="37"/>
    </row>
    <row r="38" spans="1:12" ht="11.25" x14ac:dyDescent="0.2">
      <c r="A38" s="34" t="s">
        <v>19</v>
      </c>
      <c r="B38" s="35"/>
      <c r="C38" s="36"/>
      <c r="D38" s="34"/>
      <c r="E38" s="9"/>
      <c r="F38" s="9"/>
      <c r="G38" s="9"/>
      <c r="H38" s="10"/>
      <c r="I38" s="10"/>
      <c r="J38" s="10"/>
      <c r="K38" s="10"/>
    </row>
    <row r="39" spans="1:12" ht="11.25" x14ac:dyDescent="0.2">
      <c r="A39" s="34"/>
      <c r="B39" s="35"/>
      <c r="C39" s="36"/>
      <c r="D39" s="34"/>
      <c r="E39" s="9"/>
      <c r="F39" s="9"/>
      <c r="G39" s="9"/>
      <c r="H39" s="10"/>
      <c r="I39" s="10"/>
      <c r="J39" s="10"/>
      <c r="K39" s="10"/>
    </row>
    <row r="40" spans="1:12" ht="12.95" customHeight="1" x14ac:dyDescent="0.2">
      <c r="C40" s="7"/>
      <c r="D40" s="5"/>
      <c r="E40" s="9"/>
      <c r="F40" s="9"/>
      <c r="G40" s="9"/>
      <c r="H40" s="9"/>
      <c r="I40" s="9"/>
      <c r="J40" s="9"/>
      <c r="K40" s="9"/>
    </row>
    <row r="41" spans="1:12" ht="12.95" customHeight="1" x14ac:dyDescent="0.2">
      <c r="C41" s="7"/>
      <c r="D41" s="5"/>
      <c r="E41" s="9"/>
      <c r="F41" s="9"/>
      <c r="G41" s="9"/>
      <c r="H41" s="9"/>
      <c r="I41" s="9"/>
      <c r="J41" s="9"/>
      <c r="K41" s="9"/>
    </row>
    <row r="42" spans="1:12" ht="12.95" customHeight="1" x14ac:dyDescent="0.2">
      <c r="C42" s="7"/>
      <c r="D42" s="5"/>
      <c r="E42" s="9"/>
      <c r="F42" s="9"/>
      <c r="G42" s="9"/>
      <c r="H42" s="9"/>
      <c r="I42" s="9"/>
      <c r="J42" s="9"/>
      <c r="K42" s="9"/>
    </row>
    <row r="43" spans="1:12" ht="12.95" customHeight="1" x14ac:dyDescent="0.2">
      <c r="C43" s="7"/>
      <c r="D43" s="5"/>
      <c r="E43" s="38"/>
      <c r="F43" s="38"/>
      <c r="G43" s="38"/>
      <c r="H43" s="38"/>
      <c r="I43" s="38"/>
      <c r="J43" s="38"/>
      <c r="K43" s="38"/>
    </row>
    <row r="44" spans="1:12" ht="12.95" customHeight="1" x14ac:dyDescent="0.2">
      <c r="C44" s="7"/>
      <c r="D44" s="5"/>
      <c r="E44" s="39"/>
      <c r="F44" s="39"/>
      <c r="G44" s="40"/>
      <c r="H44" s="41"/>
      <c r="I44" s="41"/>
      <c r="J44" s="42"/>
      <c r="K44" s="35"/>
    </row>
    <row r="45" spans="1:12" ht="12.95" customHeight="1" x14ac:dyDescent="0.2">
      <c r="C45" s="7"/>
      <c r="D45" s="5"/>
      <c r="E45" s="39"/>
      <c r="F45" s="39"/>
      <c r="G45" s="40"/>
      <c r="H45" s="41"/>
      <c r="I45" s="41"/>
      <c r="J45" s="42"/>
      <c r="K45" s="35"/>
    </row>
    <row r="46" spans="1:12" ht="12.95" customHeight="1" x14ac:dyDescent="0.2">
      <c r="C46" s="7"/>
      <c r="D46" s="5"/>
      <c r="E46" s="39"/>
      <c r="F46" s="39"/>
      <c r="G46" s="40"/>
      <c r="H46" s="41"/>
      <c r="I46" s="41"/>
      <c r="J46" s="42"/>
      <c r="K46" s="35"/>
    </row>
    <row r="47" spans="1:12" ht="12.95" customHeight="1" x14ac:dyDescent="0.2">
      <c r="C47" s="7"/>
      <c r="D47" s="5"/>
      <c r="E47" s="43"/>
      <c r="F47" s="43"/>
      <c r="G47" s="44"/>
      <c r="H47" s="45"/>
      <c r="I47" s="45"/>
      <c r="J47" s="46"/>
    </row>
    <row r="48" spans="1:12" ht="12.95" customHeight="1" x14ac:dyDescent="0.2">
      <c r="C48" s="7"/>
      <c r="D48" s="5"/>
      <c r="E48" s="43"/>
      <c r="F48" s="43"/>
      <c r="G48" s="44"/>
      <c r="H48" s="45"/>
      <c r="I48" s="45"/>
      <c r="J48" s="46"/>
    </row>
    <row r="49" spans="1:12" ht="12.95" customHeight="1" x14ac:dyDescent="0.2">
      <c r="C49" s="7"/>
      <c r="D49" s="5"/>
      <c r="E49" s="43"/>
      <c r="F49" s="43"/>
      <c r="G49" s="44"/>
      <c r="H49" s="45"/>
      <c r="I49" s="45"/>
      <c r="J49" s="46"/>
    </row>
    <row r="50" spans="1:12" ht="12.95" customHeight="1" x14ac:dyDescent="0.2">
      <c r="C50" s="7"/>
      <c r="D50" s="5"/>
      <c r="E50" s="43"/>
      <c r="F50" s="43"/>
      <c r="G50" s="44"/>
      <c r="H50" s="45"/>
      <c r="I50" s="45"/>
      <c r="J50" s="46"/>
    </row>
    <row r="51" spans="1:12" ht="12.95" customHeight="1" x14ac:dyDescent="0.2">
      <c r="C51" s="7"/>
      <c r="D51" s="5"/>
      <c r="E51" s="43"/>
      <c r="F51" s="43"/>
      <c r="G51" s="44"/>
      <c r="H51" s="45"/>
      <c r="I51" s="45"/>
      <c r="J51" s="46"/>
    </row>
    <row r="52" spans="1:12" ht="12.95" customHeight="1" x14ac:dyDescent="0.2">
      <c r="A52" s="14"/>
      <c r="C52" s="7"/>
      <c r="D52" s="5"/>
      <c r="E52" s="43"/>
      <c r="F52" s="46"/>
      <c r="G52" s="44"/>
      <c r="H52" s="45"/>
      <c r="I52" s="45"/>
      <c r="J52" s="46"/>
    </row>
    <row r="53" spans="1:12" s="14" customFormat="1" ht="12.95" customHeight="1" x14ac:dyDescent="0.2">
      <c r="A53" s="2"/>
      <c r="C53" s="47"/>
      <c r="D53" s="48"/>
      <c r="E53" s="43"/>
      <c r="F53" s="43"/>
      <c r="G53" s="44"/>
      <c r="H53" s="45"/>
      <c r="I53" s="45"/>
      <c r="J53" s="46"/>
      <c r="K53" s="2"/>
      <c r="L53" s="2"/>
    </row>
    <row r="54" spans="1:12" ht="12.95" customHeight="1" x14ac:dyDescent="0.2">
      <c r="E54" s="43"/>
      <c r="F54" s="43"/>
      <c r="G54" s="44"/>
      <c r="H54" s="45"/>
      <c r="I54" s="45"/>
      <c r="J54" s="46"/>
    </row>
    <row r="55" spans="1:12" ht="12.95" customHeight="1" x14ac:dyDescent="0.2">
      <c r="E55" s="43"/>
      <c r="F55" s="43"/>
      <c r="G55" s="44"/>
      <c r="H55" s="45"/>
      <c r="I55" s="45"/>
      <c r="J55" s="46"/>
    </row>
    <row r="56" spans="1:12" ht="12.95" customHeight="1" x14ac:dyDescent="0.2">
      <c r="E56" s="43"/>
      <c r="F56" s="43"/>
      <c r="G56" s="44"/>
      <c r="H56" s="45"/>
      <c r="I56" s="45"/>
      <c r="J56" s="46"/>
    </row>
    <row r="57" spans="1:12" ht="12.95" customHeight="1" x14ac:dyDescent="0.2">
      <c r="E57" s="43"/>
      <c r="F57" s="43"/>
      <c r="G57" s="44"/>
      <c r="H57" s="45"/>
      <c r="I57" s="45"/>
      <c r="J57" s="46"/>
    </row>
    <row r="58" spans="1:12" ht="12.95" customHeight="1" x14ac:dyDescent="0.2">
      <c r="E58" s="46"/>
      <c r="F58" s="46"/>
      <c r="G58" s="44"/>
      <c r="H58" s="45"/>
      <c r="I58" s="45"/>
      <c r="J58" s="46"/>
    </row>
    <row r="59" spans="1:12" ht="12.95" customHeight="1" x14ac:dyDescent="0.2">
      <c r="E59" s="43"/>
      <c r="F59" s="43"/>
      <c r="G59" s="44"/>
      <c r="H59" s="45"/>
      <c r="I59" s="45"/>
      <c r="J59" s="46"/>
    </row>
    <row r="60" spans="1:12" ht="12.95" customHeight="1" x14ac:dyDescent="0.2">
      <c r="E60" s="46"/>
      <c r="F60" s="43"/>
      <c r="G60" s="43"/>
      <c r="H60" s="45"/>
      <c r="I60" s="45"/>
      <c r="J60" s="46"/>
    </row>
    <row r="61" spans="1:12" ht="12.95" customHeight="1" x14ac:dyDescent="0.2">
      <c r="E61" s="49"/>
      <c r="F61" s="49"/>
      <c r="G61" s="50"/>
      <c r="H61" s="51"/>
      <c r="I61" s="51"/>
      <c r="J61" s="52"/>
    </row>
  </sheetData>
  <mergeCells count="11">
    <mergeCell ref="A24:K24"/>
    <mergeCell ref="A4:K4"/>
    <mergeCell ref="A5:K5"/>
    <mergeCell ref="A7:D12"/>
    <mergeCell ref="E7:E12"/>
    <mergeCell ref="F7:K7"/>
    <mergeCell ref="F8:F12"/>
    <mergeCell ref="G8:G12"/>
    <mergeCell ref="H8:I12"/>
    <mergeCell ref="J8:J12"/>
    <mergeCell ref="K8:K12"/>
  </mergeCells>
  <pageMargins left="0.59055118110236227" right="0.39370078740157483" top="0.78740157480314965" bottom="0.98425196850393704" header="0.39370078740157483" footer="0.51181102362204722"/>
  <pageSetup paperSize="9" orientation="portrait" r:id="rId1"/>
  <headerFooter alignWithMargins="0">
    <oddHeader xml:space="preserve">&amp;C- 10 -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4"/>
  <sheetViews>
    <sheetView zoomScaleNormal="100" workbookViewId="0">
      <selection activeCell="N37" sqref="N37"/>
    </sheetView>
  </sheetViews>
  <sheetFormatPr baseColWidth="10" defaultRowHeight="12.75" x14ac:dyDescent="0.2"/>
  <cols>
    <col min="1" max="1" width="17.42578125" bestFit="1" customWidth="1"/>
    <col min="2" max="2" width="2.7109375" customWidth="1"/>
    <col min="4" max="4" width="3.5703125" customWidth="1"/>
    <col min="5" max="5" width="10.7109375" customWidth="1"/>
    <col min="6" max="6" width="7.85546875" customWidth="1"/>
    <col min="7" max="7" width="8" customWidth="1"/>
    <col min="8" max="8" width="9.7109375" customWidth="1"/>
    <col min="9" max="9" width="6.42578125" bestFit="1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/>
      <c r="B2" s="2"/>
      <c r="C2" s="3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3"/>
      <c r="D3" s="2"/>
      <c r="E3" s="2"/>
      <c r="F3" s="2"/>
      <c r="G3" s="2"/>
      <c r="H3" s="2"/>
      <c r="I3" s="2"/>
      <c r="J3" s="2"/>
    </row>
    <row r="4" spans="1:10" ht="17.25" customHeight="1" x14ac:dyDescent="0.25">
      <c r="A4" s="346" t="s">
        <v>20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7.25" customHeight="1" x14ac:dyDescent="0.25">
      <c r="A5" s="347" t="s">
        <v>21</v>
      </c>
      <c r="B5" s="347"/>
      <c r="C5" s="347"/>
      <c r="D5" s="347"/>
      <c r="E5" s="347"/>
      <c r="F5" s="347"/>
      <c r="G5" s="347"/>
      <c r="H5" s="347"/>
      <c r="I5" s="347"/>
      <c r="J5" s="347"/>
    </row>
    <row r="6" spans="1:10" ht="13.5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2.95" customHeight="1" x14ac:dyDescent="0.2">
      <c r="A7" s="348" t="s">
        <v>22</v>
      </c>
      <c r="B7" s="348"/>
      <c r="C7" s="348"/>
      <c r="D7" s="349"/>
      <c r="E7" s="354" t="s">
        <v>3</v>
      </c>
      <c r="F7" s="357" t="s">
        <v>4</v>
      </c>
      <c r="G7" s="357"/>
      <c r="H7" s="357"/>
      <c r="I7" s="357"/>
      <c r="J7" s="357"/>
    </row>
    <row r="8" spans="1:10" ht="12.95" customHeight="1" x14ac:dyDescent="0.2">
      <c r="A8" s="369"/>
      <c r="B8" s="369"/>
      <c r="C8" s="369"/>
      <c r="D8" s="370"/>
      <c r="E8" s="355"/>
      <c r="F8" s="358" t="s">
        <v>5</v>
      </c>
      <c r="G8" s="361" t="s">
        <v>6</v>
      </c>
      <c r="H8" s="361" t="s">
        <v>7</v>
      </c>
      <c r="I8" s="361" t="s">
        <v>8</v>
      </c>
      <c r="J8" s="361" t="s">
        <v>9</v>
      </c>
    </row>
    <row r="9" spans="1:10" ht="12.95" customHeight="1" x14ac:dyDescent="0.2">
      <c r="A9" s="369"/>
      <c r="B9" s="369"/>
      <c r="C9" s="369"/>
      <c r="D9" s="370"/>
      <c r="E9" s="355"/>
      <c r="F9" s="359"/>
      <c r="G9" s="362" t="s">
        <v>10</v>
      </c>
      <c r="H9" s="365"/>
      <c r="I9" s="362" t="s">
        <v>8</v>
      </c>
      <c r="J9" s="362"/>
    </row>
    <row r="10" spans="1:10" ht="12.95" customHeight="1" x14ac:dyDescent="0.2">
      <c r="A10" s="369"/>
      <c r="B10" s="369"/>
      <c r="C10" s="369"/>
      <c r="D10" s="370"/>
      <c r="E10" s="355"/>
      <c r="F10" s="359"/>
      <c r="G10" s="362" t="s">
        <v>11</v>
      </c>
      <c r="H10" s="365"/>
      <c r="I10" s="362"/>
      <c r="J10" s="362"/>
    </row>
    <row r="11" spans="1:10" ht="12.95" customHeight="1" x14ac:dyDescent="0.2">
      <c r="A11" s="369"/>
      <c r="B11" s="369"/>
      <c r="C11" s="369"/>
      <c r="D11" s="370"/>
      <c r="E11" s="355"/>
      <c r="F11" s="359"/>
      <c r="G11" s="362"/>
      <c r="H11" s="365"/>
      <c r="I11" s="362"/>
      <c r="J11" s="362"/>
    </row>
    <row r="12" spans="1:10" ht="12.95" customHeight="1" thickBot="1" x14ac:dyDescent="0.25">
      <c r="A12" s="371"/>
      <c r="B12" s="371"/>
      <c r="C12" s="371"/>
      <c r="D12" s="372"/>
      <c r="E12" s="356"/>
      <c r="F12" s="360"/>
      <c r="G12" s="363"/>
      <c r="H12" s="367"/>
      <c r="I12" s="363"/>
      <c r="J12" s="363"/>
    </row>
    <row r="13" spans="1:10" ht="18" customHeight="1" x14ac:dyDescent="0.2">
      <c r="A13" s="53" t="s">
        <v>23</v>
      </c>
      <c r="B13" s="53" t="s">
        <v>24</v>
      </c>
      <c r="C13" s="53"/>
      <c r="D13" s="54"/>
      <c r="E13" s="10"/>
      <c r="F13" s="10"/>
      <c r="G13" s="10"/>
      <c r="H13" s="10"/>
      <c r="I13" s="10"/>
    </row>
    <row r="14" spans="1:10" x14ac:dyDescent="0.2">
      <c r="A14" s="53"/>
      <c r="B14" s="53"/>
      <c r="C14" s="53" t="s">
        <v>25</v>
      </c>
      <c r="D14" s="54"/>
      <c r="E14" s="10">
        <v>2046</v>
      </c>
      <c r="F14" s="10">
        <v>2041</v>
      </c>
      <c r="G14" s="10">
        <v>5</v>
      </c>
      <c r="H14" s="10" t="s">
        <v>13</v>
      </c>
      <c r="I14" s="10" t="s">
        <v>13</v>
      </c>
      <c r="J14" s="10" t="s">
        <v>13</v>
      </c>
    </row>
    <row r="15" spans="1:10" x14ac:dyDescent="0.2">
      <c r="A15" s="55" t="s">
        <v>26</v>
      </c>
      <c r="B15" s="55" t="s">
        <v>27</v>
      </c>
      <c r="C15" s="55"/>
      <c r="D15" s="56"/>
      <c r="E15" s="17">
        <v>2046</v>
      </c>
      <c r="F15" s="17">
        <v>2041</v>
      </c>
      <c r="G15" s="17">
        <v>5</v>
      </c>
      <c r="H15" s="17" t="s">
        <v>13</v>
      </c>
      <c r="I15" s="17" t="s">
        <v>13</v>
      </c>
      <c r="J15" s="17" t="s">
        <v>13</v>
      </c>
    </row>
    <row r="16" spans="1:10" s="57" customFormat="1" ht="18" customHeight="1" x14ac:dyDescent="0.2">
      <c r="A16" s="55" t="s">
        <v>28</v>
      </c>
      <c r="B16" s="55" t="s">
        <v>29</v>
      </c>
      <c r="C16" s="55"/>
      <c r="D16" s="56"/>
      <c r="E16" s="17">
        <v>2046</v>
      </c>
      <c r="F16" s="17">
        <v>2041</v>
      </c>
      <c r="G16" s="17">
        <v>5</v>
      </c>
      <c r="H16" s="17" t="s">
        <v>13</v>
      </c>
      <c r="I16" s="17" t="s">
        <v>13</v>
      </c>
      <c r="J16" s="17" t="s">
        <v>13</v>
      </c>
    </row>
    <row r="17" spans="1:10" ht="18" customHeight="1" x14ac:dyDescent="0.2">
      <c r="A17" s="53" t="s">
        <v>30</v>
      </c>
      <c r="B17" s="53" t="s">
        <v>31</v>
      </c>
      <c r="C17" s="53"/>
      <c r="D17" s="54"/>
      <c r="E17" s="10">
        <v>1818</v>
      </c>
      <c r="F17" s="10">
        <v>1235</v>
      </c>
      <c r="G17" s="10">
        <v>583</v>
      </c>
      <c r="H17" s="10" t="s">
        <v>13</v>
      </c>
      <c r="I17" s="10" t="s">
        <v>13</v>
      </c>
      <c r="J17" s="10" t="s">
        <v>13</v>
      </c>
    </row>
    <row r="18" spans="1:10" x14ac:dyDescent="0.2">
      <c r="A18" s="53" t="s">
        <v>32</v>
      </c>
      <c r="B18" s="53" t="s">
        <v>33</v>
      </c>
      <c r="C18" s="53"/>
      <c r="D18" s="54"/>
      <c r="E18" s="10">
        <v>5469</v>
      </c>
      <c r="F18" s="10">
        <v>2985</v>
      </c>
      <c r="G18" s="10">
        <v>2484</v>
      </c>
      <c r="H18" s="10" t="s">
        <v>13</v>
      </c>
      <c r="I18" s="10" t="s">
        <v>13</v>
      </c>
      <c r="J18" s="10" t="s">
        <v>13</v>
      </c>
    </row>
    <row r="19" spans="1:10" x14ac:dyDescent="0.2">
      <c r="A19" s="53" t="s">
        <v>34</v>
      </c>
      <c r="B19" s="53" t="s">
        <v>35</v>
      </c>
      <c r="C19" s="53"/>
      <c r="D19" s="54"/>
      <c r="E19" s="10">
        <v>8559</v>
      </c>
      <c r="F19" s="10">
        <v>4232</v>
      </c>
      <c r="G19" s="10">
        <v>4039</v>
      </c>
      <c r="H19" s="10" t="s">
        <v>13</v>
      </c>
      <c r="I19" s="10" t="s">
        <v>13</v>
      </c>
      <c r="J19" s="10">
        <v>288</v>
      </c>
    </row>
    <row r="20" spans="1:10" s="57" customFormat="1" x14ac:dyDescent="0.2">
      <c r="A20" s="55" t="s">
        <v>36</v>
      </c>
      <c r="B20" s="55" t="s">
        <v>37</v>
      </c>
      <c r="C20" s="55"/>
      <c r="D20" s="56"/>
      <c r="E20" s="17">
        <v>15846</v>
      </c>
      <c r="F20" s="17">
        <v>8452</v>
      </c>
      <c r="G20" s="17">
        <v>7106</v>
      </c>
      <c r="H20" s="17" t="s">
        <v>13</v>
      </c>
      <c r="I20" s="17" t="s">
        <v>13</v>
      </c>
      <c r="J20" s="17">
        <v>288</v>
      </c>
    </row>
    <row r="21" spans="1:10" x14ac:dyDescent="0.2">
      <c r="A21" s="53" t="s">
        <v>38</v>
      </c>
      <c r="B21" s="53" t="s">
        <v>39</v>
      </c>
      <c r="C21" s="53"/>
      <c r="D21" s="54"/>
      <c r="E21" s="10">
        <v>2388</v>
      </c>
      <c r="F21" s="10">
        <v>1764</v>
      </c>
      <c r="G21" s="10">
        <v>624</v>
      </c>
      <c r="H21" s="10" t="s">
        <v>13</v>
      </c>
      <c r="I21" s="10" t="s">
        <v>13</v>
      </c>
      <c r="J21" s="10" t="s">
        <v>13</v>
      </c>
    </row>
    <row r="22" spans="1:10" x14ac:dyDescent="0.2">
      <c r="A22" s="53" t="s">
        <v>40</v>
      </c>
      <c r="B22" s="53" t="s">
        <v>41</v>
      </c>
      <c r="C22" s="53"/>
      <c r="D22" s="54"/>
      <c r="E22" s="10">
        <v>406</v>
      </c>
      <c r="F22" s="10">
        <v>406</v>
      </c>
      <c r="G22" s="10" t="s">
        <v>13</v>
      </c>
      <c r="H22" s="10" t="s">
        <v>13</v>
      </c>
      <c r="I22" s="10" t="s">
        <v>13</v>
      </c>
      <c r="J22" s="10" t="s">
        <v>13</v>
      </c>
    </row>
    <row r="23" spans="1:10" s="57" customFormat="1" x14ac:dyDescent="0.2">
      <c r="A23" s="55" t="s">
        <v>42</v>
      </c>
      <c r="B23" s="55" t="s">
        <v>43</v>
      </c>
      <c r="C23" s="55"/>
      <c r="D23" s="56"/>
      <c r="E23" s="17">
        <v>2794</v>
      </c>
      <c r="F23" s="17">
        <v>2170</v>
      </c>
      <c r="G23" s="17">
        <v>624</v>
      </c>
      <c r="H23" s="17" t="s">
        <v>13</v>
      </c>
      <c r="I23" s="17" t="s">
        <v>13</v>
      </c>
      <c r="J23" s="17" t="s">
        <v>13</v>
      </c>
    </row>
    <row r="24" spans="1:10" s="57" customFormat="1" ht="18" customHeight="1" x14ac:dyDescent="0.2">
      <c r="A24" s="55" t="s">
        <v>44</v>
      </c>
      <c r="B24" s="55" t="s">
        <v>45</v>
      </c>
      <c r="C24" s="55"/>
      <c r="D24" s="56"/>
      <c r="E24" s="17">
        <v>18640</v>
      </c>
      <c r="F24" s="17">
        <v>10622</v>
      </c>
      <c r="G24" s="17">
        <v>7730</v>
      </c>
      <c r="H24" s="17" t="s">
        <v>13</v>
      </c>
      <c r="I24" s="17" t="s">
        <v>13</v>
      </c>
      <c r="J24" s="17">
        <v>288</v>
      </c>
    </row>
    <row r="25" spans="1:10" ht="18" customHeight="1" x14ac:dyDescent="0.2">
      <c r="A25" s="53" t="s">
        <v>46</v>
      </c>
      <c r="B25" s="53" t="s">
        <v>47</v>
      </c>
      <c r="C25" s="53"/>
      <c r="D25" s="54"/>
      <c r="E25" s="10">
        <v>58668</v>
      </c>
      <c r="F25" s="10">
        <v>4338</v>
      </c>
      <c r="G25" s="10">
        <v>916</v>
      </c>
      <c r="H25" s="10">
        <v>53414</v>
      </c>
      <c r="I25" s="10" t="s">
        <v>13</v>
      </c>
      <c r="J25" s="10" t="s">
        <v>13</v>
      </c>
    </row>
    <row r="26" spans="1:10" x14ac:dyDescent="0.2">
      <c r="A26" s="53" t="s">
        <v>48</v>
      </c>
      <c r="B26" s="53" t="s">
        <v>49</v>
      </c>
      <c r="C26" s="53"/>
      <c r="D26" s="54"/>
      <c r="E26" s="10">
        <v>3001</v>
      </c>
      <c r="F26" s="10">
        <v>2984</v>
      </c>
      <c r="G26" s="10">
        <v>17</v>
      </c>
      <c r="H26" s="10" t="s">
        <v>13</v>
      </c>
      <c r="I26" s="10" t="s">
        <v>13</v>
      </c>
      <c r="J26" s="10" t="s">
        <v>13</v>
      </c>
    </row>
    <row r="27" spans="1:10" x14ac:dyDescent="0.2">
      <c r="A27" s="53" t="s">
        <v>50</v>
      </c>
      <c r="B27" s="53" t="s">
        <v>51</v>
      </c>
      <c r="C27" s="53"/>
      <c r="D27" s="54"/>
      <c r="E27" s="10">
        <v>8442</v>
      </c>
      <c r="F27" s="10">
        <v>6594</v>
      </c>
      <c r="G27" s="10">
        <v>1848</v>
      </c>
      <c r="H27" s="10" t="s">
        <v>13</v>
      </c>
      <c r="I27" s="10" t="s">
        <v>13</v>
      </c>
      <c r="J27" s="10" t="s">
        <v>13</v>
      </c>
    </row>
    <row r="28" spans="1:10" x14ac:dyDescent="0.2">
      <c r="A28" s="53" t="s">
        <v>52</v>
      </c>
      <c r="B28" s="53" t="s">
        <v>53</v>
      </c>
      <c r="C28" s="53"/>
      <c r="D28" s="54"/>
      <c r="E28" s="10">
        <v>9068</v>
      </c>
      <c r="F28" s="10">
        <v>8311</v>
      </c>
      <c r="G28" s="10">
        <v>757</v>
      </c>
      <c r="H28" s="10" t="s">
        <v>13</v>
      </c>
      <c r="I28" s="10" t="s">
        <v>13</v>
      </c>
      <c r="J28" s="10" t="s">
        <v>13</v>
      </c>
    </row>
    <row r="29" spans="1:10" x14ac:dyDescent="0.2">
      <c r="A29" s="53" t="s">
        <v>54</v>
      </c>
      <c r="B29" s="53" t="s">
        <v>55</v>
      </c>
      <c r="C29" s="53"/>
      <c r="D29" s="54"/>
      <c r="E29" s="10">
        <v>3943</v>
      </c>
      <c r="F29" s="10">
        <v>3307</v>
      </c>
      <c r="G29" s="10">
        <v>636</v>
      </c>
      <c r="H29" s="10" t="s">
        <v>13</v>
      </c>
      <c r="I29" s="10" t="s">
        <v>13</v>
      </c>
      <c r="J29" s="10" t="s">
        <v>13</v>
      </c>
    </row>
    <row r="30" spans="1:10" x14ac:dyDescent="0.2">
      <c r="A30" s="53" t="s">
        <v>56</v>
      </c>
      <c r="B30" s="53" t="s">
        <v>57</v>
      </c>
      <c r="C30" s="53"/>
      <c r="D30" s="54"/>
      <c r="E30" s="10"/>
      <c r="F30" s="10"/>
      <c r="G30" s="10"/>
      <c r="H30" s="10"/>
      <c r="I30" s="10"/>
      <c r="J30" s="10"/>
    </row>
    <row r="31" spans="1:10" x14ac:dyDescent="0.2">
      <c r="A31" s="53"/>
      <c r="B31" s="53"/>
      <c r="C31" s="53" t="s">
        <v>58</v>
      </c>
      <c r="D31" s="54"/>
      <c r="E31" s="10">
        <v>1262</v>
      </c>
      <c r="F31" s="10">
        <v>568</v>
      </c>
      <c r="G31" s="10">
        <v>694</v>
      </c>
      <c r="H31" s="10" t="s">
        <v>13</v>
      </c>
      <c r="I31" s="10" t="s">
        <v>13</v>
      </c>
      <c r="J31" s="10" t="s">
        <v>13</v>
      </c>
    </row>
    <row r="32" spans="1:10" ht="18" customHeight="1" x14ac:dyDescent="0.2">
      <c r="A32" s="53" t="s">
        <v>59</v>
      </c>
      <c r="B32" s="53" t="s">
        <v>60</v>
      </c>
      <c r="C32" s="53"/>
      <c r="D32" s="54"/>
    </row>
    <row r="33" spans="1:10" x14ac:dyDescent="0.2">
      <c r="A33" s="53"/>
      <c r="B33" s="53"/>
      <c r="C33" s="53" t="s">
        <v>61</v>
      </c>
      <c r="D33" s="54"/>
      <c r="E33" s="10">
        <v>1399</v>
      </c>
      <c r="F33" s="10">
        <v>936</v>
      </c>
      <c r="G33" s="10">
        <v>198</v>
      </c>
      <c r="H33" s="10">
        <v>265</v>
      </c>
      <c r="I33" s="10" t="s">
        <v>13</v>
      </c>
      <c r="J33" s="10" t="s">
        <v>13</v>
      </c>
    </row>
    <row r="34" spans="1:10" ht="18" customHeight="1" x14ac:dyDescent="0.2">
      <c r="A34" s="53" t="s">
        <v>62</v>
      </c>
      <c r="B34" s="53" t="s">
        <v>63</v>
      </c>
      <c r="C34" s="53"/>
      <c r="D34" s="54"/>
      <c r="E34" s="10">
        <v>209</v>
      </c>
      <c r="F34" s="10" t="s">
        <v>13</v>
      </c>
      <c r="G34" s="10">
        <v>209</v>
      </c>
      <c r="H34" s="10" t="s">
        <v>13</v>
      </c>
      <c r="I34" s="10" t="s">
        <v>13</v>
      </c>
      <c r="J34" s="10" t="s">
        <v>13</v>
      </c>
    </row>
    <row r="35" spans="1:10" x14ac:dyDescent="0.2">
      <c r="A35" s="53" t="s">
        <v>64</v>
      </c>
      <c r="B35" s="53" t="s">
        <v>65</v>
      </c>
      <c r="C35" s="53"/>
      <c r="D35" s="54"/>
      <c r="E35" s="10"/>
      <c r="F35" s="10"/>
      <c r="G35" s="10"/>
      <c r="H35" s="10"/>
      <c r="I35" s="10"/>
      <c r="J35" s="10"/>
    </row>
    <row r="36" spans="1:10" x14ac:dyDescent="0.2">
      <c r="A36" s="53"/>
      <c r="B36" s="53"/>
      <c r="C36" s="53" t="s">
        <v>66</v>
      </c>
      <c r="D36" s="54"/>
      <c r="E36" s="10">
        <v>2404</v>
      </c>
      <c r="F36" s="10">
        <v>2066</v>
      </c>
      <c r="G36" s="10">
        <v>338</v>
      </c>
      <c r="H36" s="10" t="s">
        <v>13</v>
      </c>
      <c r="I36" s="10" t="s">
        <v>13</v>
      </c>
      <c r="J36" s="10" t="s">
        <v>13</v>
      </c>
    </row>
    <row r="37" spans="1:10" ht="18" customHeight="1" x14ac:dyDescent="0.2">
      <c r="A37" s="53" t="s">
        <v>67</v>
      </c>
      <c r="B37" s="53" t="s">
        <v>68</v>
      </c>
      <c r="C37" s="53"/>
      <c r="D37" s="54"/>
      <c r="E37" s="10"/>
      <c r="F37" s="10"/>
      <c r="G37" s="10"/>
      <c r="H37" s="10"/>
      <c r="I37" s="10"/>
      <c r="J37" s="10"/>
    </row>
    <row r="38" spans="1:10" x14ac:dyDescent="0.2">
      <c r="A38" s="53"/>
      <c r="B38" s="53"/>
      <c r="C38" s="53" t="s">
        <v>69</v>
      </c>
      <c r="D38" s="54"/>
      <c r="E38" s="10">
        <v>5060</v>
      </c>
      <c r="F38" s="10">
        <v>4280</v>
      </c>
      <c r="G38" s="10">
        <v>780</v>
      </c>
      <c r="H38" s="10" t="s">
        <v>13</v>
      </c>
      <c r="I38" s="10" t="s">
        <v>13</v>
      </c>
      <c r="J38" s="10" t="s">
        <v>13</v>
      </c>
    </row>
    <row r="39" spans="1:10" ht="18" customHeight="1" x14ac:dyDescent="0.2">
      <c r="A39" s="53" t="s">
        <v>70</v>
      </c>
      <c r="B39" s="53" t="s">
        <v>71</v>
      </c>
      <c r="C39" s="53"/>
      <c r="D39" s="54"/>
      <c r="E39" s="10">
        <v>3675</v>
      </c>
      <c r="F39" s="10">
        <v>2185</v>
      </c>
      <c r="G39" s="10">
        <v>1490</v>
      </c>
      <c r="H39" s="10" t="s">
        <v>13</v>
      </c>
      <c r="I39" s="10" t="s">
        <v>13</v>
      </c>
      <c r="J39" s="10" t="s">
        <v>13</v>
      </c>
    </row>
    <row r="40" spans="1:10" s="57" customFormat="1" x14ac:dyDescent="0.2">
      <c r="A40" s="55" t="s">
        <v>72</v>
      </c>
      <c r="B40" s="55" t="s">
        <v>73</v>
      </c>
      <c r="C40" s="55"/>
      <c r="D40" s="56"/>
      <c r="E40" s="17">
        <v>97131</v>
      </c>
      <c r="F40" s="17">
        <v>35569</v>
      </c>
      <c r="G40" s="17">
        <v>7883</v>
      </c>
      <c r="H40" s="17">
        <v>53679</v>
      </c>
      <c r="I40" s="17" t="s">
        <v>13</v>
      </c>
      <c r="J40" s="17" t="s">
        <v>13</v>
      </c>
    </row>
    <row r="41" spans="1:10" s="57" customFormat="1" ht="18" customHeight="1" x14ac:dyDescent="0.2">
      <c r="A41" s="55" t="s">
        <v>74</v>
      </c>
      <c r="B41" s="55" t="s">
        <v>75</v>
      </c>
      <c r="C41" s="55"/>
      <c r="D41" s="56"/>
      <c r="E41" s="17">
        <v>97131</v>
      </c>
      <c r="F41" s="17">
        <v>35569</v>
      </c>
      <c r="G41" s="17">
        <v>7883</v>
      </c>
      <c r="H41" s="17">
        <v>53679</v>
      </c>
      <c r="I41" s="17" t="s">
        <v>13</v>
      </c>
      <c r="J41" s="17" t="s">
        <v>13</v>
      </c>
    </row>
    <row r="42" spans="1:10" s="57" customFormat="1" ht="18" customHeight="1" x14ac:dyDescent="0.2">
      <c r="A42" s="55" t="s">
        <v>76</v>
      </c>
      <c r="B42" s="55"/>
      <c r="C42" s="55"/>
      <c r="D42" s="56"/>
      <c r="E42" s="17">
        <v>117817</v>
      </c>
      <c r="F42" s="17">
        <v>48232</v>
      </c>
      <c r="G42" s="17">
        <v>15618</v>
      </c>
      <c r="H42" s="17">
        <v>53679</v>
      </c>
      <c r="I42" s="17" t="s">
        <v>13</v>
      </c>
      <c r="J42" s="17">
        <v>288</v>
      </c>
    </row>
    <row r="43" spans="1:10" x14ac:dyDescent="0.2">
      <c r="F43" s="58"/>
      <c r="G43" s="58"/>
      <c r="H43" s="58"/>
      <c r="I43" s="58"/>
      <c r="J43" s="58"/>
    </row>
    <row r="44" spans="1:10" x14ac:dyDescent="0.2">
      <c r="A44" s="34" t="s">
        <v>18</v>
      </c>
      <c r="B44" s="35"/>
      <c r="C44" s="36"/>
      <c r="D44" s="34"/>
      <c r="E44" s="9"/>
      <c r="F44" s="9"/>
      <c r="G44" s="9"/>
      <c r="H44" s="9"/>
      <c r="I44" s="9"/>
    </row>
  </sheetData>
  <mergeCells count="10">
    <mergeCell ref="A4:J4"/>
    <mergeCell ref="A5:J5"/>
    <mergeCell ref="A7:D12"/>
    <mergeCell ref="E7:E12"/>
    <mergeCell ref="F7:J7"/>
    <mergeCell ref="F8:F12"/>
    <mergeCell ref="G8:G12"/>
    <mergeCell ref="H8:H12"/>
    <mergeCell ref="I8:I12"/>
    <mergeCell ref="J8:J12"/>
  </mergeCells>
  <pageMargins left="0.70866141732283472" right="0.47244094488188981" top="0.78740157480314965" bottom="0.78740157480314965" header="0.39370078740157483" footer="0.31496062992125984"/>
  <pageSetup paperSize="9" orientation="portrait" r:id="rId1"/>
  <headerFooter>
    <oddHeader>&amp;C- 11 -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8"/>
  <sheetViews>
    <sheetView topLeftCell="A4" zoomScale="115" zoomScaleNormal="115" workbookViewId="0">
      <selection activeCell="N37" sqref="N37"/>
    </sheetView>
  </sheetViews>
  <sheetFormatPr baseColWidth="10" defaultColWidth="11.42578125" defaultRowHeight="12.95" customHeight="1" x14ac:dyDescent="0.2"/>
  <cols>
    <col min="1" max="1" width="5.140625" style="2" customWidth="1"/>
    <col min="2" max="2" width="3.7109375" style="2" customWidth="1"/>
    <col min="3" max="3" width="2.85546875" style="2" customWidth="1"/>
    <col min="4" max="4" width="6" style="2" customWidth="1"/>
    <col min="5" max="5" width="10.28515625" style="2" customWidth="1"/>
    <col min="6" max="6" width="8.7109375" style="2" bestFit="1" customWidth="1"/>
    <col min="7" max="7" width="8" style="2" bestFit="1" customWidth="1"/>
    <col min="8" max="8" width="8.140625" style="2" customWidth="1"/>
    <col min="9" max="9" width="9" style="2" customWidth="1"/>
    <col min="10" max="10" width="1.5703125" style="2" bestFit="1" customWidth="1"/>
    <col min="11" max="11" width="7.42578125" style="2" bestFit="1" customWidth="1"/>
    <col min="12" max="12" width="11.42578125" style="2" bestFit="1" customWidth="1"/>
    <col min="13" max="16384" width="11.42578125" style="2"/>
  </cols>
  <sheetData>
    <row r="1" spans="1:12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1.25" x14ac:dyDescent="0.2"/>
    <row r="4" spans="1:12" s="59" customFormat="1" ht="17.25" x14ac:dyDescent="0.25">
      <c r="A4" s="346" t="s">
        <v>77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</row>
    <row r="5" spans="1:12" ht="12" thickBot="1" x14ac:dyDescent="0.25"/>
    <row r="6" spans="1:12" ht="12.95" customHeight="1" x14ac:dyDescent="0.2">
      <c r="A6" s="375" t="s">
        <v>78</v>
      </c>
      <c r="B6" s="375"/>
      <c r="C6" s="375"/>
      <c r="D6" s="376"/>
      <c r="E6" s="380" t="s">
        <v>79</v>
      </c>
      <c r="F6" s="383" t="s">
        <v>80</v>
      </c>
      <c r="G6" s="357" t="s">
        <v>4</v>
      </c>
      <c r="H6" s="357"/>
      <c r="I6" s="357"/>
      <c r="J6" s="357"/>
      <c r="K6" s="357"/>
      <c r="L6" s="357"/>
    </row>
    <row r="7" spans="1:12" ht="12.95" customHeight="1" x14ac:dyDescent="0.2">
      <c r="A7" s="377"/>
      <c r="B7" s="377"/>
      <c r="C7" s="377"/>
      <c r="D7" s="378"/>
      <c r="E7" s="381"/>
      <c r="F7" s="384"/>
      <c r="G7" s="366" t="s">
        <v>5</v>
      </c>
      <c r="H7" s="387" t="s">
        <v>6</v>
      </c>
      <c r="I7" s="361" t="s">
        <v>81</v>
      </c>
      <c r="J7" s="364"/>
      <c r="K7" s="366" t="s">
        <v>8</v>
      </c>
      <c r="L7" s="361" t="s">
        <v>9</v>
      </c>
    </row>
    <row r="8" spans="1:12" ht="12.95" customHeight="1" x14ac:dyDescent="0.2">
      <c r="A8" s="377"/>
      <c r="B8" s="377"/>
      <c r="C8" s="377"/>
      <c r="D8" s="378"/>
      <c r="E8" s="381"/>
      <c r="F8" s="384"/>
      <c r="G8" s="386"/>
      <c r="H8" s="384"/>
      <c r="I8" s="365"/>
      <c r="J8" s="366"/>
      <c r="K8" s="386"/>
      <c r="L8" s="362"/>
    </row>
    <row r="9" spans="1:12" ht="12.95" customHeight="1" x14ac:dyDescent="0.2">
      <c r="A9" s="377"/>
      <c r="B9" s="377"/>
      <c r="C9" s="377"/>
      <c r="D9" s="378"/>
      <c r="E9" s="381"/>
      <c r="F9" s="384"/>
      <c r="G9" s="386"/>
      <c r="H9" s="384"/>
      <c r="I9" s="365"/>
      <c r="J9" s="366"/>
      <c r="K9" s="386"/>
      <c r="L9" s="362"/>
    </row>
    <row r="10" spans="1:12" ht="12.95" customHeight="1" x14ac:dyDescent="0.2">
      <c r="A10" s="377"/>
      <c r="B10" s="377"/>
      <c r="C10" s="377"/>
      <c r="D10" s="378"/>
      <c r="E10" s="381"/>
      <c r="F10" s="384"/>
      <c r="G10" s="386"/>
      <c r="H10" s="384"/>
      <c r="I10" s="365"/>
      <c r="J10" s="366"/>
      <c r="K10" s="386"/>
      <c r="L10" s="362"/>
    </row>
    <row r="11" spans="1:12" ht="12.95" customHeight="1" x14ac:dyDescent="0.2">
      <c r="A11" s="377"/>
      <c r="B11" s="377"/>
      <c r="C11" s="377"/>
      <c r="D11" s="378"/>
      <c r="E11" s="382"/>
      <c r="F11" s="385"/>
      <c r="G11" s="386"/>
      <c r="H11" s="385"/>
      <c r="I11" s="388"/>
      <c r="J11" s="389"/>
      <c r="K11" s="386"/>
      <c r="L11" s="390"/>
    </row>
    <row r="12" spans="1:12" ht="12.95" customHeight="1" thickBot="1" x14ac:dyDescent="0.25">
      <c r="A12" s="360"/>
      <c r="B12" s="360"/>
      <c r="C12" s="360"/>
      <c r="D12" s="379"/>
      <c r="E12" s="60" t="s">
        <v>82</v>
      </c>
      <c r="F12" s="373" t="s">
        <v>83</v>
      </c>
      <c r="G12" s="374"/>
      <c r="H12" s="374"/>
      <c r="I12" s="374"/>
      <c r="J12" s="374"/>
      <c r="K12" s="374"/>
      <c r="L12" s="374"/>
    </row>
    <row r="13" spans="1:12" ht="18" customHeight="1" x14ac:dyDescent="0.2">
      <c r="A13" s="6">
        <v>1991</v>
      </c>
      <c r="B13" s="5"/>
      <c r="C13" s="5"/>
      <c r="D13" s="8"/>
      <c r="E13" s="9">
        <v>2213</v>
      </c>
      <c r="F13" s="9">
        <v>286498</v>
      </c>
      <c r="G13" s="10">
        <v>129701</v>
      </c>
      <c r="H13" s="9">
        <v>52246</v>
      </c>
      <c r="I13" s="10">
        <v>73172</v>
      </c>
      <c r="J13" s="10"/>
      <c r="K13" s="9">
        <v>29457</v>
      </c>
      <c r="L13" s="9">
        <v>1922</v>
      </c>
    </row>
    <row r="14" spans="1:12" ht="12.95" customHeight="1" x14ac:dyDescent="0.2">
      <c r="A14" s="6">
        <v>1995</v>
      </c>
      <c r="B14" s="5"/>
      <c r="C14" s="5"/>
      <c r="D14" s="8"/>
      <c r="E14" s="9">
        <v>1282</v>
      </c>
      <c r="F14" s="9">
        <v>191639</v>
      </c>
      <c r="G14" s="10">
        <v>92298</v>
      </c>
      <c r="H14" s="9">
        <v>26603</v>
      </c>
      <c r="I14" s="10">
        <v>56417</v>
      </c>
      <c r="J14" s="10"/>
      <c r="K14" s="10">
        <v>14717</v>
      </c>
      <c r="L14" s="9">
        <v>1604</v>
      </c>
    </row>
    <row r="15" spans="1:12" ht="12.95" customHeight="1" x14ac:dyDescent="0.2">
      <c r="A15" s="27">
        <v>1998</v>
      </c>
      <c r="D15" s="8"/>
      <c r="E15" s="9">
        <v>869</v>
      </c>
      <c r="F15" s="9">
        <v>157044</v>
      </c>
      <c r="G15" s="10">
        <v>76057</v>
      </c>
      <c r="H15" s="9">
        <v>27307</v>
      </c>
      <c r="I15" s="10">
        <v>51678</v>
      </c>
      <c r="J15" s="10"/>
      <c r="K15" s="10">
        <v>934</v>
      </c>
      <c r="L15" s="9">
        <v>1068</v>
      </c>
    </row>
    <row r="16" spans="1:12" ht="12.95" customHeight="1" x14ac:dyDescent="0.2">
      <c r="A16" s="27">
        <v>2001</v>
      </c>
      <c r="D16" s="8"/>
      <c r="E16" s="9">
        <v>844</v>
      </c>
      <c r="F16" s="9">
        <v>141224</v>
      </c>
      <c r="G16" s="9">
        <v>71575</v>
      </c>
      <c r="H16" s="9">
        <v>22012</v>
      </c>
      <c r="I16" s="9">
        <v>45712</v>
      </c>
      <c r="J16" s="9"/>
      <c r="K16" s="9">
        <v>584</v>
      </c>
      <c r="L16" s="9">
        <v>1341</v>
      </c>
    </row>
    <row r="17" spans="1:13" ht="12.95" customHeight="1" x14ac:dyDescent="0.2">
      <c r="A17" s="27">
        <v>2004</v>
      </c>
      <c r="D17" s="8"/>
      <c r="E17" s="9">
        <v>836</v>
      </c>
      <c r="F17" s="9">
        <v>132424</v>
      </c>
      <c r="G17" s="9">
        <v>63623</v>
      </c>
      <c r="H17" s="9">
        <v>19010</v>
      </c>
      <c r="I17" s="9">
        <v>48494</v>
      </c>
      <c r="J17" s="11" t="s">
        <v>84</v>
      </c>
      <c r="K17" s="9">
        <v>545</v>
      </c>
      <c r="L17" s="9">
        <v>752</v>
      </c>
    </row>
    <row r="18" spans="1:13" ht="12.95" customHeight="1" x14ac:dyDescent="0.2">
      <c r="A18" s="27">
        <v>2007</v>
      </c>
      <c r="D18" s="8"/>
      <c r="E18" s="9">
        <v>706</v>
      </c>
      <c r="F18" s="9">
        <v>130120</v>
      </c>
      <c r="G18" s="9">
        <v>49525</v>
      </c>
      <c r="H18" s="9">
        <v>18081</v>
      </c>
      <c r="I18" s="9">
        <v>61762</v>
      </c>
      <c r="J18" s="11" t="s">
        <v>84</v>
      </c>
      <c r="K18" s="9">
        <v>425</v>
      </c>
      <c r="L18" s="9">
        <v>327</v>
      </c>
    </row>
    <row r="19" spans="1:13" ht="12.95" customHeight="1" x14ac:dyDescent="0.2">
      <c r="A19" s="27">
        <v>2010</v>
      </c>
      <c r="D19" s="8"/>
      <c r="E19" s="9">
        <v>937</v>
      </c>
      <c r="F19" s="9">
        <v>133277</v>
      </c>
      <c r="G19" s="9">
        <v>47063</v>
      </c>
      <c r="H19" s="9">
        <v>18011</v>
      </c>
      <c r="I19" s="9">
        <v>68051</v>
      </c>
      <c r="J19" s="11" t="s">
        <v>84</v>
      </c>
      <c r="K19" s="9">
        <v>152</v>
      </c>
      <c r="L19" s="61" t="s">
        <v>13</v>
      </c>
    </row>
    <row r="20" spans="1:13" ht="12.95" customHeight="1" x14ac:dyDescent="0.2">
      <c r="A20" s="27">
        <v>2013</v>
      </c>
      <c r="D20" s="8"/>
      <c r="E20" s="9">
        <v>874</v>
      </c>
      <c r="F20" s="9">
        <v>116971</v>
      </c>
      <c r="G20" s="9">
        <v>47482</v>
      </c>
      <c r="H20" s="9">
        <v>16655</v>
      </c>
      <c r="I20" s="9">
        <v>52696</v>
      </c>
      <c r="J20" s="11"/>
      <c r="K20" s="9">
        <v>54</v>
      </c>
      <c r="L20" s="61">
        <v>84</v>
      </c>
    </row>
    <row r="21" spans="1:13" ht="12.95" customHeight="1" x14ac:dyDescent="0.2">
      <c r="A21" s="27">
        <v>2016</v>
      </c>
      <c r="D21" s="8"/>
      <c r="E21" s="9">
        <v>889</v>
      </c>
      <c r="F21" s="9">
        <v>118274</v>
      </c>
      <c r="G21" s="9">
        <v>50197</v>
      </c>
      <c r="H21" s="9">
        <v>15238</v>
      </c>
      <c r="I21" s="9">
        <v>52651</v>
      </c>
      <c r="J21" s="11"/>
      <c r="K21" s="61" t="s">
        <v>13</v>
      </c>
      <c r="L21" s="61">
        <v>188</v>
      </c>
    </row>
    <row r="22" spans="1:13" ht="12.95" customHeight="1" x14ac:dyDescent="0.2">
      <c r="A22" s="27">
        <v>2019</v>
      </c>
      <c r="D22" s="8"/>
      <c r="E22" s="9">
        <v>855</v>
      </c>
      <c r="F22" s="9">
        <v>119605</v>
      </c>
      <c r="G22" s="9">
        <v>49897</v>
      </c>
      <c r="H22" s="9">
        <v>16829</v>
      </c>
      <c r="I22" s="9">
        <v>52592</v>
      </c>
      <c r="J22" s="11"/>
      <c r="K22" s="61" t="s">
        <v>13</v>
      </c>
      <c r="L22" s="61">
        <v>287</v>
      </c>
    </row>
    <row r="23" spans="1:13" s="63" customFormat="1" ht="15" customHeight="1" x14ac:dyDescent="0.2">
      <c r="A23" s="62">
        <v>2022</v>
      </c>
      <c r="D23" s="8"/>
      <c r="E23" s="64">
        <v>850</v>
      </c>
      <c r="F23" s="64">
        <v>115513</v>
      </c>
      <c r="G23" s="64">
        <v>45935</v>
      </c>
      <c r="H23" s="64">
        <v>15611</v>
      </c>
      <c r="I23" s="64">
        <v>53679</v>
      </c>
      <c r="J23" s="65"/>
      <c r="K23" s="66" t="s">
        <v>13</v>
      </c>
      <c r="L23" s="66">
        <v>288</v>
      </c>
    </row>
    <row r="24" spans="1:13" s="14" customFormat="1" ht="21" customHeight="1" x14ac:dyDescent="0.2">
      <c r="A24" s="345" t="s">
        <v>85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3" ht="18" customHeight="1" x14ac:dyDescent="0.2">
      <c r="A25" s="2" t="s">
        <v>86</v>
      </c>
      <c r="C25" s="5"/>
      <c r="D25" s="8"/>
      <c r="E25" s="9">
        <v>3</v>
      </c>
      <c r="F25" s="9">
        <v>3290</v>
      </c>
      <c r="G25" s="9">
        <v>3290</v>
      </c>
      <c r="H25" s="61" t="s">
        <v>13</v>
      </c>
      <c r="I25" s="61" t="s">
        <v>13</v>
      </c>
      <c r="J25" s="9"/>
      <c r="K25" s="61" t="s">
        <v>13</v>
      </c>
      <c r="L25" s="61" t="s">
        <v>13</v>
      </c>
      <c r="M25" s="20"/>
    </row>
    <row r="26" spans="1:13" ht="12.95" customHeight="1" x14ac:dyDescent="0.2">
      <c r="A26" s="2" t="s">
        <v>87</v>
      </c>
      <c r="C26" s="5"/>
      <c r="D26" s="8"/>
      <c r="E26" s="61" t="s">
        <v>13</v>
      </c>
      <c r="F26" s="61" t="s">
        <v>13</v>
      </c>
      <c r="G26" s="61" t="s">
        <v>13</v>
      </c>
      <c r="H26" s="61" t="s">
        <v>13</v>
      </c>
      <c r="I26" s="61" t="s">
        <v>13</v>
      </c>
      <c r="J26" s="9"/>
      <c r="K26" s="61" t="s">
        <v>13</v>
      </c>
      <c r="L26" s="61" t="s">
        <v>13</v>
      </c>
    </row>
    <row r="27" spans="1:13" ht="12.95" customHeight="1" x14ac:dyDescent="0.2">
      <c r="A27" s="2" t="s">
        <v>88</v>
      </c>
      <c r="C27" s="5"/>
      <c r="D27" s="8"/>
      <c r="E27" s="9">
        <v>1</v>
      </c>
      <c r="F27" s="9">
        <v>222</v>
      </c>
      <c r="G27" s="9">
        <v>222</v>
      </c>
      <c r="H27" s="61" t="s">
        <v>13</v>
      </c>
      <c r="I27" s="61" t="s">
        <v>13</v>
      </c>
      <c r="J27" s="9"/>
      <c r="K27" s="61" t="s">
        <v>13</v>
      </c>
      <c r="L27" s="61" t="s">
        <v>13</v>
      </c>
    </row>
    <row r="28" spans="1:13" ht="12.95" customHeight="1" x14ac:dyDescent="0.2">
      <c r="A28" s="2" t="s">
        <v>89</v>
      </c>
      <c r="C28" s="5"/>
      <c r="D28" s="8"/>
      <c r="E28" s="9">
        <v>12</v>
      </c>
      <c r="F28" s="9">
        <v>893</v>
      </c>
      <c r="G28" s="61" t="s">
        <v>13</v>
      </c>
      <c r="H28" s="9">
        <v>893</v>
      </c>
      <c r="I28" s="61" t="s">
        <v>13</v>
      </c>
      <c r="J28" s="9"/>
      <c r="K28" s="61" t="s">
        <v>13</v>
      </c>
      <c r="L28" s="61" t="s">
        <v>13</v>
      </c>
    </row>
    <row r="29" spans="1:13" ht="12.95" customHeight="1" x14ac:dyDescent="0.2">
      <c r="A29" s="2" t="s">
        <v>90</v>
      </c>
      <c r="C29" s="5"/>
      <c r="D29" s="8"/>
      <c r="E29" s="61" t="s">
        <v>13</v>
      </c>
      <c r="F29" s="61" t="s">
        <v>13</v>
      </c>
      <c r="G29" s="61" t="s">
        <v>13</v>
      </c>
      <c r="H29" s="61" t="s">
        <v>13</v>
      </c>
      <c r="I29" s="61" t="s">
        <v>13</v>
      </c>
      <c r="J29" s="9"/>
      <c r="K29" s="61" t="s">
        <v>13</v>
      </c>
      <c r="L29" s="61" t="s">
        <v>13</v>
      </c>
      <c r="M29" s="31"/>
    </row>
    <row r="30" spans="1:13" ht="18" customHeight="1" x14ac:dyDescent="0.2">
      <c r="A30" s="5" t="s">
        <v>91</v>
      </c>
      <c r="C30" s="5"/>
      <c r="D30" s="8"/>
      <c r="E30" s="9">
        <v>102</v>
      </c>
      <c r="F30" s="9">
        <v>6330</v>
      </c>
      <c r="G30" s="9">
        <v>4144</v>
      </c>
      <c r="H30" s="9">
        <v>2186</v>
      </c>
      <c r="I30" s="61" t="s">
        <v>13</v>
      </c>
      <c r="J30" s="9"/>
      <c r="K30" s="61" t="s">
        <v>13</v>
      </c>
      <c r="L30" s="61" t="s">
        <v>13</v>
      </c>
    </row>
    <row r="31" spans="1:13" ht="12.95" customHeight="1" x14ac:dyDescent="0.2">
      <c r="A31" s="5" t="s">
        <v>92</v>
      </c>
      <c r="C31" s="5"/>
      <c r="D31" s="8"/>
      <c r="E31" s="9">
        <v>20</v>
      </c>
      <c r="F31" s="9">
        <v>4397</v>
      </c>
      <c r="G31" s="9">
        <v>3007</v>
      </c>
      <c r="H31" s="9">
        <v>17</v>
      </c>
      <c r="I31" s="9">
        <v>1373</v>
      </c>
      <c r="J31" s="9"/>
      <c r="K31" s="61" t="s">
        <v>13</v>
      </c>
      <c r="L31" s="61" t="s">
        <v>13</v>
      </c>
    </row>
    <row r="32" spans="1:13" s="31" customFormat="1" ht="12.95" customHeight="1" x14ac:dyDescent="0.2">
      <c r="A32" s="33" t="s">
        <v>93</v>
      </c>
      <c r="C32" s="33"/>
      <c r="D32" s="67"/>
      <c r="E32" s="9">
        <v>111</v>
      </c>
      <c r="F32" s="9">
        <v>9245</v>
      </c>
      <c r="G32" s="9">
        <v>6762</v>
      </c>
      <c r="H32" s="9">
        <v>2483</v>
      </c>
      <c r="I32" s="61" t="s">
        <v>13</v>
      </c>
      <c r="J32" s="9"/>
      <c r="K32" s="61" t="s">
        <v>13</v>
      </c>
      <c r="L32" s="61" t="s">
        <v>13</v>
      </c>
      <c r="M32" s="2"/>
    </row>
    <row r="33" spans="1:12" ht="12.95" customHeight="1" x14ac:dyDescent="0.2">
      <c r="A33" s="5" t="s">
        <v>94</v>
      </c>
      <c r="C33" s="5"/>
      <c r="D33" s="8"/>
      <c r="E33" s="9">
        <v>35</v>
      </c>
      <c r="F33" s="9">
        <v>3455</v>
      </c>
      <c r="G33" s="9">
        <v>3270</v>
      </c>
      <c r="H33" s="9">
        <v>185</v>
      </c>
      <c r="I33" s="61" t="s">
        <v>13</v>
      </c>
      <c r="J33" s="9"/>
      <c r="K33" s="61" t="s">
        <v>13</v>
      </c>
      <c r="L33" s="61" t="s">
        <v>13</v>
      </c>
    </row>
    <row r="34" spans="1:12" ht="12.95" customHeight="1" x14ac:dyDescent="0.2">
      <c r="A34" s="5" t="s">
        <v>95</v>
      </c>
      <c r="C34" s="5"/>
      <c r="D34" s="8"/>
      <c r="E34" s="9">
        <v>37</v>
      </c>
      <c r="F34" s="9">
        <v>3101</v>
      </c>
      <c r="G34" s="9">
        <v>1860</v>
      </c>
      <c r="H34" s="9">
        <v>1241</v>
      </c>
      <c r="I34" s="61" t="s">
        <v>13</v>
      </c>
      <c r="J34" s="9"/>
      <c r="K34" s="61" t="s">
        <v>13</v>
      </c>
      <c r="L34" s="61" t="s">
        <v>13</v>
      </c>
    </row>
    <row r="35" spans="1:12" ht="12.95" customHeight="1" x14ac:dyDescent="0.2">
      <c r="A35" s="5" t="s">
        <v>96</v>
      </c>
      <c r="C35" s="5"/>
      <c r="D35" s="8"/>
      <c r="E35" s="9">
        <v>68</v>
      </c>
      <c r="F35" s="9">
        <v>2407</v>
      </c>
      <c r="G35" s="9">
        <v>560</v>
      </c>
      <c r="H35" s="9">
        <v>1559</v>
      </c>
      <c r="I35" s="61" t="s">
        <v>13</v>
      </c>
      <c r="J35" s="9"/>
      <c r="K35" s="61" t="s">
        <v>13</v>
      </c>
      <c r="L35" s="9">
        <v>288</v>
      </c>
    </row>
    <row r="36" spans="1:12" ht="18" customHeight="1" x14ac:dyDescent="0.2">
      <c r="A36" s="5" t="s">
        <v>97</v>
      </c>
      <c r="C36" s="5"/>
      <c r="D36" s="8"/>
      <c r="E36" s="9">
        <v>27</v>
      </c>
      <c r="F36" s="9">
        <v>25994</v>
      </c>
      <c r="G36" s="9">
        <v>522</v>
      </c>
      <c r="H36" s="9">
        <v>1700</v>
      </c>
      <c r="I36" s="9">
        <v>23772</v>
      </c>
      <c r="J36" s="9"/>
      <c r="K36" s="61" t="s">
        <v>13</v>
      </c>
      <c r="L36" s="61" t="s">
        <v>13</v>
      </c>
    </row>
    <row r="37" spans="1:12" ht="12.95" customHeight="1" x14ac:dyDescent="0.2">
      <c r="A37" s="5" t="s">
        <v>98</v>
      </c>
      <c r="C37" s="5"/>
      <c r="D37" s="8"/>
      <c r="E37" s="9">
        <v>11</v>
      </c>
      <c r="F37" s="9">
        <v>387</v>
      </c>
      <c r="G37" s="9">
        <v>387</v>
      </c>
      <c r="H37" s="61" t="s">
        <v>13</v>
      </c>
      <c r="I37" s="61" t="s">
        <v>13</v>
      </c>
      <c r="J37" s="9"/>
      <c r="K37" s="61" t="s">
        <v>13</v>
      </c>
      <c r="L37" s="61" t="s">
        <v>13</v>
      </c>
    </row>
    <row r="38" spans="1:12" ht="12.95" customHeight="1" x14ac:dyDescent="0.2">
      <c r="A38" s="5" t="s">
        <v>99</v>
      </c>
      <c r="C38" s="5"/>
      <c r="D38" s="8"/>
      <c r="E38" s="9">
        <v>28</v>
      </c>
      <c r="F38" s="9">
        <v>12395</v>
      </c>
      <c r="G38" s="9">
        <v>847</v>
      </c>
      <c r="H38" s="9">
        <v>242</v>
      </c>
      <c r="I38" s="9">
        <v>11306</v>
      </c>
      <c r="J38" s="9"/>
      <c r="K38" s="61" t="s">
        <v>13</v>
      </c>
      <c r="L38" s="61" t="s">
        <v>13</v>
      </c>
    </row>
    <row r="39" spans="1:12" ht="12.95" customHeight="1" x14ac:dyDescent="0.2">
      <c r="A39" s="5" t="s">
        <v>100</v>
      </c>
      <c r="C39" s="5"/>
      <c r="D39" s="8"/>
      <c r="E39" s="9">
        <v>43</v>
      </c>
      <c r="F39" s="9">
        <v>3019</v>
      </c>
      <c r="G39" s="9">
        <v>1048</v>
      </c>
      <c r="H39" s="9">
        <v>1971</v>
      </c>
      <c r="I39" s="61" t="s">
        <v>13</v>
      </c>
      <c r="J39" s="9"/>
      <c r="K39" s="61" t="s">
        <v>13</v>
      </c>
      <c r="L39" s="61" t="s">
        <v>13</v>
      </c>
    </row>
    <row r="40" spans="1:12" ht="12.95" customHeight="1" x14ac:dyDescent="0.2">
      <c r="A40" s="5" t="s">
        <v>101</v>
      </c>
      <c r="C40" s="5"/>
      <c r="D40" s="8"/>
      <c r="E40" s="9">
        <v>32</v>
      </c>
      <c r="F40" s="9">
        <v>4261</v>
      </c>
      <c r="G40" s="9">
        <v>4102</v>
      </c>
      <c r="H40" s="9">
        <v>159</v>
      </c>
      <c r="I40" s="61" t="s">
        <v>13</v>
      </c>
      <c r="J40" s="9"/>
      <c r="K40" s="61" t="s">
        <v>13</v>
      </c>
      <c r="L40" s="61" t="s">
        <v>13</v>
      </c>
    </row>
    <row r="41" spans="1:12" ht="12.95" customHeight="1" x14ac:dyDescent="0.2">
      <c r="A41" s="5" t="s">
        <v>102</v>
      </c>
      <c r="C41" s="5"/>
      <c r="D41" s="8"/>
      <c r="E41" s="9">
        <v>24</v>
      </c>
      <c r="F41" s="9">
        <v>3367</v>
      </c>
      <c r="G41" s="9">
        <v>2041</v>
      </c>
      <c r="H41" s="9">
        <v>162</v>
      </c>
      <c r="I41" s="9">
        <v>1164</v>
      </c>
      <c r="J41" s="9"/>
      <c r="K41" s="61" t="s">
        <v>13</v>
      </c>
      <c r="L41" s="61" t="s">
        <v>13</v>
      </c>
    </row>
    <row r="42" spans="1:12" ht="18" customHeight="1" x14ac:dyDescent="0.2">
      <c r="A42" s="5" t="s">
        <v>103</v>
      </c>
      <c r="C42" s="5"/>
      <c r="D42" s="8"/>
      <c r="E42" s="9">
        <v>121</v>
      </c>
      <c r="F42" s="9">
        <v>19557</v>
      </c>
      <c r="G42" s="9">
        <v>2714</v>
      </c>
      <c r="H42" s="9">
        <v>849</v>
      </c>
      <c r="I42" s="9">
        <v>15994</v>
      </c>
      <c r="J42" s="9"/>
      <c r="K42" s="61" t="s">
        <v>13</v>
      </c>
      <c r="L42" s="61" t="s">
        <v>13</v>
      </c>
    </row>
    <row r="43" spans="1:12" ht="12.95" customHeight="1" x14ac:dyDescent="0.2">
      <c r="A43" s="5" t="s">
        <v>104</v>
      </c>
      <c r="C43" s="5"/>
      <c r="D43" s="8"/>
      <c r="E43" s="9">
        <v>107</v>
      </c>
      <c r="F43" s="9">
        <v>9926</v>
      </c>
      <c r="G43" s="9">
        <v>8883</v>
      </c>
      <c r="H43" s="9">
        <v>1043</v>
      </c>
      <c r="I43" s="61" t="s">
        <v>13</v>
      </c>
      <c r="J43" s="9"/>
      <c r="K43" s="61" t="s">
        <v>13</v>
      </c>
      <c r="L43" s="61" t="s">
        <v>13</v>
      </c>
    </row>
    <row r="44" spans="1:12" ht="12.95" customHeight="1" x14ac:dyDescent="0.2">
      <c r="A44" s="5" t="s">
        <v>105</v>
      </c>
      <c r="C44" s="5"/>
      <c r="D44" s="8"/>
      <c r="E44" s="9">
        <v>40</v>
      </c>
      <c r="F44" s="9">
        <v>1228</v>
      </c>
      <c r="G44" s="9">
        <v>936</v>
      </c>
      <c r="H44" s="9">
        <v>222</v>
      </c>
      <c r="I44" s="9">
        <v>70</v>
      </c>
      <c r="J44" s="9"/>
      <c r="K44" s="61" t="s">
        <v>13</v>
      </c>
      <c r="L44" s="61" t="s">
        <v>13</v>
      </c>
    </row>
    <row r="45" spans="1:12" ht="12.95" customHeight="1" x14ac:dyDescent="0.2">
      <c r="A45" s="5" t="s">
        <v>106</v>
      </c>
      <c r="C45" s="5"/>
      <c r="D45" s="8"/>
      <c r="E45" s="9">
        <v>9</v>
      </c>
      <c r="F45" s="9">
        <v>1232</v>
      </c>
      <c r="G45" s="9">
        <v>538</v>
      </c>
      <c r="H45" s="9">
        <v>694</v>
      </c>
      <c r="I45" s="61" t="s">
        <v>13</v>
      </c>
      <c r="J45" s="9"/>
      <c r="K45" s="61" t="s">
        <v>13</v>
      </c>
      <c r="L45" s="61" t="s">
        <v>13</v>
      </c>
    </row>
    <row r="46" spans="1:12" ht="12.95" customHeight="1" x14ac:dyDescent="0.2">
      <c r="A46" s="5" t="s">
        <v>107</v>
      </c>
      <c r="C46" s="5"/>
      <c r="D46" s="8"/>
      <c r="E46" s="9">
        <v>19</v>
      </c>
      <c r="F46" s="9">
        <v>807</v>
      </c>
      <c r="G46" s="9">
        <v>802</v>
      </c>
      <c r="H46" s="9">
        <v>5</v>
      </c>
      <c r="I46" s="61" t="s">
        <v>13</v>
      </c>
      <c r="J46" s="9"/>
      <c r="K46" s="61" t="s">
        <v>13</v>
      </c>
      <c r="L46" s="61" t="s">
        <v>13</v>
      </c>
    </row>
    <row r="47" spans="1:12" s="68" customFormat="1" ht="18" customHeight="1" x14ac:dyDescent="0.2">
      <c r="A47" s="68" t="s">
        <v>108</v>
      </c>
      <c r="C47" s="69"/>
      <c r="D47" s="70"/>
      <c r="E47" s="16">
        <v>16</v>
      </c>
      <c r="F47" s="16">
        <v>4405</v>
      </c>
      <c r="G47" s="16">
        <v>3512</v>
      </c>
      <c r="H47" s="16">
        <v>893</v>
      </c>
      <c r="I47" s="344" t="s">
        <v>13</v>
      </c>
      <c r="J47" s="16"/>
      <c r="K47" s="344" t="s">
        <v>13</v>
      </c>
      <c r="L47" s="344" t="s">
        <v>13</v>
      </c>
    </row>
    <row r="48" spans="1:12" s="14" customFormat="1" ht="12.95" customHeight="1" x14ac:dyDescent="0.2">
      <c r="A48" s="14" t="s">
        <v>109</v>
      </c>
      <c r="C48" s="48"/>
      <c r="D48" s="15"/>
      <c r="E48" s="16">
        <v>834</v>
      </c>
      <c r="F48" s="16">
        <v>111108</v>
      </c>
      <c r="G48" s="16">
        <v>42423</v>
      </c>
      <c r="H48" s="16">
        <v>14718</v>
      </c>
      <c r="I48" s="16">
        <v>53679</v>
      </c>
      <c r="J48" s="16"/>
      <c r="K48" s="344" t="s">
        <v>13</v>
      </c>
      <c r="L48" s="16">
        <v>288</v>
      </c>
    </row>
    <row r="49" spans="1:13" s="14" customFormat="1" ht="21" customHeight="1" x14ac:dyDescent="0.2">
      <c r="A49" s="345" t="s">
        <v>110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345"/>
    </row>
    <row r="50" spans="1:13" ht="18" customHeight="1" x14ac:dyDescent="0.2">
      <c r="A50" s="2" t="s">
        <v>111</v>
      </c>
      <c r="C50" s="5"/>
      <c r="D50" s="8"/>
      <c r="E50" s="9">
        <v>194</v>
      </c>
      <c r="F50" s="9">
        <v>17283</v>
      </c>
      <c r="G50" s="9">
        <v>12281</v>
      </c>
      <c r="H50" s="9">
        <v>3629</v>
      </c>
      <c r="I50" s="9">
        <v>1373</v>
      </c>
      <c r="J50" s="9"/>
      <c r="K50" s="61" t="s">
        <v>13</v>
      </c>
      <c r="L50" s="61" t="s">
        <v>13</v>
      </c>
    </row>
    <row r="51" spans="1:13" ht="12.95" customHeight="1" x14ac:dyDescent="0.2">
      <c r="A51" s="2" t="s">
        <v>112</v>
      </c>
      <c r="C51" s="5"/>
      <c r="D51" s="8"/>
      <c r="E51" s="9">
        <v>116</v>
      </c>
      <c r="F51" s="9">
        <v>36951</v>
      </c>
      <c r="G51" s="9">
        <v>9349</v>
      </c>
      <c r="H51" s="9">
        <v>3830</v>
      </c>
      <c r="I51" s="9">
        <v>23772</v>
      </c>
      <c r="J51" s="9"/>
      <c r="K51" s="61" t="s">
        <v>13</v>
      </c>
      <c r="L51" s="61" t="s">
        <v>13</v>
      </c>
    </row>
    <row r="52" spans="1:13" ht="12.95" customHeight="1" x14ac:dyDescent="0.2">
      <c r="A52" s="2" t="s">
        <v>113</v>
      </c>
      <c r="C52" s="5"/>
      <c r="D52" s="8"/>
      <c r="E52" s="9">
        <v>297</v>
      </c>
      <c r="F52" s="9">
        <v>32972</v>
      </c>
      <c r="G52" s="9">
        <v>14095</v>
      </c>
      <c r="H52" s="9">
        <v>2813</v>
      </c>
      <c r="I52" s="9">
        <v>16064</v>
      </c>
      <c r="J52" s="9"/>
      <c r="K52" s="61" t="s">
        <v>13</v>
      </c>
      <c r="L52" s="61" t="s">
        <v>13</v>
      </c>
    </row>
    <row r="53" spans="1:13" s="31" customFormat="1" ht="12.95" customHeight="1" x14ac:dyDescent="0.2">
      <c r="A53" s="31" t="s">
        <v>114</v>
      </c>
      <c r="C53" s="33"/>
      <c r="D53" s="67"/>
      <c r="E53" s="9">
        <v>243</v>
      </c>
      <c r="F53" s="9">
        <v>28307</v>
      </c>
      <c r="G53" s="9">
        <v>10210</v>
      </c>
      <c r="H53" s="9">
        <v>5339</v>
      </c>
      <c r="I53" s="9">
        <v>12470</v>
      </c>
      <c r="J53" s="9"/>
      <c r="K53" s="61" t="s">
        <v>13</v>
      </c>
      <c r="L53" s="9">
        <v>288</v>
      </c>
      <c r="M53" s="2"/>
    </row>
    <row r="54" spans="1:13" ht="9.9499999999999993" customHeight="1" x14ac:dyDescent="0.2">
      <c r="C54" s="5"/>
      <c r="D54" s="5"/>
      <c r="I54" s="21"/>
      <c r="J54" s="21"/>
      <c r="K54" s="21"/>
      <c r="L54" s="21"/>
    </row>
    <row r="55" spans="1:13" ht="18" customHeight="1" x14ac:dyDescent="0.2">
      <c r="A55" s="2" t="s">
        <v>115</v>
      </c>
      <c r="C55" s="5"/>
      <c r="D55" s="5"/>
      <c r="I55" s="21"/>
      <c r="J55" s="21"/>
      <c r="K55" s="21"/>
      <c r="L55" s="21"/>
    </row>
    <row r="56" spans="1:13" ht="12.95" customHeight="1" x14ac:dyDescent="0.2">
      <c r="A56" s="2" t="s">
        <v>116</v>
      </c>
      <c r="I56" s="21"/>
      <c r="J56" s="21"/>
      <c r="K56" s="21"/>
      <c r="L56" s="21"/>
    </row>
    <row r="57" spans="1:13" ht="12.95" customHeight="1" x14ac:dyDescent="0.2">
      <c r="I57" s="21"/>
      <c r="J57" s="21"/>
      <c r="K57" s="21"/>
      <c r="L57" s="21"/>
    </row>
    <row r="58" spans="1:13" ht="12.95" customHeight="1" x14ac:dyDescent="0.2">
      <c r="I58" s="21"/>
      <c r="J58" s="21"/>
      <c r="K58" s="21"/>
      <c r="L58" s="21"/>
    </row>
  </sheetData>
  <mergeCells count="13">
    <mergeCell ref="F12:L12"/>
    <mergeCell ref="A24:L24"/>
    <mergeCell ref="A49:L49"/>
    <mergeCell ref="A4:L4"/>
    <mergeCell ref="A6:D12"/>
    <mergeCell ref="E6:E11"/>
    <mergeCell ref="F6:F11"/>
    <mergeCell ref="G6:L6"/>
    <mergeCell ref="G7:G11"/>
    <mergeCell ref="H7:H11"/>
    <mergeCell ref="I7:J11"/>
    <mergeCell ref="K7:K11"/>
    <mergeCell ref="L7:L11"/>
  </mergeCells>
  <pageMargins left="0.59055118110236227" right="0.39370078740157483" top="0.59055118110236227" bottom="0.59055118110236227" header="0.39370078740157483" footer="0.51181102362204722"/>
  <pageSetup paperSize="9" fitToHeight="0" orientation="portrait" r:id="rId1"/>
  <headerFooter alignWithMargins="0">
    <oddHeader xml:space="preserve">&amp;C- 12 -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62"/>
  <sheetViews>
    <sheetView topLeftCell="A4" zoomScale="115" zoomScaleNormal="115" zoomScaleSheetLayoutView="95" workbookViewId="0">
      <selection activeCell="N37" sqref="N37"/>
    </sheetView>
  </sheetViews>
  <sheetFormatPr baseColWidth="10" defaultColWidth="11.42578125" defaultRowHeight="11.25" x14ac:dyDescent="0.2"/>
  <cols>
    <col min="1" max="1" width="6.85546875" style="72" customWidth="1"/>
    <col min="2" max="2" width="4.140625" style="72" customWidth="1"/>
    <col min="3" max="3" width="3.140625" style="72" customWidth="1"/>
    <col min="4" max="4" width="4" style="72" customWidth="1"/>
    <col min="5" max="6" width="11.140625" style="72" customWidth="1"/>
    <col min="7" max="7" width="10.5703125" style="72" bestFit="1" customWidth="1"/>
    <col min="8" max="8" width="9.5703125" style="72" customWidth="1"/>
    <col min="9" max="9" width="10.28515625" style="72" customWidth="1"/>
    <col min="10" max="10" width="11.140625" style="72" customWidth="1"/>
    <col min="11" max="16384" width="11.42578125" style="72"/>
  </cols>
  <sheetData>
    <row r="1" spans="1:12" ht="9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</row>
    <row r="2" spans="1:12" ht="9.75" customHeight="1" x14ac:dyDescent="0.2"/>
    <row r="3" spans="1:12" ht="9" customHeight="1" x14ac:dyDescent="0.2"/>
    <row r="4" spans="1:12" s="73" customFormat="1" ht="17.25" x14ac:dyDescent="0.25">
      <c r="A4" s="392" t="s">
        <v>117</v>
      </c>
      <c r="B4" s="392"/>
      <c r="C4" s="392"/>
      <c r="D4" s="392"/>
      <c r="E4" s="392"/>
      <c r="F4" s="392"/>
      <c r="G4" s="392"/>
      <c r="H4" s="392"/>
      <c r="I4" s="392"/>
      <c r="J4" s="392"/>
    </row>
    <row r="5" spans="1:12" ht="12" customHeight="1" thickBot="1" x14ac:dyDescent="0.25"/>
    <row r="6" spans="1:12" ht="11.25" customHeight="1" x14ac:dyDescent="0.2">
      <c r="A6" s="375" t="s">
        <v>78</v>
      </c>
      <c r="B6" s="375"/>
      <c r="C6" s="375"/>
      <c r="D6" s="376"/>
      <c r="E6" s="393" t="s">
        <v>118</v>
      </c>
      <c r="F6" s="396" t="s">
        <v>119</v>
      </c>
      <c r="G6" s="399" t="s">
        <v>120</v>
      </c>
      <c r="H6" s="74" t="s">
        <v>121</v>
      </c>
      <c r="I6" s="74"/>
      <c r="J6" s="74"/>
    </row>
    <row r="7" spans="1:12" ht="11.25" customHeight="1" x14ac:dyDescent="0.2">
      <c r="A7" s="377"/>
      <c r="B7" s="377"/>
      <c r="C7" s="377"/>
      <c r="D7" s="378"/>
      <c r="E7" s="394"/>
      <c r="F7" s="397"/>
      <c r="G7" s="400"/>
      <c r="H7" s="402" t="s">
        <v>122</v>
      </c>
      <c r="I7" s="403"/>
      <c r="J7" s="405" t="s">
        <v>123</v>
      </c>
    </row>
    <row r="8" spans="1:12" ht="11.25" customHeight="1" x14ac:dyDescent="0.2">
      <c r="A8" s="377"/>
      <c r="B8" s="377"/>
      <c r="C8" s="377"/>
      <c r="D8" s="378"/>
      <c r="E8" s="394"/>
      <c r="F8" s="397"/>
      <c r="G8" s="400"/>
      <c r="H8" s="390"/>
      <c r="I8" s="404"/>
      <c r="J8" s="406"/>
    </row>
    <row r="9" spans="1:12" ht="11.25" customHeight="1" x14ac:dyDescent="0.2">
      <c r="A9" s="377"/>
      <c r="B9" s="377"/>
      <c r="C9" s="377"/>
      <c r="D9" s="378"/>
      <c r="E9" s="394"/>
      <c r="F9" s="397"/>
      <c r="G9" s="400"/>
      <c r="H9" s="406" t="s">
        <v>124</v>
      </c>
      <c r="I9" s="408" t="s">
        <v>125</v>
      </c>
      <c r="J9" s="406"/>
    </row>
    <row r="10" spans="1:12" ht="11.25" customHeight="1" x14ac:dyDescent="0.2">
      <c r="A10" s="377"/>
      <c r="B10" s="377"/>
      <c r="C10" s="377"/>
      <c r="D10" s="378"/>
      <c r="E10" s="394"/>
      <c r="F10" s="397"/>
      <c r="G10" s="400"/>
      <c r="H10" s="406"/>
      <c r="I10" s="400"/>
      <c r="J10" s="406"/>
    </row>
    <row r="11" spans="1:12" ht="11.25" customHeight="1" x14ac:dyDescent="0.2">
      <c r="A11" s="377"/>
      <c r="B11" s="377"/>
      <c r="C11" s="377"/>
      <c r="D11" s="378"/>
      <c r="E11" s="395"/>
      <c r="F11" s="398"/>
      <c r="G11" s="401"/>
      <c r="H11" s="406"/>
      <c r="I11" s="401"/>
      <c r="J11" s="407"/>
    </row>
    <row r="12" spans="1:12" ht="13.5" customHeight="1" thickBot="1" x14ac:dyDescent="0.25">
      <c r="A12" s="360"/>
      <c r="B12" s="360"/>
      <c r="C12" s="360"/>
      <c r="D12" s="379"/>
      <c r="E12" s="75" t="s">
        <v>82</v>
      </c>
      <c r="F12" s="76" t="s">
        <v>126</v>
      </c>
      <c r="G12" s="77" t="s">
        <v>83</v>
      </c>
      <c r="H12" s="77" t="s">
        <v>83</v>
      </c>
      <c r="I12" s="76" t="s">
        <v>127</v>
      </c>
      <c r="J12" s="78" t="s">
        <v>83</v>
      </c>
    </row>
    <row r="13" spans="1:12" ht="18" customHeight="1" x14ac:dyDescent="0.2">
      <c r="A13" s="79">
        <v>1991</v>
      </c>
      <c r="B13" s="80"/>
      <c r="C13" s="80"/>
      <c r="D13" s="81"/>
      <c r="E13" s="9">
        <v>2560738</v>
      </c>
      <c r="F13" s="82">
        <v>99.2</v>
      </c>
      <c r="G13" s="9">
        <v>184870</v>
      </c>
      <c r="H13" s="9">
        <v>97625</v>
      </c>
      <c r="I13" s="82">
        <v>104.4</v>
      </c>
      <c r="J13" s="9">
        <v>87245</v>
      </c>
      <c r="L13" s="82"/>
    </row>
    <row r="14" spans="1:12" ht="12.95" customHeight="1" x14ac:dyDescent="0.2">
      <c r="A14" s="79">
        <v>1995</v>
      </c>
      <c r="B14" s="80"/>
      <c r="C14" s="80"/>
      <c r="D14" s="81"/>
      <c r="E14" s="9">
        <v>2503785</v>
      </c>
      <c r="F14" s="82">
        <v>99.7</v>
      </c>
      <c r="G14" s="9">
        <v>119914</v>
      </c>
      <c r="H14" s="9">
        <v>79967</v>
      </c>
      <c r="I14" s="82">
        <v>87.5</v>
      </c>
      <c r="J14" s="9">
        <v>39947</v>
      </c>
    </row>
    <row r="15" spans="1:12" ht="12.95" customHeight="1" x14ac:dyDescent="0.2">
      <c r="A15" s="79">
        <v>1998</v>
      </c>
      <c r="B15" s="80"/>
      <c r="C15" s="80"/>
      <c r="D15" s="81"/>
      <c r="E15" s="9">
        <v>2462836</v>
      </c>
      <c r="F15" s="82">
        <v>99.7</v>
      </c>
      <c r="G15" s="9">
        <v>99417</v>
      </c>
      <c r="H15" s="9">
        <v>77177</v>
      </c>
      <c r="I15" s="82">
        <v>86.1</v>
      </c>
      <c r="J15" s="9">
        <v>22240</v>
      </c>
    </row>
    <row r="16" spans="1:12" ht="12.95" customHeight="1" x14ac:dyDescent="0.2">
      <c r="A16" s="79">
        <v>2001</v>
      </c>
      <c r="B16" s="80"/>
      <c r="C16" s="80"/>
      <c r="D16" s="81"/>
      <c r="E16" s="9">
        <v>2411387</v>
      </c>
      <c r="F16" s="82">
        <v>99.7</v>
      </c>
      <c r="G16" s="9">
        <v>97617</v>
      </c>
      <c r="H16" s="9">
        <v>76341</v>
      </c>
      <c r="I16" s="82">
        <v>87</v>
      </c>
      <c r="J16" s="9">
        <v>21276</v>
      </c>
    </row>
    <row r="17" spans="1:14" ht="12.95" customHeight="1" x14ac:dyDescent="0.2">
      <c r="A17" s="79">
        <v>2004</v>
      </c>
      <c r="B17" s="80"/>
      <c r="C17" s="80"/>
      <c r="D17" s="81"/>
      <c r="E17" s="9">
        <v>2355280</v>
      </c>
      <c r="F17" s="82">
        <v>99.8</v>
      </c>
      <c r="G17" s="9">
        <v>97055</v>
      </c>
      <c r="H17" s="9">
        <v>77172</v>
      </c>
      <c r="I17" s="82">
        <v>90</v>
      </c>
      <c r="J17" s="9">
        <v>19883</v>
      </c>
    </row>
    <row r="18" spans="1:14" ht="12.95" customHeight="1" x14ac:dyDescent="0.2">
      <c r="A18" s="79">
        <v>2007</v>
      </c>
      <c r="B18" s="80"/>
      <c r="C18" s="80"/>
      <c r="D18" s="81"/>
      <c r="E18" s="9">
        <v>2300538</v>
      </c>
      <c r="F18" s="82">
        <v>99.8</v>
      </c>
      <c r="G18" s="9">
        <v>94166</v>
      </c>
      <c r="H18" s="9">
        <v>75727</v>
      </c>
      <c r="I18" s="82">
        <v>90.3</v>
      </c>
      <c r="J18" s="9">
        <v>18439</v>
      </c>
    </row>
    <row r="19" spans="1:14" ht="12.95" customHeight="1" x14ac:dyDescent="0.2">
      <c r="A19" s="79">
        <v>2010</v>
      </c>
      <c r="B19" s="80"/>
      <c r="C19" s="80"/>
      <c r="D19" s="81"/>
      <c r="E19" s="9">
        <v>2241157</v>
      </c>
      <c r="F19" s="82">
        <v>99.9</v>
      </c>
      <c r="G19" s="9">
        <v>93143</v>
      </c>
      <c r="H19" s="9">
        <v>72409</v>
      </c>
      <c r="I19" s="82">
        <v>88.6</v>
      </c>
      <c r="J19" s="9">
        <v>20734</v>
      </c>
    </row>
    <row r="20" spans="1:14" ht="12.95" customHeight="1" x14ac:dyDescent="0.2">
      <c r="A20" s="79">
        <v>2013</v>
      </c>
      <c r="B20" s="80"/>
      <c r="C20" s="80"/>
      <c r="D20" s="81"/>
      <c r="E20" s="9">
        <v>2163683</v>
      </c>
      <c r="F20" s="82">
        <v>99.9</v>
      </c>
      <c r="G20" s="9">
        <v>91425</v>
      </c>
      <c r="H20" s="9">
        <v>69598</v>
      </c>
      <c r="I20" s="82">
        <v>88.3</v>
      </c>
      <c r="J20" s="9">
        <v>21827</v>
      </c>
    </row>
    <row r="21" spans="1:14" ht="12.95" customHeight="1" x14ac:dyDescent="0.2">
      <c r="A21" s="79">
        <v>2016</v>
      </c>
      <c r="B21" s="80"/>
      <c r="C21" s="80"/>
      <c r="D21" s="81"/>
      <c r="E21" s="9">
        <v>2160943</v>
      </c>
      <c r="F21" s="82">
        <v>99.8</v>
      </c>
      <c r="G21" s="9">
        <v>95207</v>
      </c>
      <c r="H21" s="9">
        <v>72797</v>
      </c>
      <c r="I21" s="82">
        <v>92.2</v>
      </c>
      <c r="J21" s="9">
        <v>22410</v>
      </c>
    </row>
    <row r="22" spans="1:14" ht="12.95" customHeight="1" x14ac:dyDescent="0.2">
      <c r="A22" s="79">
        <v>2019</v>
      </c>
      <c r="B22" s="80"/>
      <c r="C22" s="80"/>
      <c r="D22" s="81"/>
      <c r="E22" s="9">
        <v>2137155</v>
      </c>
      <c r="F22" s="82">
        <v>99.8</v>
      </c>
      <c r="G22" s="9">
        <v>96484</v>
      </c>
      <c r="H22" s="9">
        <v>72833</v>
      </c>
      <c r="I22" s="82">
        <v>93.5</v>
      </c>
      <c r="J22" s="9">
        <v>23651</v>
      </c>
    </row>
    <row r="23" spans="1:14" s="86" customFormat="1" ht="18" customHeight="1" x14ac:dyDescent="0.2">
      <c r="A23" s="83">
        <v>2022</v>
      </c>
      <c r="B23" s="84"/>
      <c r="C23" s="84"/>
      <c r="D23" s="81"/>
      <c r="E23" s="16">
        <v>2108863</v>
      </c>
      <c r="F23" s="85">
        <v>99.8</v>
      </c>
      <c r="G23" s="16">
        <v>93846</v>
      </c>
      <c r="H23" s="16">
        <v>74074</v>
      </c>
      <c r="I23" s="85">
        <v>96.4</v>
      </c>
      <c r="J23" s="16">
        <v>19772</v>
      </c>
    </row>
    <row r="24" spans="1:14" s="20" customFormat="1" ht="21" customHeight="1" x14ac:dyDescent="0.2">
      <c r="A24" s="391" t="s">
        <v>85</v>
      </c>
      <c r="B24" s="391"/>
      <c r="C24" s="391"/>
      <c r="D24" s="391"/>
      <c r="E24" s="391"/>
      <c r="F24" s="391"/>
      <c r="G24" s="391"/>
      <c r="H24" s="391"/>
      <c r="I24" s="391"/>
      <c r="J24" s="391"/>
      <c r="K24" s="87"/>
      <c r="L24" s="87"/>
      <c r="M24" s="87"/>
      <c r="N24" s="87"/>
    </row>
    <row r="25" spans="1:14" ht="18" customHeight="1" x14ac:dyDescent="0.2">
      <c r="A25" s="2" t="s">
        <v>86</v>
      </c>
      <c r="B25" s="88"/>
      <c r="C25" s="89"/>
      <c r="D25" s="90"/>
      <c r="E25" s="9">
        <v>213227</v>
      </c>
      <c r="F25" s="82">
        <v>99.9</v>
      </c>
      <c r="G25" s="9">
        <v>10665</v>
      </c>
      <c r="H25" s="9">
        <v>9175</v>
      </c>
      <c r="I25" s="82">
        <v>118</v>
      </c>
      <c r="J25" s="9">
        <v>1490</v>
      </c>
    </row>
    <row r="26" spans="1:14" ht="12.95" customHeight="1" x14ac:dyDescent="0.2">
      <c r="A26" s="79" t="s">
        <v>87</v>
      </c>
      <c r="B26" s="80"/>
      <c r="C26" s="80"/>
      <c r="D26" s="81"/>
      <c r="E26" s="9">
        <v>91368</v>
      </c>
      <c r="F26" s="82">
        <v>100</v>
      </c>
      <c r="G26" s="9">
        <v>3910</v>
      </c>
      <c r="H26" s="9">
        <v>3910</v>
      </c>
      <c r="I26" s="82">
        <v>117.3</v>
      </c>
      <c r="J26" s="10" t="s">
        <v>13</v>
      </c>
    </row>
    <row r="27" spans="1:14" ht="12.95" customHeight="1" x14ac:dyDescent="0.2">
      <c r="A27" s="79" t="s">
        <v>88</v>
      </c>
      <c r="B27" s="80"/>
      <c r="C27" s="80"/>
      <c r="D27" s="81"/>
      <c r="E27" s="9">
        <v>110502</v>
      </c>
      <c r="F27" s="82">
        <v>100</v>
      </c>
      <c r="G27" s="9">
        <v>5188</v>
      </c>
      <c r="H27" s="9">
        <v>3891</v>
      </c>
      <c r="I27" s="82">
        <v>96.5</v>
      </c>
      <c r="J27" s="9">
        <v>1297</v>
      </c>
    </row>
    <row r="28" spans="1:14" ht="12.95" customHeight="1" x14ac:dyDescent="0.2">
      <c r="A28" s="79" t="s">
        <v>89</v>
      </c>
      <c r="B28" s="80"/>
      <c r="C28" s="80"/>
      <c r="D28" s="81"/>
      <c r="E28" s="9">
        <v>36054</v>
      </c>
      <c r="F28" s="82">
        <v>99.9</v>
      </c>
      <c r="G28" s="9">
        <v>1664</v>
      </c>
      <c r="H28" s="9">
        <v>1147</v>
      </c>
      <c r="I28" s="82">
        <v>87.2</v>
      </c>
      <c r="J28" s="9">
        <v>517</v>
      </c>
    </row>
    <row r="29" spans="1:14" ht="12.95" customHeight="1" x14ac:dyDescent="0.2">
      <c r="A29" s="79" t="s">
        <v>90</v>
      </c>
      <c r="B29" s="80"/>
      <c r="C29" s="80"/>
      <c r="D29" s="81"/>
      <c r="E29" s="9">
        <v>65138</v>
      </c>
      <c r="F29" s="82">
        <v>100</v>
      </c>
      <c r="G29" s="9">
        <v>3009</v>
      </c>
      <c r="H29" s="9">
        <v>2304</v>
      </c>
      <c r="I29" s="82">
        <v>96.9</v>
      </c>
      <c r="J29" s="9">
        <v>705</v>
      </c>
    </row>
    <row r="30" spans="1:14" ht="18" customHeight="1" x14ac:dyDescent="0.2">
      <c r="A30" s="5" t="s">
        <v>91</v>
      </c>
      <c r="B30" s="89"/>
      <c r="C30" s="91"/>
      <c r="D30" s="90"/>
      <c r="E30" s="9">
        <v>99324</v>
      </c>
      <c r="F30" s="82">
        <v>99.8</v>
      </c>
      <c r="G30" s="9">
        <v>4378</v>
      </c>
      <c r="H30" s="9">
        <v>3425</v>
      </c>
      <c r="I30" s="82">
        <v>94.6</v>
      </c>
      <c r="J30" s="9">
        <v>953</v>
      </c>
    </row>
    <row r="31" spans="1:14" ht="12.95" customHeight="1" x14ac:dyDescent="0.2">
      <c r="A31" s="79" t="s">
        <v>92</v>
      </c>
      <c r="B31" s="80"/>
      <c r="C31" s="80"/>
      <c r="D31" s="81"/>
      <c r="E31" s="9">
        <v>81687</v>
      </c>
      <c r="F31" s="82">
        <v>99.9</v>
      </c>
      <c r="G31" s="9">
        <v>3590</v>
      </c>
      <c r="H31" s="9">
        <v>2864</v>
      </c>
      <c r="I31" s="82">
        <v>96.1</v>
      </c>
      <c r="J31" s="9">
        <v>726</v>
      </c>
    </row>
    <row r="32" spans="1:14" ht="12.95" customHeight="1" x14ac:dyDescent="0.2">
      <c r="A32" s="79" t="s">
        <v>93</v>
      </c>
      <c r="B32" s="80"/>
      <c r="C32" s="80"/>
      <c r="D32" s="81"/>
      <c r="E32" s="9">
        <v>158900</v>
      </c>
      <c r="F32" s="82">
        <v>99.9</v>
      </c>
      <c r="G32" s="9">
        <v>7012</v>
      </c>
      <c r="H32" s="9">
        <v>5047</v>
      </c>
      <c r="I32" s="82">
        <v>87.1</v>
      </c>
      <c r="J32" s="9">
        <v>1965</v>
      </c>
    </row>
    <row r="33" spans="1:10" ht="12.95" customHeight="1" x14ac:dyDescent="0.2">
      <c r="A33" s="79" t="s">
        <v>94</v>
      </c>
      <c r="B33" s="80"/>
      <c r="C33" s="80"/>
      <c r="D33" s="81"/>
      <c r="E33" s="9">
        <v>101269</v>
      </c>
      <c r="F33" s="82">
        <v>99.9</v>
      </c>
      <c r="G33" s="9">
        <v>4593</v>
      </c>
      <c r="H33" s="9">
        <v>3835</v>
      </c>
      <c r="I33" s="82">
        <v>103.8</v>
      </c>
      <c r="J33" s="9">
        <v>758</v>
      </c>
    </row>
    <row r="34" spans="1:10" ht="12.95" customHeight="1" x14ac:dyDescent="0.2">
      <c r="A34" s="79" t="s">
        <v>95</v>
      </c>
      <c r="B34" s="80"/>
      <c r="C34" s="80"/>
      <c r="D34" s="81"/>
      <c r="E34" s="9">
        <v>72964</v>
      </c>
      <c r="F34" s="82">
        <v>99.7</v>
      </c>
      <c r="G34" s="9">
        <v>3024</v>
      </c>
      <c r="H34" s="9">
        <v>2522</v>
      </c>
      <c r="I34" s="82">
        <v>95</v>
      </c>
      <c r="J34" s="9">
        <v>502</v>
      </c>
    </row>
    <row r="35" spans="1:10" ht="12.95" customHeight="1" x14ac:dyDescent="0.2">
      <c r="A35" s="79" t="s">
        <v>96</v>
      </c>
      <c r="B35" s="80"/>
      <c r="C35" s="80"/>
      <c r="D35" s="81"/>
      <c r="E35" s="9">
        <v>123404</v>
      </c>
      <c r="F35" s="82">
        <v>99.9</v>
      </c>
      <c r="G35" s="9">
        <v>5112</v>
      </c>
      <c r="H35" s="9">
        <v>3905</v>
      </c>
      <c r="I35" s="82">
        <v>86.8</v>
      </c>
      <c r="J35" s="9">
        <v>1207</v>
      </c>
    </row>
    <row r="36" spans="1:10" ht="15.75" customHeight="1" x14ac:dyDescent="0.2">
      <c r="A36" s="5" t="s">
        <v>97</v>
      </c>
      <c r="D36" s="92"/>
      <c r="E36" s="9">
        <v>133825</v>
      </c>
      <c r="F36" s="82">
        <v>99.8</v>
      </c>
      <c r="G36" s="9">
        <v>5948</v>
      </c>
      <c r="H36" s="9">
        <v>4390</v>
      </c>
      <c r="I36" s="82">
        <v>90</v>
      </c>
      <c r="J36" s="9">
        <v>1558</v>
      </c>
    </row>
    <row r="37" spans="1:10" ht="12.95" customHeight="1" x14ac:dyDescent="0.2">
      <c r="A37" s="79" t="s">
        <v>98</v>
      </c>
      <c r="B37" s="80"/>
      <c r="C37" s="80"/>
      <c r="D37" s="81"/>
      <c r="E37" s="9">
        <v>68717</v>
      </c>
      <c r="F37" s="82">
        <v>99.8</v>
      </c>
      <c r="G37" s="9">
        <v>3140</v>
      </c>
      <c r="H37" s="9">
        <v>2326</v>
      </c>
      <c r="I37" s="82">
        <v>92.9</v>
      </c>
      <c r="J37" s="9">
        <v>814</v>
      </c>
    </row>
    <row r="38" spans="1:10" ht="12.95" customHeight="1" x14ac:dyDescent="0.2">
      <c r="A38" s="79" t="s">
        <v>99</v>
      </c>
      <c r="B38" s="80"/>
      <c r="C38" s="80"/>
      <c r="D38" s="81"/>
      <c r="E38" s="9">
        <v>62089</v>
      </c>
      <c r="F38" s="82">
        <v>100</v>
      </c>
      <c r="G38" s="9">
        <v>2652</v>
      </c>
      <c r="H38" s="9">
        <v>1893</v>
      </c>
      <c r="I38" s="82">
        <v>83.5</v>
      </c>
      <c r="J38" s="9">
        <v>759</v>
      </c>
    </row>
    <row r="39" spans="1:10" ht="12.95" customHeight="1" x14ac:dyDescent="0.2">
      <c r="A39" s="79" t="s">
        <v>100</v>
      </c>
      <c r="B39" s="80"/>
      <c r="C39" s="80"/>
      <c r="D39" s="81"/>
      <c r="E39" s="9">
        <v>105367</v>
      </c>
      <c r="F39" s="82">
        <v>99.9</v>
      </c>
      <c r="G39" s="9">
        <v>4435</v>
      </c>
      <c r="H39" s="9">
        <v>3614</v>
      </c>
      <c r="I39" s="82">
        <v>94</v>
      </c>
      <c r="J39" s="9">
        <v>821</v>
      </c>
    </row>
    <row r="40" spans="1:10" ht="12.95" customHeight="1" x14ac:dyDescent="0.2">
      <c r="A40" s="79" t="s">
        <v>101</v>
      </c>
      <c r="B40" s="80"/>
      <c r="C40" s="80"/>
      <c r="D40" s="81"/>
      <c r="E40" s="9">
        <v>82103</v>
      </c>
      <c r="F40" s="82">
        <v>99.7</v>
      </c>
      <c r="G40" s="9">
        <v>3937</v>
      </c>
      <c r="H40" s="9">
        <v>2912</v>
      </c>
      <c r="I40" s="82">
        <v>97.5</v>
      </c>
      <c r="J40" s="9">
        <v>1025</v>
      </c>
    </row>
    <row r="41" spans="1:10" ht="12.95" customHeight="1" x14ac:dyDescent="0.2">
      <c r="A41" s="79" t="s">
        <v>102</v>
      </c>
      <c r="B41" s="80"/>
      <c r="C41" s="80"/>
      <c r="D41" s="81"/>
      <c r="E41" s="9">
        <v>56504</v>
      </c>
      <c r="F41" s="82">
        <v>99.9</v>
      </c>
      <c r="G41" s="9">
        <v>2304</v>
      </c>
      <c r="H41" s="9">
        <v>2007</v>
      </c>
      <c r="I41" s="82">
        <v>97.4</v>
      </c>
      <c r="J41" s="9">
        <v>297</v>
      </c>
    </row>
    <row r="42" spans="1:10" ht="18" customHeight="1" x14ac:dyDescent="0.2">
      <c r="A42" s="5" t="s">
        <v>103</v>
      </c>
      <c r="D42" s="92"/>
      <c r="E42" s="9">
        <v>100969</v>
      </c>
      <c r="F42" s="82">
        <v>99.7</v>
      </c>
      <c r="G42" s="9">
        <v>4256</v>
      </c>
      <c r="H42" s="9">
        <v>3266</v>
      </c>
      <c r="I42" s="82">
        <v>88.9</v>
      </c>
      <c r="J42" s="9">
        <v>990</v>
      </c>
    </row>
    <row r="43" spans="1:10" ht="12.95" customHeight="1" x14ac:dyDescent="0.2">
      <c r="A43" s="79" t="s">
        <v>104</v>
      </c>
      <c r="B43" s="80"/>
      <c r="C43" s="80"/>
      <c r="D43" s="81"/>
      <c r="E43" s="9">
        <v>82513</v>
      </c>
      <c r="F43" s="82">
        <v>99.9</v>
      </c>
      <c r="G43" s="9">
        <v>4106</v>
      </c>
      <c r="H43" s="9">
        <v>2656</v>
      </c>
      <c r="I43" s="82">
        <v>88.3</v>
      </c>
      <c r="J43" s="9">
        <v>1450</v>
      </c>
    </row>
    <row r="44" spans="1:10" ht="12.95" customHeight="1" x14ac:dyDescent="0.2">
      <c r="A44" s="79" t="s">
        <v>105</v>
      </c>
      <c r="B44" s="80"/>
      <c r="C44" s="80"/>
      <c r="D44" s="81"/>
      <c r="E44" s="9">
        <v>79030</v>
      </c>
      <c r="F44" s="82">
        <v>99.4</v>
      </c>
      <c r="G44" s="9">
        <v>3005</v>
      </c>
      <c r="H44" s="9">
        <v>2463</v>
      </c>
      <c r="I44" s="82">
        <v>85.9</v>
      </c>
      <c r="J44" s="9">
        <v>542</v>
      </c>
    </row>
    <row r="45" spans="1:10" ht="12.95" customHeight="1" x14ac:dyDescent="0.2">
      <c r="A45" s="79" t="s">
        <v>106</v>
      </c>
      <c r="B45" s="80"/>
      <c r="C45" s="80"/>
      <c r="D45" s="81"/>
      <c r="E45" s="9">
        <v>96102</v>
      </c>
      <c r="F45" s="82">
        <v>99.6</v>
      </c>
      <c r="G45" s="9">
        <v>4122</v>
      </c>
      <c r="H45" s="9">
        <v>3690</v>
      </c>
      <c r="I45" s="82">
        <v>105.7</v>
      </c>
      <c r="J45" s="9">
        <v>432</v>
      </c>
    </row>
    <row r="46" spans="1:10" ht="12.95" customHeight="1" x14ac:dyDescent="0.2">
      <c r="A46" s="79" t="s">
        <v>107</v>
      </c>
      <c r="B46" s="80"/>
      <c r="C46" s="80"/>
      <c r="D46" s="81"/>
      <c r="E46" s="9">
        <v>87807</v>
      </c>
      <c r="F46" s="82">
        <v>99.4</v>
      </c>
      <c r="G46" s="9">
        <v>3796</v>
      </c>
      <c r="H46" s="9">
        <v>2832</v>
      </c>
      <c r="I46" s="82">
        <v>88.9</v>
      </c>
      <c r="J46" s="9">
        <v>964</v>
      </c>
    </row>
    <row r="47" spans="1:10" s="86" customFormat="1" ht="18" customHeight="1" x14ac:dyDescent="0.2">
      <c r="A47" s="14" t="s">
        <v>128</v>
      </c>
      <c r="D47" s="93"/>
      <c r="E47" s="16">
        <v>516289</v>
      </c>
      <c r="F47" s="85">
        <v>99.9</v>
      </c>
      <c r="G47" s="16">
        <v>24436</v>
      </c>
      <c r="H47" s="16">
        <v>20427</v>
      </c>
      <c r="I47" s="85">
        <v>108.5</v>
      </c>
      <c r="J47" s="16">
        <v>4009</v>
      </c>
    </row>
    <row r="48" spans="1:10" s="86" customFormat="1" ht="12.2" customHeight="1" x14ac:dyDescent="0.2">
      <c r="A48" s="14" t="s">
        <v>109</v>
      </c>
      <c r="D48" s="93"/>
      <c r="E48" s="16">
        <v>1592574</v>
      </c>
      <c r="F48" s="85">
        <v>99.8</v>
      </c>
      <c r="G48" s="16">
        <v>69410</v>
      </c>
      <c r="H48" s="16">
        <v>53647</v>
      </c>
      <c r="I48" s="85">
        <v>92.5</v>
      </c>
      <c r="J48" s="16">
        <v>15763</v>
      </c>
    </row>
    <row r="49" spans="1:10" s="94" customFormat="1" ht="21" customHeight="1" x14ac:dyDescent="0.2">
      <c r="A49" s="391" t="s">
        <v>110</v>
      </c>
      <c r="B49" s="391"/>
      <c r="C49" s="391"/>
      <c r="D49" s="391"/>
      <c r="E49" s="391"/>
      <c r="F49" s="391"/>
      <c r="G49" s="391"/>
      <c r="H49" s="391"/>
      <c r="I49" s="391"/>
      <c r="J49" s="391"/>
    </row>
    <row r="50" spans="1:10" ht="18" customHeight="1" x14ac:dyDescent="0.2">
      <c r="A50" s="2" t="s">
        <v>111</v>
      </c>
      <c r="D50" s="92"/>
      <c r="E50" s="9">
        <v>355244</v>
      </c>
      <c r="F50" s="82">
        <v>99.8</v>
      </c>
      <c r="G50" s="9">
        <v>15585</v>
      </c>
      <c r="H50" s="9">
        <v>12646</v>
      </c>
      <c r="I50" s="82">
        <v>97.7</v>
      </c>
      <c r="J50" s="9">
        <v>2939</v>
      </c>
    </row>
    <row r="51" spans="1:10" ht="12.95" customHeight="1" x14ac:dyDescent="0.2">
      <c r="A51" s="79" t="s">
        <v>112</v>
      </c>
      <c r="B51" s="80"/>
      <c r="C51" s="80"/>
      <c r="D51" s="81"/>
      <c r="E51" s="9">
        <v>668377</v>
      </c>
      <c r="F51" s="82">
        <v>99.9</v>
      </c>
      <c r="G51" s="9">
        <v>31134</v>
      </c>
      <c r="H51" s="9">
        <v>24721</v>
      </c>
      <c r="I51" s="82">
        <v>101.5</v>
      </c>
      <c r="J51" s="9">
        <v>6413</v>
      </c>
    </row>
    <row r="52" spans="1:10" ht="12.95" customHeight="1" x14ac:dyDescent="0.2">
      <c r="A52" s="79" t="s">
        <v>113</v>
      </c>
      <c r="B52" s="80"/>
      <c r="C52" s="80"/>
      <c r="D52" s="81"/>
      <c r="E52" s="9">
        <v>648291</v>
      </c>
      <c r="F52" s="82">
        <v>99.7</v>
      </c>
      <c r="G52" s="9">
        <v>28383</v>
      </c>
      <c r="H52" s="9">
        <v>22708</v>
      </c>
      <c r="I52" s="82">
        <v>96.2</v>
      </c>
      <c r="J52" s="9">
        <v>5675</v>
      </c>
    </row>
    <row r="53" spans="1:10" ht="12.95" customHeight="1" x14ac:dyDescent="0.2">
      <c r="A53" s="79" t="s">
        <v>114</v>
      </c>
      <c r="B53" s="80"/>
      <c r="C53" s="80"/>
      <c r="D53" s="81"/>
      <c r="E53" s="9">
        <v>436951</v>
      </c>
      <c r="F53" s="82">
        <v>99.9</v>
      </c>
      <c r="G53" s="9">
        <v>18744</v>
      </c>
      <c r="H53" s="9">
        <v>13999</v>
      </c>
      <c r="I53" s="82">
        <v>87.9</v>
      </c>
      <c r="J53" s="9">
        <v>4745</v>
      </c>
    </row>
    <row r="54" spans="1:10" ht="8.85" customHeight="1" x14ac:dyDescent="0.2">
      <c r="E54" s="95"/>
      <c r="F54" s="96"/>
      <c r="G54" s="95"/>
      <c r="H54" s="95"/>
      <c r="J54" s="95"/>
    </row>
    <row r="55" spans="1:10" x14ac:dyDescent="0.2">
      <c r="A55" s="97" t="s">
        <v>129</v>
      </c>
    </row>
    <row r="56" spans="1:10" x14ac:dyDescent="0.2">
      <c r="A56" s="72" t="s">
        <v>130</v>
      </c>
      <c r="E56" s="98"/>
      <c r="F56" s="98"/>
      <c r="G56" s="98"/>
      <c r="H56" s="98"/>
      <c r="I56" s="98"/>
      <c r="J56" s="98"/>
    </row>
    <row r="57" spans="1:10" x14ac:dyDescent="0.2">
      <c r="A57" s="97" t="s">
        <v>131</v>
      </c>
    </row>
    <row r="58" spans="1:10" x14ac:dyDescent="0.2">
      <c r="A58" s="72" t="s">
        <v>132</v>
      </c>
      <c r="G58" s="98"/>
    </row>
    <row r="60" spans="1:10" x14ac:dyDescent="0.2">
      <c r="D60" s="98"/>
      <c r="E60" s="98"/>
      <c r="F60" s="98"/>
      <c r="G60" s="98"/>
    </row>
    <row r="61" spans="1:10" s="100" customFormat="1" ht="12.95" customHeight="1" x14ac:dyDescent="0.2">
      <c r="A61" s="99"/>
      <c r="B61" s="99"/>
    </row>
    <row r="62" spans="1:10" x14ac:dyDescent="0.2">
      <c r="D62" s="98"/>
      <c r="E62" s="98"/>
      <c r="F62" s="98"/>
      <c r="G62" s="98"/>
    </row>
  </sheetData>
  <mergeCells count="11">
    <mergeCell ref="A24:J24"/>
    <mergeCell ref="A49:J49"/>
    <mergeCell ref="A4:J4"/>
    <mergeCell ref="A6:D12"/>
    <mergeCell ref="E6:E11"/>
    <mergeCell ref="F6:F11"/>
    <mergeCell ref="G6:G11"/>
    <mergeCell ref="H7:I8"/>
    <mergeCell ref="J7:J11"/>
    <mergeCell ref="H9:H11"/>
    <mergeCell ref="I9:I11"/>
  </mergeCells>
  <pageMargins left="0.78740157480314965" right="0.78740157480314965" top="0.78740157480314965" bottom="0.78740157480314965" header="0.39370078740157483" footer="0.51181102362204722"/>
  <pageSetup paperSize="9" scale="96" fitToWidth="0" orientation="portrait" r:id="rId1"/>
  <headerFooter alignWithMargins="0">
    <oddHeader xml:space="preserve">&amp;C- 13 -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</vt:i4>
      </vt:variant>
    </vt:vector>
  </HeadingPairs>
  <TitlesOfParts>
    <vt:vector size="27" baseType="lpstr">
      <vt:lpstr>Impressum</vt:lpstr>
      <vt:lpstr>Zeichenerklärung</vt:lpstr>
      <vt:lpstr>Inhaltverzeichnis</vt:lpstr>
      <vt:lpstr>Vorbemerkung</vt:lpstr>
      <vt:lpstr>Graf1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'T16'!Druckbereich</vt:lpstr>
      <vt:lpstr>'T4'!Druckbereich</vt:lpstr>
    </vt:vector>
  </TitlesOfParts>
  <Company>TLS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TLS Weiß, Diana</dc:creator>
  <cp:lastModifiedBy>Windows-Benutzer</cp:lastModifiedBy>
  <cp:lastPrinted>2026-01-05T13:53:12Z</cp:lastPrinted>
  <dcterms:created xsi:type="dcterms:W3CDTF">2025-05-27T07:29:40Z</dcterms:created>
  <dcterms:modified xsi:type="dcterms:W3CDTF">2026-01-07T08:45:50Z</dcterms:modified>
</cp:coreProperties>
</file>