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T:\Oeffentlichkeit-Presse\Booky\"/>
    </mc:Choice>
  </mc:AlternateContent>
  <bookViews>
    <workbookView xWindow="-120" yWindow="-120" windowWidth="29040" windowHeight="17520" tabRatio="617"/>
  </bookViews>
  <sheets>
    <sheet name="Impressum" sheetId="32" r:id="rId1"/>
    <sheet name="Zeichenerklärung" sheetId="31" r:id="rId2"/>
    <sheet name="Inhalt" sheetId="27" r:id="rId3"/>
    <sheet name="Vorbemerk." sheetId="24" r:id="rId4"/>
    <sheet name="GRAF01+02" sheetId="28" r:id="rId5"/>
    <sheet name="TAB01" sheetId="1" r:id="rId6"/>
    <sheet name="TAB02" sheetId="2" r:id="rId7"/>
    <sheet name="TAB03" sheetId="3" r:id="rId8"/>
    <sheet name="TAB04" sheetId="4" r:id="rId9"/>
    <sheet name="TAB05" sheetId="29" r:id="rId10"/>
    <sheet name="TAB07+08" sheetId="7" state="hidden" r:id="rId11"/>
    <sheet name="TAB06+GRAF03" sheetId="30" r:id="rId12"/>
    <sheet name="TAB07+08 " sheetId="22" r:id="rId13"/>
    <sheet name="TAB09" sheetId="8" r:id="rId14"/>
    <sheet name="TAB10" sheetId="9" r:id="rId15"/>
  </sheets>
  <definedNames>
    <definedName name="_xlnm.Print_Area" localSheetId="4">'GRAF01+02'!$A$2:$AI$68</definedName>
    <definedName name="_xlnm.Print_Area" localSheetId="11">'TAB06+GRAF03'!$A$1:$K$72</definedName>
    <definedName name="_xlnm.Print_Area" localSheetId="10">'TAB07+08'!$A$1:$G$64</definedName>
    <definedName name="_xlnm.Print_Area" localSheetId="3">Vorbemerk.!$A$1:$H$68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5" i="29" l="1"/>
  <c r="T5" i="29"/>
  <c r="R5" i="29"/>
  <c r="P5" i="29"/>
  <c r="N5" i="29"/>
  <c r="L5" i="29"/>
  <c r="J5" i="29"/>
  <c r="B11" i="22"/>
  <c r="B13" i="22"/>
  <c r="B15" i="22"/>
  <c r="B17" i="22"/>
  <c r="B19" i="22"/>
  <c r="B21" i="22"/>
  <c r="B23" i="22"/>
  <c r="A29" i="7"/>
  <c r="A27" i="7"/>
  <c r="A25" i="7"/>
  <c r="A23" i="7"/>
  <c r="A21" i="7"/>
  <c r="A19" i="7"/>
  <c r="A17" i="7"/>
  <c r="A15" i="7"/>
  <c r="A13" i="7"/>
  <c r="A11" i="7"/>
</calcChain>
</file>

<file path=xl/sharedStrings.xml><?xml version="1.0" encoding="utf-8"?>
<sst xmlns="http://schemas.openxmlformats.org/spreadsheetml/2006/main" count="1187" uniqueCount="446">
  <si>
    <t>ICD-10</t>
  </si>
  <si>
    <t>Todesursache</t>
  </si>
  <si>
    <t>A00 - B99</t>
  </si>
  <si>
    <t>Bestimmte infektiöse und parasitäre Krankheiten</t>
  </si>
  <si>
    <t>A15 - A19</t>
  </si>
  <si>
    <t>C00 - D48</t>
  </si>
  <si>
    <t>C00 - C97</t>
  </si>
  <si>
    <t>C16</t>
  </si>
  <si>
    <t>C18</t>
  </si>
  <si>
    <t xml:space="preserve">C18 </t>
  </si>
  <si>
    <t>C19 - C21</t>
  </si>
  <si>
    <t>C25</t>
  </si>
  <si>
    <t>C32 - C34</t>
  </si>
  <si>
    <t>C50</t>
  </si>
  <si>
    <t>C61</t>
  </si>
  <si>
    <t>C81 - C96</t>
  </si>
  <si>
    <t>D50 - D89</t>
  </si>
  <si>
    <t>E00 - E90</t>
  </si>
  <si>
    <t>E10 - E14</t>
  </si>
  <si>
    <t>F00 - F99</t>
  </si>
  <si>
    <t>F10</t>
  </si>
  <si>
    <t>I00 - I99</t>
  </si>
  <si>
    <t>I20 - I25</t>
  </si>
  <si>
    <t>I60 - I69</t>
  </si>
  <si>
    <t>J00 - J99</t>
  </si>
  <si>
    <t>J40 - J47</t>
  </si>
  <si>
    <t>K00 - K93</t>
  </si>
  <si>
    <t>K70</t>
  </si>
  <si>
    <t>M00 - M99</t>
  </si>
  <si>
    <t>N00 - N99</t>
  </si>
  <si>
    <t>N00 - N29</t>
  </si>
  <si>
    <t>P00 - P96</t>
  </si>
  <si>
    <t>Bestimmte Zustände, die ihren Ursprung in der</t>
  </si>
  <si>
    <t>Q00 - Q99</t>
  </si>
  <si>
    <t>R00 - R99</t>
  </si>
  <si>
    <t>S00 - T98</t>
  </si>
  <si>
    <t>Sonstige Todesursachen</t>
  </si>
  <si>
    <t>Sterbefälle insgesamt</t>
  </si>
  <si>
    <t>V01 - Y98</t>
  </si>
  <si>
    <t>V01 - X59,</t>
  </si>
  <si>
    <t>Y40 - Y86,</t>
  </si>
  <si>
    <t>Y88</t>
  </si>
  <si>
    <t>V01 - V99</t>
  </si>
  <si>
    <t>W00 - W19</t>
  </si>
  <si>
    <t>X40 - X49</t>
  </si>
  <si>
    <t>Insgesamt</t>
  </si>
  <si>
    <t>C15 - C26</t>
  </si>
  <si>
    <t>C30 - C39</t>
  </si>
  <si>
    <t>C43 - C44</t>
  </si>
  <si>
    <t>C51 - C58</t>
  </si>
  <si>
    <t>C60 - C63</t>
  </si>
  <si>
    <t>C64 - C68</t>
  </si>
  <si>
    <t>G00 - G99</t>
  </si>
  <si>
    <t>I10 - I15</t>
  </si>
  <si>
    <t>I21</t>
  </si>
  <si>
    <t>I30 - I52</t>
  </si>
  <si>
    <t>I64</t>
  </si>
  <si>
    <t>I70 - I79</t>
  </si>
  <si>
    <t>Krankheiten des Verdauungssystems</t>
  </si>
  <si>
    <t>K70 - K77</t>
  </si>
  <si>
    <t>Krankheiten des Urogenitalsystems</t>
  </si>
  <si>
    <t>S00 - S09</t>
  </si>
  <si>
    <t>S70 - S79</t>
  </si>
  <si>
    <t>T00 - T07</t>
  </si>
  <si>
    <t>T51 - T65</t>
  </si>
  <si>
    <t>T66 - T78</t>
  </si>
  <si>
    <t>W65 - W74</t>
  </si>
  <si>
    <t>Männlich</t>
  </si>
  <si>
    <t>Weiblich</t>
  </si>
  <si>
    <t>unter 10</t>
  </si>
  <si>
    <t>Neubildungen</t>
  </si>
  <si>
    <t>Endokrine, Ernährungs- und Stoffwechselkrankheiten</t>
  </si>
  <si>
    <t>Psychische und Verhaltensstörungen</t>
  </si>
  <si>
    <t>Krankheiten des Nervensystems</t>
  </si>
  <si>
    <t>Krankheiten des Kreislaufsystems</t>
  </si>
  <si>
    <t>Krankheiten des Atmungssystems</t>
  </si>
  <si>
    <t xml:space="preserve">Krankheiten des Muskel-Skelett-Systems und des </t>
  </si>
  <si>
    <t>P07</t>
  </si>
  <si>
    <t>Q20 - Q28</t>
  </si>
  <si>
    <t>Davon</t>
  </si>
  <si>
    <t>90 und mehr</t>
  </si>
  <si>
    <t>Äußere Ursache</t>
  </si>
  <si>
    <t>V40 - V49</t>
  </si>
  <si>
    <t>häufigsten Todesursachen und Kreisen</t>
  </si>
  <si>
    <t>Darunter</t>
  </si>
  <si>
    <t>Stadt Erfurt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</si>
  <si>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</si>
  <si>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</si>
  <si>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</si>
  <si>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</si>
  <si>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</si>
  <si>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</si>
  <si>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</si>
  <si>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</si>
  <si>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</si>
  <si>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</si>
  <si>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</si>
  <si>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</si>
  <si>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</si>
  <si>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</si>
  <si>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</si>
  <si>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</si>
  <si>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</si>
  <si>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</si>
  <si>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</si>
  <si>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</si>
  <si>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</si>
  <si>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Thüringen</t>
  </si>
  <si>
    <t>nach den häufigsten Todesursachen und Kreisen</t>
  </si>
  <si>
    <t>nach Geschlecht und Todesursachen</t>
  </si>
  <si>
    <t>und Todesursachen</t>
  </si>
  <si>
    <t>insgesamt</t>
  </si>
  <si>
    <t>männlich</t>
  </si>
  <si>
    <t>weiblich</t>
  </si>
  <si>
    <t>Inhaltsverzeichnis</t>
  </si>
  <si>
    <t>Vorbemerkungen</t>
  </si>
  <si>
    <t>Tabellen</t>
  </si>
  <si>
    <t xml:space="preserve">       Insgesamt</t>
  </si>
  <si>
    <t xml:space="preserve">       Männlich</t>
  </si>
  <si>
    <t xml:space="preserve">       Weiblich</t>
  </si>
  <si>
    <t xml:space="preserve">       Todesursachen und Kreisen</t>
  </si>
  <si>
    <t>Grafiken</t>
  </si>
  <si>
    <t>häuslicher
Unfall</t>
  </si>
  <si>
    <t>übriger
Unfall</t>
  </si>
  <si>
    <t>Arbeits-
unfall</t>
  </si>
  <si>
    <t>Verkehrs-
unfall</t>
  </si>
  <si>
    <t>Sport-/Spiel-
unfall</t>
  </si>
  <si>
    <t>Mittleres
Sterbealter
in Jahren</t>
  </si>
  <si>
    <t>Anzahl der
Sterbefälle
insgesamt</t>
  </si>
  <si>
    <t>Anteil an den
Sterbefällen
insges. in %</t>
  </si>
  <si>
    <t>Rechtsgrundlage</t>
  </si>
  <si>
    <t>Lfd.
Nr.</t>
  </si>
  <si>
    <t>Methodische Hinweise</t>
  </si>
  <si>
    <t>Begriffserläuterungen</t>
  </si>
  <si>
    <t>Sterbefälle</t>
  </si>
  <si>
    <t>Sterbeziffer</t>
  </si>
  <si>
    <t>Grundleiden</t>
  </si>
  <si>
    <t>Arbeitsunfall</t>
  </si>
  <si>
    <t>Verkehrsunfall</t>
  </si>
  <si>
    <t xml:space="preserve"> Krankheiten des Kreislaufsystems</t>
  </si>
  <si>
    <t xml:space="preserve"> Krankheiten des Atmungssystems</t>
  </si>
  <si>
    <t xml:space="preserve"> Neubildungen</t>
  </si>
  <si>
    <t xml:space="preserve"> Krankheiten des Verdauungssystems</t>
  </si>
  <si>
    <t xml:space="preserve"> übrige Todesursachen</t>
  </si>
  <si>
    <t xml:space="preserve"> insgesamt</t>
  </si>
  <si>
    <t xml:space="preserve"> männlich</t>
  </si>
  <si>
    <t xml:space="preserve"> weiblich</t>
  </si>
  <si>
    <t>Thüringer Landesamt für Statistik</t>
  </si>
  <si>
    <t>Davon im Alter von ... bis unter ... Jahren</t>
  </si>
  <si>
    <t xml:space="preserve">Krankheiten des Blutes und der blutbildenden Organe  </t>
  </si>
  <si>
    <t xml:space="preserve">Angeborene Fehlbildungen, Deformitäten und  </t>
  </si>
  <si>
    <t xml:space="preserve">Symptome und abnorme klinische und Laborbefunde, die  </t>
  </si>
  <si>
    <t xml:space="preserve">Verletzungen, Vergiftungen und bestimmte andere  </t>
  </si>
  <si>
    <t xml:space="preserve">Bestimmte infektiöse und parasitäre Krankheiten  </t>
  </si>
  <si>
    <t xml:space="preserve">(Kapitel I)  </t>
  </si>
  <si>
    <t xml:space="preserve">darunter  </t>
  </si>
  <si>
    <t xml:space="preserve">Tuberkulose  </t>
  </si>
  <si>
    <t xml:space="preserve">Neubildungen (Kapitel II)  </t>
  </si>
  <si>
    <t xml:space="preserve">bösartige Neubildungen  </t>
  </si>
  <si>
    <t xml:space="preserve">des Magens  </t>
  </si>
  <si>
    <t xml:space="preserve">des Dickdarmes  </t>
  </si>
  <si>
    <t xml:space="preserve">des Rektums und des Anus  </t>
  </si>
  <si>
    <t xml:space="preserve">des Pankreas  </t>
  </si>
  <si>
    <t xml:space="preserve">des Larynx, der Trachea, der Bronchien  </t>
  </si>
  <si>
    <t xml:space="preserve">  und der Lunge  </t>
  </si>
  <si>
    <t xml:space="preserve">der Brustdrüse  </t>
  </si>
  <si>
    <t xml:space="preserve">der Prostata  </t>
  </si>
  <si>
    <t xml:space="preserve">des lymphatischen, blutbildenden und  </t>
  </si>
  <si>
    <t xml:space="preserve">  verwandten Gewebes  </t>
  </si>
  <si>
    <t xml:space="preserve">Krankheiten des Blutes und der blutbildenden  </t>
  </si>
  <si>
    <t xml:space="preserve">Organe sowie bestimmte Störungen mit  </t>
  </si>
  <si>
    <t xml:space="preserve">Beteiligung des Immunsystems (Kapitel III)  </t>
  </si>
  <si>
    <t xml:space="preserve">Endokrine, Ernährungs- und Stoffwechsel-  </t>
  </si>
  <si>
    <t xml:space="preserve">krankheiten (Kapitel IV)   </t>
  </si>
  <si>
    <t xml:space="preserve">Diabetes mellitus  </t>
  </si>
  <si>
    <t xml:space="preserve">Psychische und Verhaltensstörungen (Kapitel V)  </t>
  </si>
  <si>
    <t xml:space="preserve">durch Alkohol  </t>
  </si>
  <si>
    <t xml:space="preserve">Krankheiten des Nervensystems (Kapitel VI)   </t>
  </si>
  <si>
    <t xml:space="preserve">Krankheiten des Kreislaufsystems (Kapitel IX)  </t>
  </si>
  <si>
    <t xml:space="preserve">ischämische Herzkrankheiten  </t>
  </si>
  <si>
    <t xml:space="preserve">sonstige Formen der Herzkrankheit   </t>
  </si>
  <si>
    <t xml:space="preserve">sonstige Formen der Herzkrankheit    </t>
  </si>
  <si>
    <t xml:space="preserve">zerebrovaskuläre Krankheiten  </t>
  </si>
  <si>
    <t xml:space="preserve">Krankheiten des Atmungssystems (Kapitel X)  </t>
  </si>
  <si>
    <t xml:space="preserve">Grippe und Pneumonie  </t>
  </si>
  <si>
    <t xml:space="preserve">chronische Krankheiten der unteren Atem-  </t>
  </si>
  <si>
    <t xml:space="preserve">wege  </t>
  </si>
  <si>
    <t xml:space="preserve">Krankheiten des Verdauungssystems (Kapitel XI)  </t>
  </si>
  <si>
    <t xml:space="preserve">alkoholische Leberkrankheit  </t>
  </si>
  <si>
    <t xml:space="preserve">Krankheiten des Muskel-Skelett-Systems und  </t>
  </si>
  <si>
    <t xml:space="preserve">des Bindegewebes (Kapitel XIII)  </t>
  </si>
  <si>
    <t xml:space="preserve">Krankheiten des Urogenitalsystems (Kapitel XIV)  </t>
  </si>
  <si>
    <t xml:space="preserve">Krankheiten der Niere und des Ureters  </t>
  </si>
  <si>
    <t xml:space="preserve">Bestimmte Zustände, die ihren Ursprung in der  </t>
  </si>
  <si>
    <t xml:space="preserve">Perinatalperiode haben (Kapitel XVI)  </t>
  </si>
  <si>
    <t xml:space="preserve">Chromosomenanomalien (Kapitel XVII)  </t>
  </si>
  <si>
    <t xml:space="preserve">Symptome und abnorme klinische und Labor-  </t>
  </si>
  <si>
    <t xml:space="preserve">befunde, die anderenorts nicht klassifiziert  </t>
  </si>
  <si>
    <t xml:space="preserve">sind (Kapitel XVIII)  </t>
  </si>
  <si>
    <t xml:space="preserve">Verletzungen, Vergiftungen und bestimmte an-  </t>
  </si>
  <si>
    <t xml:space="preserve">dere Folgen äußerer Ursachen (Kapitel XIX)      </t>
  </si>
  <si>
    <t xml:space="preserve">Sonstige Todesursachen  </t>
  </si>
  <si>
    <t xml:space="preserve">Sterbefälle insgesamt  </t>
  </si>
  <si>
    <t xml:space="preserve">Stürze  </t>
  </si>
  <si>
    <t xml:space="preserve">akzidentelle Vergiftung durch und Exposition  </t>
  </si>
  <si>
    <t xml:space="preserve">  gegenüber schädliche(n) Substanzen  </t>
  </si>
  <si>
    <t xml:space="preserve">darunter   </t>
  </si>
  <si>
    <t xml:space="preserve">Neubildungen   </t>
  </si>
  <si>
    <t xml:space="preserve">der Verdauungsorgane  </t>
  </si>
  <si>
    <t xml:space="preserve">der Atmungsorgane und sonstiger  </t>
  </si>
  <si>
    <t xml:space="preserve">intrathorakaler Organe  </t>
  </si>
  <si>
    <t xml:space="preserve">Melanom und sonstige bösartige  </t>
  </si>
  <si>
    <t xml:space="preserve">Neubildungen der Haut  </t>
  </si>
  <si>
    <t xml:space="preserve">der weiblichen Genitalorgane  </t>
  </si>
  <si>
    <t xml:space="preserve">der männlichen Genitalorgane  </t>
  </si>
  <si>
    <t xml:space="preserve">der Harnorgane  </t>
  </si>
  <si>
    <t xml:space="preserve">verwandten Gewebes  </t>
  </si>
  <si>
    <t xml:space="preserve">Beteiligung des Immunsystems  </t>
  </si>
  <si>
    <t xml:space="preserve">krankheiten   </t>
  </si>
  <si>
    <t xml:space="preserve">Psychische und Verhaltensstörungen   </t>
  </si>
  <si>
    <t xml:space="preserve">Krankheiten des Nervensystems   </t>
  </si>
  <si>
    <t xml:space="preserve">Krankheiten des Kreislaufsystems   </t>
  </si>
  <si>
    <t xml:space="preserve">Hypertonie (Hochdruckkrankheit)  </t>
  </si>
  <si>
    <t xml:space="preserve">akuter Myokardinfarkt  </t>
  </si>
  <si>
    <t xml:space="preserve">Schlaganfall, nicht als Blutung oder   </t>
  </si>
  <si>
    <t xml:space="preserve">Infarkt bezeichnet  </t>
  </si>
  <si>
    <t xml:space="preserve">Krankheiten der Arterien, Arteriolen und   </t>
  </si>
  <si>
    <t xml:space="preserve">Kapillaren  </t>
  </si>
  <si>
    <t xml:space="preserve">Krankheiten des Atmungssystems  </t>
  </si>
  <si>
    <t xml:space="preserve">chronische Krankheiten der unteren Atemwege  </t>
  </si>
  <si>
    <t xml:space="preserve">Krankheiten des Verdauungssystems  </t>
  </si>
  <si>
    <t xml:space="preserve">Krankheiten der Leber  </t>
  </si>
  <si>
    <t xml:space="preserve">des Bindegewebes  </t>
  </si>
  <si>
    <t xml:space="preserve">Krankheiten des Urogenitalsystems  </t>
  </si>
  <si>
    <t xml:space="preserve">Bestimmte Zustände, die ihren Ursprung in  </t>
  </si>
  <si>
    <t xml:space="preserve">der Perinatalperiode haben  </t>
  </si>
  <si>
    <t xml:space="preserve">Angeborene Fehlbildungen, Deformitäten  </t>
  </si>
  <si>
    <t xml:space="preserve">und Chromosomenanomalien  </t>
  </si>
  <si>
    <t xml:space="preserve">Symptome und abnorme klinische und  </t>
  </si>
  <si>
    <t xml:space="preserve">Laborbefunde, die anderenorts nicht klassifiziert   </t>
  </si>
  <si>
    <t xml:space="preserve">sind  </t>
  </si>
  <si>
    <t xml:space="preserve">Verletzungen, Vergiftungen und bestimmte  </t>
  </si>
  <si>
    <t xml:space="preserve">andere Folgen äußerer Ursachen  </t>
  </si>
  <si>
    <t xml:space="preserve">Verletzungen des Kopfes  </t>
  </si>
  <si>
    <t xml:space="preserve">Verletzungen der Hüfte und des Oberschenkels  </t>
  </si>
  <si>
    <t xml:space="preserve">Verletzungen mit Beteiligung mehrerer  </t>
  </si>
  <si>
    <t xml:space="preserve">Körperregionen  </t>
  </si>
  <si>
    <t xml:space="preserve">toxische Wirkungen von vorwiegend nicht  </t>
  </si>
  <si>
    <t xml:space="preserve">medizinisch verwendeten Substanzen  </t>
  </si>
  <si>
    <t xml:space="preserve">durch äußere Ursachen  </t>
  </si>
  <si>
    <t xml:space="preserve">sonstige und nicht näher bezeichnete Schäden   </t>
  </si>
  <si>
    <t xml:space="preserve">  darunter  </t>
  </si>
  <si>
    <t xml:space="preserve">    darunter  </t>
  </si>
  <si>
    <t xml:space="preserve">unter 1  </t>
  </si>
  <si>
    <t xml:space="preserve">Unfälle insgesamt  </t>
  </si>
  <si>
    <t xml:space="preserve">  Transportmittel-  </t>
  </si>
  <si>
    <t xml:space="preserve">    unfälle  </t>
  </si>
  <si>
    <t xml:space="preserve">    PKW-Benutzer  </t>
  </si>
  <si>
    <t xml:space="preserve">  Stürze  </t>
  </si>
  <si>
    <t>Mittleres (durchschnittliches) Sterbealter</t>
  </si>
  <si>
    <t>Alter
von ... bis
unter … Jahren</t>
  </si>
  <si>
    <t>Kreisfreie Stadt
Landkreis
Land</t>
  </si>
  <si>
    <t>darunter
bösartige
Neubildungen</t>
  </si>
  <si>
    <t>Krankheiten
des Kreislauf-
systems</t>
  </si>
  <si>
    <t>darunter
Myokard-
infarkt</t>
  </si>
  <si>
    <t>Krankheiten
des Atmungs-
systems</t>
  </si>
  <si>
    <t>darunter
chronische
Krankheiten
der unteren
Atemwege</t>
  </si>
  <si>
    <t>Krankheiten
des Verdauungs-
systems</t>
  </si>
  <si>
    <t>darunter
Krankheiten
der Leber</t>
  </si>
  <si>
    <t>80 und mehr</t>
  </si>
  <si>
    <t xml:space="preserve">häuslicher
Unfall </t>
  </si>
  <si>
    <t>Endokrine,
Ernährungs- und
Stoffwechsel-
krankheiten</t>
  </si>
  <si>
    <t>J09 - J18</t>
  </si>
  <si>
    <t>Links</t>
  </si>
  <si>
    <t>Qualitätsbericht:</t>
  </si>
  <si>
    <t>www.statistik.thueringen.de</t>
  </si>
  <si>
    <t>Seite</t>
  </si>
  <si>
    <t>7. Sterbefälle 2009 durch Unfälle nach Unfallkategorien und Altersgruppen</t>
  </si>
  <si>
    <t>8. Sterbefälle 2009 durch Unfälle nach Unfallkategorien und äußeren Ursachen</t>
  </si>
  <si>
    <t xml:space="preserve">     </t>
  </si>
  <si>
    <t xml:space="preserve">und Chromosomenanomalien </t>
  </si>
  <si>
    <t xml:space="preserve"> </t>
  </si>
  <si>
    <t xml:space="preserve">   </t>
  </si>
  <si>
    <t xml:space="preserve">bestimmte Zustände, die ihren Ursprung </t>
  </si>
  <si>
    <t xml:space="preserve">    </t>
  </si>
  <si>
    <t xml:space="preserve">in der Perinatalperiode haben  </t>
  </si>
  <si>
    <t xml:space="preserve">Störungen im Zusammenhang mit </t>
  </si>
  <si>
    <t xml:space="preserve">       </t>
  </si>
  <si>
    <t xml:space="preserve">kurzer Schwangerschaftsdauer und </t>
  </si>
  <si>
    <t xml:space="preserve">niedrigem Geburtsgewicht, anderen- </t>
  </si>
  <si>
    <t xml:space="preserve">orts nicht klassifiziert </t>
  </si>
  <si>
    <t xml:space="preserve">angeborene Fehlbildungen, Deformitäten  </t>
  </si>
  <si>
    <t xml:space="preserve">angeborene Fehlbildungen des </t>
  </si>
  <si>
    <t xml:space="preserve">      </t>
  </si>
  <si>
    <t xml:space="preserve">Kreislaufsystems  </t>
  </si>
  <si>
    <t xml:space="preserve">Transportmittel-  </t>
  </si>
  <si>
    <t xml:space="preserve">unfälle  </t>
  </si>
  <si>
    <t xml:space="preserve">PKW-Benutzer  </t>
  </si>
  <si>
    <t>Die regionale Zuordnung der Gestorbenen richtet sich nach dem letzten Hauptwohnort.</t>
  </si>
  <si>
    <t>Das Grundleiden ist wie folgt definiert:</t>
  </si>
  <si>
    <t>a) die Krankheit oder Verletzung, die den Ablauf der direkt zum Tode führenden Krankheitszustände auslöste, oder</t>
  </si>
  <si>
    <t>b) die Umstände des Unfalls oder der Gewalteinwirkung, die den tödlichen Ausgang verursachten.</t>
  </si>
  <si>
    <t xml:space="preserve"> Verletzungen, Vergiftungen und bestimmte andere Folgen
 äußerer Ursachen</t>
  </si>
  <si>
    <t xml:space="preserve"> Säuglingssterbefälle insgesamt  </t>
  </si>
  <si>
    <t xml:space="preserve"> Unfälle insgesamt  </t>
  </si>
  <si>
    <t>Untergehen</t>
  </si>
  <si>
    <t>Ertrinken und</t>
  </si>
  <si>
    <t>unter 20</t>
  </si>
  <si>
    <t>Übriger Unfall</t>
  </si>
  <si>
    <t>darunter</t>
  </si>
  <si>
    <t>Unfälle</t>
  </si>
  <si>
    <t>Transportmittelunfälle</t>
  </si>
  <si>
    <t>Stürze</t>
  </si>
  <si>
    <t>Unfälle durch Ertrinken und Untergehen</t>
  </si>
  <si>
    <t>vorsätzliche Selbstbeschädigung</t>
  </si>
  <si>
    <t>tätlicher Angriff</t>
  </si>
  <si>
    <t>Äußere Ursachen von Morbidität und Mortalität</t>
  </si>
  <si>
    <t>V01 - X59</t>
  </si>
  <si>
    <t>X60 - X84</t>
  </si>
  <si>
    <t>stimmt sind</t>
  </si>
  <si>
    <t>Ereignis, dessen nähere Umstände unbe-</t>
  </si>
  <si>
    <t>chirurgischen Behandlung</t>
  </si>
  <si>
    <t>X85 - Y09</t>
  </si>
  <si>
    <t>Y10 - Y34</t>
  </si>
  <si>
    <t>Y40 - Y84</t>
  </si>
  <si>
    <t>Komplikationen bei der medizinischen und</t>
  </si>
  <si>
    <t>der Positionsnummern S00 - T98 (Kapitel XX)</t>
  </si>
  <si>
    <t>der Positionsnummern S00 - T98</t>
  </si>
  <si>
    <t xml:space="preserve">  </t>
  </si>
  <si>
    <t>bestimmte Störungen mit Beteiligung des Immun-</t>
  </si>
  <si>
    <t>systems</t>
  </si>
  <si>
    <t>Bindegewebes</t>
  </si>
  <si>
    <t>Perinatalperiode haben</t>
  </si>
  <si>
    <t>Chromosomenanomalien</t>
  </si>
  <si>
    <t>anderenorts nicht klassifiziert sind</t>
  </si>
  <si>
    <t>Folgen äußerer Ursachen</t>
  </si>
  <si>
    <t xml:space="preserve">Ereignis, dessen nähere Umstände unbestimmt sind  </t>
  </si>
  <si>
    <t>amtes für Statistik:</t>
  </si>
  <si>
    <t>Weitere statistische Ergebnisse, Informationen und Analysen enthält die Website des Thüringer Landes-</t>
  </si>
  <si>
    <t>https://www.destatis.de/DE/Methoden/Qualitaet/Qualitaetsberichte/_inhalt.html</t>
  </si>
  <si>
    <t>Weitere Informationen zur zugrundeliegenden Erhebung sind im Internet unter folgendem Link verfügbar:</t>
  </si>
  <si>
    <t>Diese Unfallkategorie beinhaltet Unfälle im öffentlichen Verkehr, auch auf privaten Verkehrswegen (Straße, Schiene, Wasser, Luft) einschließlich der Unfälle auf dem Weg zur und von der Arbeit.</t>
  </si>
  <si>
    <t>Diese Unfallkategorie beinhaltet Unfälle von Erwerbstätigen in Ausübung ihrer Erwerbstätigkeit, ausgenommen Unfälle auf dem Weg zur und von der Arbeit.</t>
  </si>
  <si>
    <t>Der Begriff Todesursache umfasst alle Krankheiten, krankhaften Zustände oder Verletzungen, die direkt oder indirekt zum Tode führten, sowie die Umstände des Unfalls oder der Gewalteinwirkung, die solche Verletzungen hervorriefen.</t>
  </si>
  <si>
    <t>In der Zahl der Sterbefälle sind die Totgeborenen, die nachträglich beurkundeten Kriegssterbefälle und die gerichtlichen Todeserklärungen nicht enthalten.</t>
  </si>
  <si>
    <t>Grundlage der systematischen Einordnung der Todesursachen bildet ab 1998 die Internationale statistische Klassifikation der Krankheiten und verwandter Gesundheitsprobleme (ICD) - 10. Revision.</t>
  </si>
  <si>
    <t>Die Todesursachenstatistik wird nach den Regeln der Weltgesundheitsorganisation (WHO) unikausal aufbereitet, d.h. von den Eintragungen auf dem Totenschein, die als Kausalkette von dem unmittelbar zum Tode führenden Leiden bis zum Grundleiden zurückführen, wird nur dieses Grundleiden für die Statistik herangezogen.</t>
  </si>
  <si>
    <t>-</t>
  </si>
  <si>
    <t xml:space="preserve">
unter 20</t>
  </si>
  <si>
    <t xml:space="preserve"> 
 20 - 30</t>
  </si>
  <si>
    <t xml:space="preserve"> 
 30 - 40</t>
  </si>
  <si>
    <t xml:space="preserve"> 
 40 - 50</t>
  </si>
  <si>
    <t xml:space="preserve"> 
 50 - 60</t>
  </si>
  <si>
    <t xml:space="preserve">
 60 - 70</t>
  </si>
  <si>
    <t xml:space="preserve"> 
 70 - 80</t>
  </si>
  <si>
    <t xml:space="preserve">
 80 - 90 </t>
  </si>
  <si>
    <t xml:space="preserve">
90 und mehr </t>
  </si>
  <si>
    <t>U00 - U49</t>
  </si>
  <si>
    <t>U00 - U85</t>
  </si>
  <si>
    <t>Es gibt an, wie hoch das durchschnittliche Alter eines an einer Todesursache Verstorbenen war. Die Berechnung erfolgt über die Summierung der Altersjahre pro Fall in der gewünschten Altersgruppe mit Ausnahme der unter 1-Jährigen (= 0,188).</t>
  </si>
  <si>
    <t>Hier werden die Unfallkategorien Schulunfall, Sport-/Spielunfall und sonstiger Unfall zusammengefasst.</t>
  </si>
  <si>
    <t>COVID-19, Virus nachgewiesen</t>
  </si>
  <si>
    <t>COVID-19, Virus nicht nachgewiesen</t>
  </si>
  <si>
    <t>Schlüsselnummern für besondere Zwecke</t>
  </si>
  <si>
    <t>U07.1</t>
  </si>
  <si>
    <t>Dabei handelt es sich um die Berechnung der Sterbefälle je 100 000 der mittleren Bevölkerung. Grundlage der Fortschreibung der Bevölkerungszahl ist ab dem Berichtsjahr 2011 die Datenbasis des Zensus 2011.</t>
  </si>
  <si>
    <t>Covid-19, 
Virus nach-
gewiesen</t>
  </si>
  <si>
    <t>Verletzungen,
Vergiftungen 
und best. 
andere Fol-
gen äußerer
Ursachen</t>
  </si>
  <si>
    <t>Gesetz über die Statistik der Bevölkerungsbewegung und die Fortschreibung des Bevölkerungsstandes (Bevölkerungsstatistikgesetz - BevStatG) in der Fassung der Bekanntmachung vom 20. April 2013 (BGBl. I S. 826), zuletzt geändert durch Artikel 1 des Gesetzes vom 17. Juli 2023 (BGBl. I S. 190), in Verbindung mit dem Gesetz über die Statistik für Bundeszwecke (Bundesstatistikgesetz - BStatG) vom 20. Oktober 2016 (BGBl. I S. 2394), zuletzt geändert durch Artikel 14 des Gesetzes vom 8. Mai 2024 (BGBl. I S. 152).</t>
  </si>
  <si>
    <t>Noch: 2. Sterbefälle 2023 nach ausgewählten Merkmalen und Todesursachen</t>
  </si>
  <si>
    <t>2. Sterbefälle 2023 nach ausgewählten Merkmalen und Todesursachen</t>
  </si>
  <si>
    <t>3. Sterbefälle 2023 nach ausgewählten Merkmalen und Todesursachen</t>
  </si>
  <si>
    <t>Noch: 3. Sterbefälle 2023 nach ausgewählten Merkmalen und Todesursachen</t>
  </si>
  <si>
    <t>4. Sterbefälle 2023 nach ausgewählten Merkmalen und Todesursachen</t>
  </si>
  <si>
    <t>Noch: 4. Sterbefälle 2023 nach ausgewählten Merkmalen und Todesursachen</t>
  </si>
  <si>
    <t>5. Sterbefälle 2023 nach Altersgruppen</t>
  </si>
  <si>
    <t>6. Säuglingssterbefälle 2023 nach Geschlecht und ausgewählten Todesursachen</t>
  </si>
  <si>
    <t>7. Sterbefälle 2023 durch Unfälle nach Unfallkategorien und Altersgruppen</t>
  </si>
  <si>
    <t>8. Sterbefälle 2023 durch Unfälle nach Unfallkategorien und äußeren Ursachen</t>
  </si>
  <si>
    <t>9. Sterbefälle 2023 nach den</t>
  </si>
  <si>
    <t>10. Mittleres Sterbealter bei Sterbefällen 2023</t>
  </si>
  <si>
    <t xml:space="preserve">  2.  Sterbefälle 2023 nach ausgewählten Merkmalen und Todesursachen</t>
  </si>
  <si>
    <t xml:space="preserve">  3.  Sterbefälle 2023 nach ausgewählten Merkmalen und Todesursachen</t>
  </si>
  <si>
    <t xml:space="preserve">  4.  Sterbefälle 2023 nach ausgewählten Merkmalen und Todesursachen</t>
  </si>
  <si>
    <t xml:space="preserve">  5.  Sterbefälle 2023 nach Altersgruppen und Todesursachen</t>
  </si>
  <si>
    <t xml:space="preserve">  6.  Säuglingssterbefälle 2023 nach Geschlecht und ausgewählten Todesursachen</t>
  </si>
  <si>
    <t xml:space="preserve">  7.  Sterbefälle 2023 durch Unfälle nach Unfallkategorien und Altersgruppen</t>
  </si>
  <si>
    <t xml:space="preserve">  8.  Sterbefälle 2023 durch Unfälle nach Unfallkategorien und äußeren Ursachen</t>
  </si>
  <si>
    <t xml:space="preserve">  9.  Sterbefälle 2023 nach den häufigsten Todesursachen und Kreisen</t>
  </si>
  <si>
    <t>10.  Mittleres Sterbealter bei Sterbefällen 2023 nach den häufigsten</t>
  </si>
  <si>
    <t>Sterbefälle 2023 nach Todesursachen</t>
  </si>
  <si>
    <t>Mittleres Sterbealter bei Sterbefällen 2023 nach den häufigsten Todesursachen</t>
  </si>
  <si>
    <t>Sterbefälle 2023 durch Unfälle nach Altersgruppen und ausgewählten Unfallkategorien</t>
  </si>
  <si>
    <t>1. Sterbefälle 2021 bis 2023</t>
  </si>
  <si>
    <t>Noch: 1. Sterbefälle 2021 bis 2023</t>
  </si>
  <si>
    <t>U10.9</t>
  </si>
  <si>
    <t xml:space="preserve">Multisystemisches Entzündungssyndrom in </t>
  </si>
  <si>
    <t>Verbindung mit COVID-19</t>
  </si>
  <si>
    <t xml:space="preserve">  1.  Sterbefälle 2021 bis 2023 nach Geschlecht und Todesursachen</t>
  </si>
  <si>
    <t>U07.2</t>
  </si>
  <si>
    <t>.</t>
  </si>
  <si>
    <r>
      <t>(Kapitel XXII)</t>
    </r>
    <r>
      <rPr>
        <vertAlign val="superscript"/>
        <sz val="9"/>
        <rFont val="Arial"/>
        <family val="2"/>
      </rPr>
      <t>1)</t>
    </r>
  </si>
  <si>
    <t>1) ohne U12.9</t>
  </si>
  <si>
    <t>U12.9, V01 - Y98</t>
  </si>
  <si>
    <t>U12.9,</t>
  </si>
  <si>
    <t>Impressum</t>
  </si>
  <si>
    <t>• Die Datei ist gespeichert im Format EXCEL 2016</t>
  </si>
  <si>
    <t>Herausgeber</t>
  </si>
  <si>
    <t>Europaplatz 3, 99091 Erfurt</t>
  </si>
  <si>
    <t>Postfach 90 01 63, 99104 Erfurt</t>
  </si>
  <si>
    <t>Telefon: +49 361 57331-9642</t>
  </si>
  <si>
    <t xml:space="preserve">Telefax: +49 361 57331-9699 </t>
  </si>
  <si>
    <t>E-Mail: auskunft@statistik.thueringen.de</t>
  </si>
  <si>
    <t>Internet: www.statistik.thueringen.de</t>
  </si>
  <si>
    <t>Auskunft erteilt</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</si>
  <si>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</si>
  <si>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</si>
  <si>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</si>
  <si>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</si>
  <si>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</si>
  <si>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</si>
  <si>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</si>
  <si>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</si>
  <si>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</si>
  <si>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</si>
  <si>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</si>
  <si>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</si>
  <si>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</si>
  <si>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</si>
  <si>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</si>
  <si>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</si>
  <si>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</si>
  <si>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</si>
  <si>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</si>
  <si>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</si>
  <si>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</si>
  <si>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</si>
  <si>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</si>
  <si>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</si>
  <si>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Herausgegeben im April 2026</t>
  </si>
  <si>
    <t>Gestorbene in Thüringen 2023 nach Todesursachen, Geschlecht und Altersgruppen</t>
  </si>
  <si>
    <t>Erscheinungsweise: jährlich</t>
  </si>
  <si>
    <t>Bestell-Nr.: 01 402</t>
  </si>
  <si>
    <t>Heft-Nr.: 51/26</t>
  </si>
  <si>
    <t>Referat: Bildung, Kultur, Gesundheits- und Sozialwesen</t>
  </si>
  <si>
    <t>Telefon: +49 361 57334-2511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</si>
</sst>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43" formatCode="_-* #,##0.00_-;\-* #,##0.00_-;_-* &quot;-&quot;??_-;_-@_-"/>
    <numFmt numFmtId="164" formatCode="_-* #,##0.00\ &quot;DM&quot;_-;\-* #,##0.00\ &quot;DM&quot;_-;_-* &quot;-&quot;??\ &quot;DM&quot;_-;_-@_-"/>
    <numFmt numFmtId="165" formatCode="@_D"/>
    <numFmt numFmtId="166" formatCode="#\ ###\ ###_D_D_D"/>
    <numFmt numFmtId="167" formatCode="0.0_D_D_D;"/>
    <numFmt numFmtId="168" formatCode="###_D_D_D;[=0]\-_D_D_D;"/>
    <numFmt numFmtId="169" formatCode="#_D_D_D;[=0]\-_D_D_D;"/>
    <numFmt numFmtId="170" formatCode="#\ ###\ ###_D_D_D_D"/>
    <numFmt numFmtId="171" formatCode="#\ ###_D"/>
    <numFmt numFmtId="172" formatCode="###_D_D_D_D;[=0]\-_D_D_D_D;"/>
    <numFmt numFmtId="173" formatCode="###_D_D_D_D;[=0]\-_D_D_D_D_D;"/>
    <numFmt numFmtId="174" formatCode="###\ ###\ ###_D_D"/>
    <numFmt numFmtId="175" formatCode="###\ ###\ ##0.0_D_D"/>
    <numFmt numFmtId="176" formatCode="#_D_D_D;[=0]\-_D_D;"/>
    <numFmt numFmtId="177" formatCode="###_D_D_D_D;[=0]&quot;-&quot;_D_D_D_D;"/>
    <numFmt numFmtId="178" formatCode="#\ ###\ ###_D_I_I"/>
    <numFmt numFmtId="179" formatCode="#\ ###_D_D"/>
    <numFmt numFmtId="180" formatCode="###_D_D_D;[=0]\-_D_D;"/>
    <numFmt numFmtId="181" formatCode="##\ ###_D_D"/>
    <numFmt numFmtId="182" formatCode="0.0_D_D"/>
    <numFmt numFmtId="183" formatCode="0.0"/>
    <numFmt numFmtId="184" formatCode="[=0]&quot;-&quot;_D_D_D_D;##\ ###_D_D_D_D"/>
    <numFmt numFmtId="185" formatCode="#\ ###\ ###_D_D_D_I"/>
    <numFmt numFmtId="186" formatCode="_-* #,##0.00\ [$€-1]_-;\-* #,##0.00\ [$€-1]_-;_-* &quot;-&quot;??\ [$€-1]_-"/>
    <numFmt numFmtId="187" formatCode="#\ ##0.0_D_D"/>
    <numFmt numFmtId="188" formatCode="#_D_D_D;[=0]\-_D_D_D_I;General"/>
    <numFmt numFmtId="189" formatCode="##\ ###_D_D_D;[=0]\-_D_D_D;General"/>
    <numFmt numFmtId="190" formatCode="##\ ###_D_D;[=0]\-_D_D;General"/>
    <numFmt numFmtId="191" formatCode="##\ ###_D_D_D_I;[=0]\-_D_D_D_I;General"/>
    <numFmt numFmtId="192" formatCode="##\ ###_D_D_I;[=0]\-_D_D_I;General"/>
    <numFmt numFmtId="193" formatCode="###"/>
    <numFmt numFmtId="194" formatCode="_-* #,##0_-;\-* #,##0_-;_-* &quot;-&quot;??_-;_-@_-"/>
    <numFmt numFmtId="195" formatCode="#,##0.0"/>
    <numFmt numFmtId="196" formatCode="#,##\ #,##0.0"/>
    <numFmt numFmtId="197" formatCode="#\ ###"/>
    <numFmt numFmtId="198" formatCode="##\ ###;[=0]\-;General"/>
    <numFmt numFmtId="199" formatCode="#\ ##0;\-#\ ##0"/>
    <numFmt numFmtId="200" formatCode="##\ ###.#;[=0]\-;General"/>
    <numFmt numFmtId="201" formatCode="##.0\ ###_D_D_D_I;[=0]\-_D_D_D_I;General"/>
  </numFmts>
  <fonts count="37" x14ac:knownFonts="1">
    <font>
      <sz val="10"/>
      <name val="Arial"/>
    </font>
    <font>
      <sz val="11"/>
      <color theme="1"/>
      <name val="Calibri"/>
      <family val="2"/>
      <scheme val="minor"/>
    </font>
    <font>
      <sz val="10"/>
      <name val="Arial"/>
      <family val="2"/>
    </font>
    <font>
      <sz val="8"/>
      <name val="Helvetica"/>
      <family val="2"/>
    </font>
    <font>
      <sz val="9"/>
      <name val="Arial"/>
      <family val="2"/>
    </font>
    <font>
      <sz val="9"/>
      <name val="Arial"/>
      <family val="2"/>
    </font>
    <font>
      <b/>
      <sz val="9"/>
      <name val="Arial"/>
      <family val="2"/>
    </font>
    <font>
      <sz val="10"/>
      <name val="Arial"/>
      <family val="2"/>
    </font>
    <font>
      <u/>
      <sz val="10"/>
      <color indexed="12"/>
      <name val="Arial"/>
      <family val="2"/>
    </font>
    <font>
      <sz val="8"/>
      <name val="Arial"/>
      <family val="2"/>
    </font>
    <font>
      <b/>
      <sz val="8"/>
      <name val="Arial"/>
      <family val="2"/>
    </font>
    <font>
      <sz val="8"/>
      <name val="Arial"/>
      <family val="2"/>
    </font>
    <font>
      <sz val="12"/>
      <color theme="1"/>
      <name val="Arial"/>
      <family val="2"/>
    </font>
    <font>
      <sz val="9"/>
      <color rgb="FFFF0000"/>
      <name val="Arial"/>
      <family val="2"/>
    </font>
    <font>
      <u/>
      <sz val="9"/>
      <color rgb="FF0000FF"/>
      <name val="Arial"/>
      <family val="2"/>
    </font>
    <font>
      <sz val="11"/>
      <color theme="1"/>
      <name val="Calibri"/>
      <family val="2"/>
      <scheme val="minor"/>
    </font>
    <font>
      <sz val="9"/>
      <name val="Helvetica"/>
      <family val="2"/>
    </font>
    <font>
      <u/>
      <sz val="9"/>
      <color indexed="12"/>
      <name val="Arial"/>
      <family val="2"/>
    </font>
    <font>
      <sz val="10"/>
      <name val="Arial"/>
      <family val="2"/>
    </font>
    <font>
      <sz val="10"/>
      <name val="Arial"/>
      <family val="2"/>
    </font>
    <font>
      <sz val="10"/>
      <color rgb="FF000000"/>
      <name val="Arial"/>
      <family val="2"/>
    </font>
    <font>
      <sz val="9"/>
      <color rgb="FF000000"/>
      <name val="Arial"/>
      <family val="2"/>
    </font>
    <font>
      <b/>
      <sz val="9"/>
      <color rgb="FF000000"/>
      <name val="Arial"/>
      <family val="2"/>
    </font>
    <font>
      <sz val="9"/>
      <color rgb="FF000000"/>
      <name val="Arial"/>
      <family val="2"/>
    </font>
    <font>
      <sz val="9"/>
      <color rgb="FF333333"/>
      <name val="Arial"/>
      <family val="2"/>
    </font>
    <font>
      <sz val="10"/>
      <color theme="0"/>
      <name val="Arial"/>
      <family val="2"/>
    </font>
    <font>
      <b/>
      <sz val="10"/>
      <color theme="0"/>
      <name val="Arial"/>
      <family val="2"/>
    </font>
    <font>
      <sz val="10"/>
      <color rgb="FF000000"/>
      <name val="Arial"/>
      <family val="2"/>
    </font>
    <font>
      <b/>
      <sz val="9"/>
      <color rgb="FF333333"/>
      <name val="Arial"/>
      <family val="2"/>
    </font>
    <font>
      <sz val="6"/>
      <color rgb="FF000000"/>
      <name val="Arial"/>
      <family val="2"/>
    </font>
    <font>
      <vertAlign val="superscript"/>
      <sz val="9"/>
      <name val="Arial"/>
      <family val="2"/>
    </font>
    <font>
      <b/>
      <sz val="11"/>
      <name val="Arial"/>
      <family val="2"/>
    </font>
    <font>
      <b/>
      <sz val="10"/>
      <name val="Arial"/>
      <family val="2"/>
    </font>
    <font>
      <sz val="11"/>
      <name val="Arial"/>
      <family val="2"/>
    </font>
    <font>
      <sz val="10"/>
      <name val="Source Sans Pro"/>
      <family val="2"/>
    </font>
    <font>
      <sz val="9"/>
      <name val="Source Sans Pro"/>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1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CAC9D9"/>
      </left>
      <right style="thin">
        <color rgb="FFCAC9D9"/>
      </right>
      <top style="thin">
        <color rgb="FFCAC9D9"/>
      </top>
      <bottom style="thin">
        <color rgb="FFCAC9D9"/>
      </bottom>
      <diagonal/>
    </border>
  </borders>
  <cellStyleXfs count="13">
    <xf numFmtId="0" fontId="0" fillId="0" borderId="0"/>
    <xf numFmtId="186" fontId="2" fillId="0" borderId="0" applyFont="0" applyFill="0" applyBorder="0" applyAlignment="0" applyProtection="0"/>
    <xf numFmtId="0" fontId="8" fillId="0" borderId="0" applyNumberFormat="0" applyFill="0" applyBorder="0" applyAlignment="0" applyProtection="0">
      <alignment vertical="top"/>
      <protection locked="0"/>
    </xf>
    <xf numFmtId="0" fontId="2" fillId="0" borderId="0"/>
    <xf numFmtId="0" fontId="12" fillId="0" borderId="0"/>
    <xf numFmtId="164" fontId="2" fillId="0" borderId="0" applyFont="0" applyFill="0" applyBorder="0" applyAlignment="0" applyProtection="0"/>
    <xf numFmtId="164" fontId="2" fillId="0" borderId="0" applyFont="0" applyFill="0" applyBorder="0" applyAlignment="0" applyProtection="0"/>
    <xf numFmtId="0" fontId="15" fillId="0" borderId="0"/>
    <xf numFmtId="43" fontId="18" fillId="0" borderId="0" applyFont="0" applyFill="0" applyBorder="0" applyAlignment="0" applyProtection="0"/>
    <xf numFmtId="43" fontId="19" fillId="0" borderId="0" applyFont="0" applyFill="0" applyBorder="0" applyAlignment="0" applyProtection="0"/>
    <xf numFmtId="0" fontId="1" fillId="0" borderId="0"/>
    <xf numFmtId="0" fontId="20" fillId="0" borderId="0"/>
    <xf numFmtId="0" fontId="27" fillId="0" borderId="0"/>
  </cellStyleXfs>
  <cellXfs count="489">
    <xf numFmtId="0" fontId="0" fillId="0" borderId="0" xfId="0"/>
    <xf numFmtId="0" fontId="4" fillId="0" borderId="0" xfId="0" applyFont="1" applyBorder="1"/>
    <xf numFmtId="0" fontId="5" fillId="0" borderId="2" xfId="0" applyFont="1" applyBorder="1"/>
    <xf numFmtId="49" fontId="5" fillId="0" borderId="0" xfId="0" applyNumberFormat="1" applyFont="1" applyBorder="1" applyAlignment="1">
      <alignment horizontal="left"/>
    </xf>
    <xf numFmtId="0" fontId="5" fillId="0" borderId="0" xfId="0" applyFont="1" applyBorder="1" applyAlignment="1">
      <alignment horizontal="centerContinuous"/>
    </xf>
    <xf numFmtId="0" fontId="5" fillId="0" borderId="0" xfId="0" applyFont="1" applyAlignment="1">
      <alignment horizontal="centerContinuous"/>
    </xf>
    <xf numFmtId="0" fontId="5" fillId="0" borderId="3" xfId="0" applyFont="1" applyBorder="1"/>
    <xf numFmtId="0" fontId="5" fillId="0" borderId="4" xfId="0" applyFont="1" applyBorder="1"/>
    <xf numFmtId="0" fontId="5" fillId="0" borderId="0" xfId="0" applyFont="1" applyBorder="1"/>
    <xf numFmtId="170" fontId="5" fillId="0" borderId="0" xfId="0" applyNumberFormat="1" applyFont="1"/>
    <xf numFmtId="0" fontId="5" fillId="0" borderId="0" xfId="0" applyFont="1"/>
    <xf numFmtId="170" fontId="5" fillId="0" borderId="0" xfId="0" applyNumberFormat="1" applyFont="1" applyBorder="1"/>
    <xf numFmtId="49" fontId="6" fillId="0" borderId="0" xfId="0" applyNumberFormat="1" applyFont="1" applyBorder="1" applyAlignment="1">
      <alignment horizontal="left"/>
    </xf>
    <xf numFmtId="0" fontId="5" fillId="0" borderId="0" xfId="0" applyFont="1" applyBorder="1" applyAlignment="1">
      <alignment horizontal="center"/>
    </xf>
    <xf numFmtId="0" fontId="5" fillId="0" borderId="0" xfId="0" applyFont="1" applyBorder="1" applyAlignment="1">
      <alignment horizontal="right"/>
    </xf>
    <xf numFmtId="0" fontId="5" fillId="0" borderId="0" xfId="0" applyFont="1" applyBorder="1" applyAlignment="1">
      <alignment horizontal="left"/>
    </xf>
    <xf numFmtId="0" fontId="6" fillId="0" borderId="0" xfId="0" applyFont="1" applyAlignment="1">
      <alignment horizontal="centerContinuous"/>
    </xf>
    <xf numFmtId="0" fontId="6" fillId="0" borderId="0" xfId="0" applyFont="1" applyBorder="1"/>
    <xf numFmtId="170" fontId="6" fillId="0" borderId="0" xfId="0" applyNumberFormat="1" applyFont="1"/>
    <xf numFmtId="165" fontId="6" fillId="0" borderId="0" xfId="0" applyNumberFormat="1" applyFont="1" applyBorder="1" applyAlignment="1">
      <alignment horizontal="right"/>
    </xf>
    <xf numFmtId="0" fontId="5" fillId="0" borderId="1" xfId="0" applyFont="1" applyBorder="1" applyAlignment="1">
      <alignment horizontal="centerContinuous"/>
    </xf>
    <xf numFmtId="174" fontId="5" fillId="0" borderId="0" xfId="0" applyNumberFormat="1" applyFont="1"/>
    <xf numFmtId="166" fontId="5" fillId="0" borderId="0" xfId="0" applyNumberFormat="1" applyFont="1"/>
    <xf numFmtId="167" fontId="5" fillId="0" borderId="0" xfId="0" applyNumberFormat="1" applyFont="1"/>
    <xf numFmtId="174" fontId="5" fillId="0" borderId="0" xfId="0" applyNumberFormat="1" applyFont="1" applyAlignment="1">
      <alignment horizontal="centerContinuous"/>
    </xf>
    <xf numFmtId="0" fontId="6" fillId="0" borderId="0" xfId="0" applyFont="1"/>
    <xf numFmtId="0" fontId="6" fillId="0" borderId="3" xfId="0" applyFont="1" applyBorder="1"/>
    <xf numFmtId="175" fontId="5" fillId="0" borderId="0" xfId="0" applyNumberFormat="1" applyFont="1"/>
    <xf numFmtId="0" fontId="6" fillId="0" borderId="0" xfId="0" applyFont="1" applyAlignment="1">
      <alignment horizontal="left"/>
    </xf>
    <xf numFmtId="0" fontId="6" fillId="0" borderId="0" xfId="0" applyFont="1" applyAlignment="1">
      <alignment horizontal="right"/>
    </xf>
    <xf numFmtId="0" fontId="6" fillId="0" borderId="0" xfId="0" applyFont="1" applyAlignment="1"/>
    <xf numFmtId="0" fontId="5" fillId="0" borderId="0" xfId="0" applyFont="1" applyAlignment="1"/>
    <xf numFmtId="167" fontId="6" fillId="0" borderId="0" xfId="0" applyNumberFormat="1" applyFont="1" applyBorder="1"/>
    <xf numFmtId="0" fontId="5" fillId="0" borderId="0" xfId="0" applyFont="1" applyAlignment="1">
      <alignment horizontal="left"/>
    </xf>
    <xf numFmtId="172" fontId="5" fillId="0" borderId="0" xfId="0" applyNumberFormat="1" applyFont="1"/>
    <xf numFmtId="173" fontId="5" fillId="0" borderId="0" xfId="0" applyNumberFormat="1" applyFont="1"/>
    <xf numFmtId="16" fontId="5" fillId="0" borderId="3" xfId="0" applyNumberFormat="1" applyFont="1" applyBorder="1"/>
    <xf numFmtId="0" fontId="5" fillId="0" borderId="0" xfId="0" applyFont="1" applyAlignment="1">
      <alignment horizontal="right"/>
    </xf>
    <xf numFmtId="176" fontId="6" fillId="0" borderId="0" xfId="0" applyNumberFormat="1" applyFont="1" applyAlignment="1">
      <alignment horizontal="right"/>
    </xf>
    <xf numFmtId="176" fontId="6" fillId="0" borderId="0" xfId="0" applyNumberFormat="1" applyFont="1"/>
    <xf numFmtId="176" fontId="5" fillId="0" borderId="0" xfId="0" applyNumberFormat="1" applyFont="1"/>
    <xf numFmtId="173" fontId="6" fillId="0" borderId="0" xfId="0" applyNumberFormat="1" applyFont="1" applyAlignment="1">
      <alignment horizontal="right"/>
    </xf>
    <xf numFmtId="49" fontId="5" fillId="0" borderId="3" xfId="0" applyNumberFormat="1" applyFont="1" applyBorder="1" applyAlignment="1">
      <alignment horizontal="left"/>
    </xf>
    <xf numFmtId="49" fontId="6" fillId="0" borderId="3" xfId="0" applyNumberFormat="1" applyFont="1" applyBorder="1" applyAlignment="1">
      <alignment horizontal="left"/>
    </xf>
    <xf numFmtId="165" fontId="6" fillId="0" borderId="3" xfId="0" applyNumberFormat="1" applyFont="1" applyBorder="1" applyAlignment="1">
      <alignment horizontal="right"/>
    </xf>
    <xf numFmtId="0" fontId="5" fillId="0" borderId="5" xfId="0" applyFont="1" applyBorder="1" applyAlignment="1">
      <alignment horizontal="centerContinuous"/>
    </xf>
    <xf numFmtId="0" fontId="5" fillId="0" borderId="6" xfId="0" applyFont="1" applyBorder="1" applyAlignment="1">
      <alignment horizontal="centerContinuous"/>
    </xf>
    <xf numFmtId="49" fontId="5" fillId="0" borderId="2" xfId="0" applyNumberFormat="1" applyFont="1" applyBorder="1" applyAlignment="1">
      <alignment horizontal="left"/>
    </xf>
    <xf numFmtId="165" fontId="5" fillId="0" borderId="3" xfId="0" applyNumberFormat="1" applyFont="1" applyBorder="1" applyAlignment="1">
      <alignment horizontal="left"/>
    </xf>
    <xf numFmtId="165" fontId="5" fillId="0" borderId="3" xfId="0" applyNumberFormat="1" applyFont="1" applyBorder="1" applyAlignment="1">
      <alignment horizontal="right"/>
    </xf>
    <xf numFmtId="49" fontId="6" fillId="0" borderId="2" xfId="0" applyNumberFormat="1" applyFont="1" applyBorder="1" applyAlignment="1">
      <alignment horizontal="left"/>
    </xf>
    <xf numFmtId="171" fontId="5" fillId="0" borderId="3" xfId="5" applyNumberFormat="1" applyFont="1" applyBorder="1" applyAlignment="1">
      <alignment horizontal="right"/>
    </xf>
    <xf numFmtId="171" fontId="5" fillId="0" borderId="3" xfId="0" applyNumberFormat="1" applyFont="1" applyBorder="1" applyAlignment="1">
      <alignment horizontal="right"/>
    </xf>
    <xf numFmtId="171" fontId="6" fillId="0" borderId="3" xfId="0" applyNumberFormat="1" applyFont="1" applyBorder="1" applyAlignment="1">
      <alignment horizontal="right"/>
    </xf>
    <xf numFmtId="177" fontId="5" fillId="0" borderId="0" xfId="0" applyNumberFormat="1" applyFont="1"/>
    <xf numFmtId="177" fontId="6" fillId="0" borderId="0" xfId="0" applyNumberFormat="1" applyFont="1"/>
    <xf numFmtId="181" fontId="5" fillId="0" borderId="0" xfId="0" applyNumberFormat="1" applyFont="1"/>
    <xf numFmtId="182" fontId="5" fillId="0" borderId="0" xfId="0" applyNumberFormat="1" applyFont="1"/>
    <xf numFmtId="169" fontId="6" fillId="0" borderId="0" xfId="0" applyNumberFormat="1" applyFont="1" applyAlignment="1">
      <alignment horizontal="right"/>
    </xf>
    <xf numFmtId="184" fontId="6" fillId="0" borderId="0" xfId="0" applyNumberFormat="1" applyFont="1"/>
    <xf numFmtId="185" fontId="6" fillId="0" borderId="0" xfId="0" applyNumberFormat="1" applyFont="1"/>
    <xf numFmtId="185" fontId="5" fillId="0" borderId="0" xfId="0" applyNumberFormat="1" applyFont="1"/>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Continuous" vertical="center"/>
    </xf>
    <xf numFmtId="0" fontId="5" fillId="0" borderId="9" xfId="0" applyFont="1" applyBorder="1" applyAlignment="1">
      <alignment horizontal="center" vertical="center"/>
    </xf>
    <xf numFmtId="0" fontId="5" fillId="0" borderId="5" xfId="0" applyFont="1" applyBorder="1" applyAlignment="1">
      <alignment horizontal="centerContinuous" vertical="center"/>
    </xf>
    <xf numFmtId="0" fontId="5" fillId="0" borderId="6" xfId="0" applyFont="1" applyBorder="1" applyAlignment="1">
      <alignment horizontal="centerContinuous" vertical="center"/>
    </xf>
    <xf numFmtId="0" fontId="5" fillId="0" borderId="0" xfId="0" applyFont="1" applyAlignment="1">
      <alignment wrapText="1"/>
    </xf>
    <xf numFmtId="0" fontId="5" fillId="0" borderId="0" xfId="0" applyFont="1" applyBorder="1" applyAlignment="1">
      <alignment wrapText="1"/>
    </xf>
    <xf numFmtId="177" fontId="5" fillId="0" borderId="0" xfId="0" applyNumberFormat="1" applyFont="1" applyBorder="1"/>
    <xf numFmtId="187" fontId="5" fillId="0" borderId="0" xfId="0" applyNumberFormat="1" applyFont="1"/>
    <xf numFmtId="187" fontId="6" fillId="0" borderId="0" xfId="0" applyNumberFormat="1" applyFont="1"/>
    <xf numFmtId="177" fontId="6" fillId="0" borderId="0" xfId="0" applyNumberFormat="1" applyFont="1" applyBorder="1"/>
    <xf numFmtId="0" fontId="2" fillId="0" borderId="0" xfId="0" applyFont="1"/>
    <xf numFmtId="190" fontId="6" fillId="0" borderId="0" xfId="0" applyNumberFormat="1" applyFont="1"/>
    <xf numFmtId="192" fontId="6" fillId="0" borderId="0" xfId="0" applyNumberFormat="1" applyFont="1"/>
    <xf numFmtId="0" fontId="10" fillId="0" borderId="0" xfId="0" applyFont="1" applyAlignment="1">
      <alignment horizontal="centerContinuous"/>
    </xf>
    <xf numFmtId="0" fontId="11" fillId="0" borderId="0" xfId="0" applyFont="1" applyAlignment="1">
      <alignment horizontal="centerContinuous"/>
    </xf>
    <xf numFmtId="0" fontId="11" fillId="0" borderId="0" xfId="0" applyFont="1"/>
    <xf numFmtId="0" fontId="11" fillId="0" borderId="4" xfId="0" applyFont="1" applyBorder="1"/>
    <xf numFmtId="0" fontId="11" fillId="0" borderId="12" xfId="0" applyFont="1" applyBorder="1" applyAlignment="1">
      <alignment horizontal="centerContinuous" vertical="center"/>
    </xf>
    <xf numFmtId="0" fontId="11" fillId="0" borderId="5" xfId="0" applyFont="1" applyBorder="1" applyAlignment="1">
      <alignment horizontal="centerContinuous" vertical="center"/>
    </xf>
    <xf numFmtId="0" fontId="11" fillId="0" borderId="2" xfId="0" applyFont="1" applyBorder="1"/>
    <xf numFmtId="0" fontId="11" fillId="0" borderId="3" xfId="0" applyFont="1" applyBorder="1"/>
    <xf numFmtId="49" fontId="10" fillId="0" borderId="3" xfId="0" applyNumberFormat="1" applyFont="1" applyBorder="1" applyAlignment="1">
      <alignment horizontal="left"/>
    </xf>
    <xf numFmtId="0" fontId="10" fillId="0" borderId="3" xfId="0" applyFont="1" applyBorder="1"/>
    <xf numFmtId="170" fontId="10" fillId="0" borderId="0" xfId="0" applyNumberFormat="1" applyFont="1"/>
    <xf numFmtId="0" fontId="10" fillId="0" borderId="0" xfId="0" applyFont="1"/>
    <xf numFmtId="176" fontId="10" fillId="0" borderId="0" xfId="0" applyNumberFormat="1" applyFont="1" applyAlignment="1">
      <alignment horizontal="right"/>
    </xf>
    <xf numFmtId="185" fontId="10" fillId="0" borderId="0" xfId="0" applyNumberFormat="1" applyFont="1"/>
    <xf numFmtId="176" fontId="10" fillId="0" borderId="0" xfId="0" applyNumberFormat="1" applyFont="1"/>
    <xf numFmtId="169" fontId="10" fillId="0" borderId="0" xfId="0" applyNumberFormat="1" applyFont="1" applyAlignment="1">
      <alignment horizontal="right"/>
    </xf>
    <xf numFmtId="173" fontId="10" fillId="0" borderId="0" xfId="0" applyNumberFormat="1" applyFont="1" applyAlignment="1">
      <alignment horizontal="right"/>
    </xf>
    <xf numFmtId="170" fontId="11" fillId="0" borderId="0" xfId="0" applyNumberFormat="1" applyFont="1"/>
    <xf numFmtId="166" fontId="11" fillId="0" borderId="0" xfId="0" applyNumberFormat="1" applyFont="1"/>
    <xf numFmtId="49" fontId="11" fillId="0" borderId="3" xfId="0" applyNumberFormat="1" applyFont="1" applyBorder="1" applyAlignment="1">
      <alignment horizontal="left"/>
    </xf>
    <xf numFmtId="176" fontId="11" fillId="0" borderId="0" xfId="0" applyNumberFormat="1" applyFont="1" applyAlignment="1">
      <alignment horizontal="right"/>
    </xf>
    <xf numFmtId="173" fontId="11" fillId="0" borderId="0" xfId="0" applyNumberFormat="1" applyFont="1" applyAlignment="1">
      <alignment horizontal="right"/>
    </xf>
    <xf numFmtId="176" fontId="11" fillId="0" borderId="0" xfId="0" applyNumberFormat="1" applyFont="1"/>
    <xf numFmtId="185" fontId="11" fillId="0" borderId="0" xfId="0" applyNumberFormat="1" applyFont="1"/>
    <xf numFmtId="169" fontId="11" fillId="0" borderId="0" xfId="0" applyNumberFormat="1" applyFont="1" applyAlignment="1">
      <alignment horizontal="right"/>
    </xf>
    <xf numFmtId="172" fontId="11" fillId="0" borderId="0" xfId="0" applyNumberFormat="1" applyFont="1"/>
    <xf numFmtId="169" fontId="11" fillId="0" borderId="0" xfId="0" applyNumberFormat="1" applyFont="1"/>
    <xf numFmtId="188" fontId="11" fillId="0" borderId="0" xfId="0" applyNumberFormat="1" applyFont="1" applyAlignment="1">
      <alignment horizontal="right"/>
    </xf>
    <xf numFmtId="0" fontId="5" fillId="0" borderId="0" xfId="0" applyFont="1" applyBorder="1" applyAlignment="1"/>
    <xf numFmtId="0" fontId="6" fillId="0" borderId="0" xfId="0" applyFont="1" applyBorder="1" applyAlignment="1"/>
    <xf numFmtId="170" fontId="6" fillId="0" borderId="0" xfId="0" applyNumberFormat="1" applyFont="1" applyBorder="1"/>
    <xf numFmtId="0" fontId="6" fillId="0" borderId="0" xfId="3" applyFont="1"/>
    <xf numFmtId="0" fontId="13" fillId="0" borderId="0" xfId="3" applyFont="1"/>
    <xf numFmtId="49" fontId="4" fillId="0" borderId="0" xfId="0" applyNumberFormat="1" applyFont="1" applyBorder="1" applyAlignment="1">
      <alignment horizontal="left"/>
    </xf>
    <xf numFmtId="171" fontId="5" fillId="0" borderId="0" xfId="5" applyNumberFormat="1" applyFont="1" applyBorder="1" applyAlignment="1">
      <alignment horizontal="right"/>
    </xf>
    <xf numFmtId="171" fontId="5" fillId="0" borderId="0" xfId="0" applyNumberFormat="1" applyFont="1" applyBorder="1" applyAlignment="1">
      <alignment horizontal="right"/>
    </xf>
    <xf numFmtId="171" fontId="6" fillId="0" borderId="0" xfId="0" applyNumberFormat="1" applyFont="1" applyBorder="1" applyAlignment="1">
      <alignment horizontal="right"/>
    </xf>
    <xf numFmtId="165" fontId="5" fillId="0" borderId="0" xfId="0" applyNumberFormat="1" applyFont="1" applyBorder="1" applyAlignment="1">
      <alignment horizontal="left"/>
    </xf>
    <xf numFmtId="165" fontId="5" fillId="0" borderId="0" xfId="0" applyNumberFormat="1" applyFont="1" applyBorder="1" applyAlignment="1">
      <alignment horizontal="right"/>
    </xf>
    <xf numFmtId="0" fontId="14" fillId="0" borderId="0" xfId="2" applyFont="1" applyAlignment="1" applyProtection="1"/>
    <xf numFmtId="0" fontId="4" fillId="0" borderId="8" xfId="0" applyFont="1" applyBorder="1" applyAlignment="1">
      <alignment horizontal="center" vertical="center"/>
    </xf>
    <xf numFmtId="0" fontId="5" fillId="0" borderId="4" xfId="0" applyFont="1" applyFill="1" applyBorder="1"/>
    <xf numFmtId="0" fontId="2" fillId="0" borderId="0" xfId="0" applyFont="1" applyAlignment="1">
      <alignment wrapText="1"/>
    </xf>
    <xf numFmtId="0" fontId="4" fillId="0" borderId="0" xfId="0" applyFont="1"/>
    <xf numFmtId="0" fontId="4" fillId="0" borderId="0" xfId="0" applyFont="1"/>
    <xf numFmtId="0" fontId="5" fillId="0" borderId="0" xfId="0" applyFont="1" applyFill="1" applyBorder="1"/>
    <xf numFmtId="0" fontId="6" fillId="0" borderId="0" xfId="0" applyFont="1" applyFill="1" applyBorder="1"/>
    <xf numFmtId="0" fontId="7" fillId="0" borderId="0" xfId="0" applyFont="1" applyFill="1" applyBorder="1"/>
    <xf numFmtId="0" fontId="4" fillId="0" borderId="3" xfId="0" applyFont="1" applyBorder="1"/>
    <xf numFmtId="0" fontId="4" fillId="0" borderId="0" xfId="0" applyFont="1" applyBorder="1" applyAlignment="1"/>
    <xf numFmtId="0" fontId="16" fillId="0" borderId="0" xfId="0" applyFont="1" applyBorder="1"/>
    <xf numFmtId="167" fontId="4" fillId="0" borderId="0" xfId="0" applyNumberFormat="1" applyFont="1"/>
    <xf numFmtId="187" fontId="4" fillId="0" borderId="0" xfId="0" applyNumberFormat="1" applyFont="1"/>
    <xf numFmtId="192" fontId="6" fillId="0" borderId="0" xfId="0" applyNumberFormat="1" applyFont="1" applyBorder="1"/>
    <xf numFmtId="0" fontId="17" fillId="0" borderId="0" xfId="2" applyFont="1" applyAlignment="1" applyProtection="1"/>
    <xf numFmtId="0" fontId="6" fillId="0" borderId="0" xfId="0" applyFont="1" applyFill="1" applyBorder="1" applyAlignment="1">
      <alignment horizontal="center"/>
    </xf>
    <xf numFmtId="0" fontId="6" fillId="0" borderId="0" xfId="0" applyFont="1" applyFill="1" applyBorder="1" applyAlignment="1">
      <alignment horizontal="right"/>
    </xf>
    <xf numFmtId="0" fontId="6" fillId="0" borderId="0" xfId="0" applyFont="1" applyFill="1" applyBorder="1" applyAlignment="1">
      <alignment horizontal="left"/>
    </xf>
    <xf numFmtId="0" fontId="5" fillId="0" borderId="0" xfId="0" applyFont="1" applyFill="1" applyBorder="1" applyAlignment="1">
      <alignment horizontal="center"/>
    </xf>
    <xf numFmtId="0" fontId="7" fillId="0" borderId="0" xfId="0" applyFont="1" applyFill="1"/>
    <xf numFmtId="0" fontId="5" fillId="0" borderId="0" xfId="0" applyFont="1" applyFill="1" applyBorder="1" applyAlignment="1">
      <alignment horizontal="centerContinuous"/>
    </xf>
    <xf numFmtId="0" fontId="5" fillId="0" borderId="0" xfId="0" applyFont="1" applyFill="1" applyAlignment="1">
      <alignment horizontal="centerContinuous"/>
    </xf>
    <xf numFmtId="0" fontId="5" fillId="0" borderId="0" xfId="0" applyFont="1" applyFill="1"/>
    <xf numFmtId="0" fontId="5" fillId="0" borderId="2" xfId="0" applyFont="1" applyFill="1" applyBorder="1"/>
    <xf numFmtId="0" fontId="5" fillId="0" borderId="1" xfId="0" applyFont="1" applyFill="1" applyBorder="1"/>
    <xf numFmtId="0" fontId="5" fillId="0" borderId="3" xfId="0" applyFont="1" applyFill="1" applyBorder="1"/>
    <xf numFmtId="170" fontId="5" fillId="0" borderId="0" xfId="0" applyNumberFormat="1" applyFont="1" applyFill="1" applyBorder="1"/>
    <xf numFmtId="49" fontId="5" fillId="0" borderId="3" xfId="0" applyNumberFormat="1" applyFont="1" applyFill="1" applyBorder="1" applyAlignment="1">
      <alignment horizontal="left"/>
    </xf>
    <xf numFmtId="49" fontId="5" fillId="0" borderId="0" xfId="0" applyNumberFormat="1" applyFont="1" applyFill="1" applyBorder="1" applyAlignment="1">
      <alignment horizontal="left"/>
    </xf>
    <xf numFmtId="0" fontId="5" fillId="0" borderId="10" xfId="0" applyFont="1" applyFill="1" applyBorder="1"/>
    <xf numFmtId="0" fontId="4" fillId="0" borderId="0" xfId="0" applyFont="1" applyFill="1" applyBorder="1" applyAlignment="1">
      <alignment horizontal="right"/>
    </xf>
    <xf numFmtId="0" fontId="5" fillId="0" borderId="0" xfId="0" applyFont="1" applyFill="1" applyBorder="1" applyAlignment="1">
      <alignment horizontal="left"/>
    </xf>
    <xf numFmtId="0" fontId="4" fillId="0" borderId="0" xfId="0" applyFont="1" applyFill="1"/>
    <xf numFmtId="49" fontId="6" fillId="0" borderId="3" xfId="0" applyNumberFormat="1" applyFont="1" applyFill="1" applyBorder="1" applyAlignment="1">
      <alignment horizontal="left"/>
    </xf>
    <xf numFmtId="49" fontId="6" fillId="0" borderId="0" xfId="0" applyNumberFormat="1" applyFont="1" applyFill="1" applyBorder="1" applyAlignment="1">
      <alignment horizontal="left"/>
    </xf>
    <xf numFmtId="166" fontId="5" fillId="0" borderId="10" xfId="0" applyNumberFormat="1" applyFont="1" applyFill="1" applyBorder="1"/>
    <xf numFmtId="0" fontId="4" fillId="0" borderId="3" xfId="0" applyFont="1" applyFill="1" applyBorder="1"/>
    <xf numFmtId="0" fontId="4" fillId="0" borderId="0" xfId="0" applyFont="1" applyFill="1" applyBorder="1"/>
    <xf numFmtId="0" fontId="16" fillId="0" borderId="0" xfId="0" applyFont="1" applyFill="1" applyBorder="1"/>
    <xf numFmtId="0" fontId="16" fillId="0" borderId="3" xfId="0" applyFont="1" applyFill="1" applyBorder="1"/>
    <xf numFmtId="0" fontId="16" fillId="0" borderId="0" xfId="0" applyFont="1" applyFill="1"/>
    <xf numFmtId="0" fontId="3" fillId="0" borderId="0" xfId="0" applyFont="1" applyFill="1" applyBorder="1"/>
    <xf numFmtId="0" fontId="3" fillId="0" borderId="0" xfId="0" applyFont="1" applyFill="1"/>
    <xf numFmtId="166" fontId="4" fillId="0" borderId="0" xfId="0" applyNumberFormat="1" applyFont="1" applyFill="1" applyBorder="1"/>
    <xf numFmtId="168" fontId="4" fillId="0" borderId="0" xfId="0" applyNumberFormat="1" applyFont="1" applyFill="1" applyBorder="1"/>
    <xf numFmtId="168" fontId="4" fillId="0" borderId="0" xfId="0" applyNumberFormat="1" applyFont="1" applyFill="1"/>
    <xf numFmtId="0" fontId="6" fillId="0" borderId="0" xfId="0" applyFont="1" applyFill="1" applyAlignment="1">
      <alignment horizontal="centerContinuous"/>
    </xf>
    <xf numFmtId="0" fontId="4" fillId="0" borderId="0" xfId="0" applyFont="1" applyFill="1" applyAlignment="1">
      <alignment horizontal="centerContinuous"/>
    </xf>
    <xf numFmtId="0" fontId="4" fillId="0" borderId="1" xfId="0" applyFont="1" applyFill="1" applyBorder="1"/>
    <xf numFmtId="0" fontId="4" fillId="0" borderId="10" xfId="0" applyFont="1" applyFill="1" applyBorder="1"/>
    <xf numFmtId="166" fontId="4" fillId="0" borderId="0" xfId="0" applyNumberFormat="1" applyFont="1" applyFill="1"/>
    <xf numFmtId="0" fontId="6" fillId="0" borderId="10" xfId="0" applyFont="1" applyFill="1" applyBorder="1"/>
    <xf numFmtId="0" fontId="6" fillId="0" borderId="3" xfId="0" applyFont="1" applyFill="1" applyBorder="1"/>
    <xf numFmtId="0" fontId="2" fillId="0" borderId="0" xfId="0" applyFont="1" applyFill="1"/>
    <xf numFmtId="0" fontId="2" fillId="0" borderId="0" xfId="0" applyFont="1" applyFill="1" applyBorder="1"/>
    <xf numFmtId="0" fontId="6" fillId="0" borderId="0" xfId="0" applyFont="1" applyFill="1" applyAlignment="1"/>
    <xf numFmtId="0" fontId="4" fillId="0" borderId="0" xfId="0" applyFont="1"/>
    <xf numFmtId="0" fontId="4" fillId="0" borderId="4" xfId="0" applyFont="1" applyBorder="1" applyAlignment="1">
      <alignment horizontal="center" vertical="center"/>
    </xf>
    <xf numFmtId="0" fontId="4" fillId="0" borderId="0" xfId="3" applyFont="1"/>
    <xf numFmtId="0" fontId="8" fillId="0" borderId="0" xfId="2" applyAlignment="1" applyProtection="1"/>
    <xf numFmtId="0" fontId="4" fillId="0" borderId="0" xfId="3" applyFont="1" applyAlignment="1"/>
    <xf numFmtId="0" fontId="4" fillId="0" borderId="0" xfId="3" applyFont="1" applyAlignment="1">
      <alignment horizontal="justify" vertical="top" wrapText="1"/>
    </xf>
    <xf numFmtId="0" fontId="4" fillId="0" borderId="0" xfId="3" applyFont="1" applyAlignment="1">
      <alignment vertical="top" wrapText="1"/>
    </xf>
    <xf numFmtId="0" fontId="4" fillId="0" borderId="0" xfId="3" applyFont="1" applyAlignment="1">
      <alignment horizontal="left"/>
    </xf>
    <xf numFmtId="0" fontId="4" fillId="0" borderId="0" xfId="3" applyFont="1" applyAlignment="1">
      <alignment wrapText="1"/>
    </xf>
    <xf numFmtId="0" fontId="4" fillId="0" borderId="0" xfId="3" applyFont="1" applyBorder="1" applyAlignment="1">
      <alignment vertical="top" wrapText="1"/>
    </xf>
    <xf numFmtId="0" fontId="5" fillId="0" borderId="0" xfId="0" applyFont="1" applyBorder="1" applyAlignment="1">
      <alignment horizontal="center"/>
    </xf>
    <xf numFmtId="0" fontId="2" fillId="0" borderId="0" xfId="0" applyFont="1" applyBorder="1"/>
    <xf numFmtId="0" fontId="5" fillId="0" borderId="0" xfId="0" applyNumberFormat="1" applyFont="1" applyFill="1" applyAlignment="1">
      <alignment horizontal="right"/>
    </xf>
    <xf numFmtId="17" fontId="2" fillId="0" borderId="0" xfId="0" applyNumberFormat="1" applyFont="1" applyAlignment="1">
      <alignment wrapText="1"/>
    </xf>
    <xf numFmtId="168" fontId="4" fillId="0" borderId="0" xfId="0" applyNumberFormat="1" applyFont="1"/>
    <xf numFmtId="166" fontId="4" fillId="0" borderId="0" xfId="0" applyNumberFormat="1" applyFont="1"/>
    <xf numFmtId="0" fontId="4" fillId="0" borderId="0" xfId="0" applyFont="1" applyFill="1" applyBorder="1" applyAlignment="1">
      <alignment horizontal="centerContinuous" vertical="center"/>
    </xf>
    <xf numFmtId="0" fontId="6" fillId="0" borderId="0" xfId="0" applyFont="1" applyAlignment="1">
      <alignment horizontal="center"/>
    </xf>
    <xf numFmtId="193" fontId="4" fillId="0" borderId="0" xfId="3" applyNumberFormat="1" applyFont="1" applyAlignment="1">
      <alignment horizontal="right"/>
    </xf>
    <xf numFmtId="0" fontId="2" fillId="0" borderId="0" xfId="3" applyFont="1"/>
    <xf numFmtId="193" fontId="2" fillId="0" borderId="0" xfId="3" applyNumberFormat="1" applyFont="1" applyAlignment="1">
      <alignment horizontal="right"/>
    </xf>
    <xf numFmtId="0" fontId="2" fillId="0" borderId="11" xfId="3" applyFont="1" applyBorder="1"/>
    <xf numFmtId="0" fontId="2" fillId="0" borderId="1" xfId="3" applyFont="1" applyBorder="1"/>
    <xf numFmtId="0" fontId="2" fillId="0" borderId="2" xfId="3" applyFont="1" applyBorder="1"/>
    <xf numFmtId="0" fontId="2" fillId="0" borderId="10" xfId="3" applyFont="1" applyBorder="1"/>
    <xf numFmtId="0" fontId="4" fillId="0" borderId="0" xfId="3" applyFont="1" applyBorder="1" applyAlignment="1">
      <alignment wrapText="1"/>
    </xf>
    <xf numFmtId="0" fontId="2" fillId="0" borderId="0" xfId="3" applyFont="1" applyBorder="1"/>
    <xf numFmtId="0" fontId="2" fillId="0" borderId="3" xfId="3" applyFont="1" applyBorder="1"/>
    <xf numFmtId="0" fontId="4" fillId="0" borderId="0" xfId="3" applyFont="1" applyBorder="1"/>
    <xf numFmtId="0" fontId="9" fillId="0" borderId="0" xfId="3" applyFont="1" applyBorder="1"/>
    <xf numFmtId="0" fontId="9" fillId="0" borderId="0" xfId="3" applyFont="1" applyFill="1" applyBorder="1"/>
    <xf numFmtId="0" fontId="2" fillId="0" borderId="7" xfId="3" applyFont="1" applyBorder="1"/>
    <xf numFmtId="0" fontId="2" fillId="0" borderId="4" xfId="3" applyFont="1" applyBorder="1"/>
    <xf numFmtId="0" fontId="2" fillId="0" borderId="8" xfId="3" applyFont="1" applyBorder="1"/>
    <xf numFmtId="0" fontId="4" fillId="0" borderId="0" xfId="0" applyFont="1" applyAlignment="1"/>
    <xf numFmtId="0" fontId="4" fillId="0" borderId="0" xfId="0" applyFont="1" applyAlignment="1">
      <alignment horizontal="left"/>
    </xf>
    <xf numFmtId="0" fontId="4" fillId="0" borderId="2" xfId="0" applyFont="1" applyBorder="1"/>
    <xf numFmtId="178" fontId="4" fillId="0" borderId="0" xfId="0" applyNumberFormat="1" applyFont="1" applyBorder="1"/>
    <xf numFmtId="192" fontId="4" fillId="0" borderId="0" xfId="0" applyNumberFormat="1" applyFont="1" applyBorder="1"/>
    <xf numFmtId="192" fontId="4" fillId="0" borderId="0" xfId="0" applyNumberFormat="1" applyFont="1"/>
    <xf numFmtId="167" fontId="4" fillId="0" borderId="0" xfId="0" applyNumberFormat="1" applyFont="1" applyBorder="1"/>
    <xf numFmtId="190" fontId="4" fillId="0" borderId="0" xfId="0" applyNumberFormat="1" applyFont="1" applyBorder="1"/>
    <xf numFmtId="191" fontId="4" fillId="0" borderId="0" xfId="0" applyNumberFormat="1" applyFont="1" applyBorder="1"/>
    <xf numFmtId="189" fontId="4" fillId="0" borderId="0" xfId="0" applyNumberFormat="1" applyFont="1" applyBorder="1"/>
    <xf numFmtId="190" fontId="4" fillId="0" borderId="0" xfId="0" applyNumberFormat="1" applyFont="1"/>
    <xf numFmtId="189" fontId="4" fillId="0" borderId="0" xfId="0" applyNumberFormat="1" applyFont="1"/>
    <xf numFmtId="168" fontId="4" fillId="0" borderId="0" xfId="0" applyNumberFormat="1" applyFont="1" applyBorder="1"/>
    <xf numFmtId="166" fontId="4" fillId="0" borderId="0" xfId="0" applyNumberFormat="1" applyFont="1" applyBorder="1"/>
    <xf numFmtId="179" fontId="4" fillId="0" borderId="0" xfId="0" applyNumberFormat="1" applyFont="1" applyBorder="1"/>
    <xf numFmtId="179" fontId="4" fillId="0" borderId="0" xfId="0" applyNumberFormat="1" applyFont="1"/>
    <xf numFmtId="178" fontId="4" fillId="0" borderId="0" xfId="0" applyNumberFormat="1" applyFont="1"/>
    <xf numFmtId="180" fontId="4" fillId="0" borderId="0" xfId="0" applyNumberFormat="1" applyFont="1" applyBorder="1"/>
    <xf numFmtId="180" fontId="4" fillId="0" borderId="0" xfId="0" applyNumberFormat="1" applyFont="1"/>
    <xf numFmtId="0" fontId="2" fillId="0" borderId="0" xfId="3" applyFont="1"/>
    <xf numFmtId="17" fontId="2" fillId="0" borderId="0" xfId="0" applyNumberFormat="1" applyFont="1" applyFill="1" applyAlignment="1">
      <alignment wrapText="1"/>
    </xf>
    <xf numFmtId="0" fontId="2" fillId="0" borderId="0" xfId="0" applyFont="1" applyFill="1" applyAlignment="1">
      <alignment wrapText="1"/>
    </xf>
    <xf numFmtId="3" fontId="5" fillId="0" borderId="0" xfId="0" applyNumberFormat="1" applyFont="1"/>
    <xf numFmtId="0" fontId="4" fillId="0" borderId="16" xfId="0" applyFont="1" applyFill="1" applyBorder="1" applyAlignment="1">
      <alignment horizontal="right"/>
    </xf>
    <xf numFmtId="0" fontId="4" fillId="0" borderId="2" xfId="0" applyFont="1" applyFill="1" applyBorder="1"/>
    <xf numFmtId="3" fontId="4" fillId="0" borderId="0" xfId="0" applyNumberFormat="1" applyFont="1" applyFill="1" applyBorder="1"/>
    <xf numFmtId="3" fontId="4" fillId="0" borderId="0" xfId="0" applyNumberFormat="1" applyFont="1" applyFill="1"/>
    <xf numFmtId="0" fontId="23" fillId="0" borderId="16" xfId="0" applyFont="1" applyFill="1" applyBorder="1" applyAlignment="1">
      <alignment horizontal="right"/>
    </xf>
    <xf numFmtId="0" fontId="22" fillId="0" borderId="16" xfId="0" applyFont="1" applyFill="1" applyBorder="1" applyAlignment="1">
      <alignment horizontal="right" vertical="center"/>
    </xf>
    <xf numFmtId="195" fontId="5" fillId="0" borderId="0" xfId="0" applyNumberFormat="1" applyFont="1" applyFill="1"/>
    <xf numFmtId="0" fontId="25" fillId="0" borderId="0" xfId="0" applyFont="1"/>
    <xf numFmtId="0" fontId="25" fillId="0" borderId="0" xfId="0" applyFont="1" applyBorder="1"/>
    <xf numFmtId="0" fontId="25" fillId="2" borderId="0" xfId="3" applyFont="1" applyFill="1"/>
    <xf numFmtId="0" fontId="26" fillId="2" borderId="0" xfId="0" applyFont="1" applyFill="1"/>
    <xf numFmtId="0" fontId="25" fillId="2" borderId="0" xfId="0" applyFont="1" applyFill="1"/>
    <xf numFmtId="0" fontId="25" fillId="2" borderId="0" xfId="0" applyFont="1" applyFill="1" applyAlignment="1"/>
    <xf numFmtId="0" fontId="2" fillId="2" borderId="0" xfId="3" applyFont="1" applyFill="1"/>
    <xf numFmtId="0" fontId="2" fillId="2" borderId="0" xfId="3" applyFont="1" applyFill="1" applyBorder="1"/>
    <xf numFmtId="0" fontId="4" fillId="2" borderId="0" xfId="3" applyFont="1" applyFill="1"/>
    <xf numFmtId="3" fontId="4" fillId="2" borderId="0" xfId="11" applyNumberFormat="1" applyFont="1" applyFill="1" applyBorder="1" applyAlignment="1">
      <alignment horizontal="right"/>
    </xf>
    <xf numFmtId="196" fontId="4" fillId="2" borderId="0" xfId="3" applyNumberFormat="1" applyFont="1" applyFill="1" applyBorder="1"/>
    <xf numFmtId="183" fontId="4" fillId="2" borderId="0" xfId="3" applyNumberFormat="1" applyFont="1" applyFill="1"/>
    <xf numFmtId="0" fontId="4" fillId="2" borderId="0" xfId="3" applyFont="1" applyFill="1" applyBorder="1"/>
    <xf numFmtId="0" fontId="2" fillId="2" borderId="0" xfId="0" applyFont="1" applyFill="1"/>
    <xf numFmtId="0" fontId="2" fillId="2" borderId="0" xfId="0" applyFont="1" applyFill="1" applyAlignment="1"/>
    <xf numFmtId="0" fontId="4" fillId="2" borderId="0" xfId="0" applyFont="1" applyFill="1"/>
    <xf numFmtId="0" fontId="4" fillId="2" borderId="0" xfId="0" applyFont="1" applyFill="1" applyBorder="1"/>
    <xf numFmtId="183" fontId="4" fillId="2" borderId="0" xfId="0" applyNumberFormat="1" applyFont="1" applyFill="1"/>
    <xf numFmtId="0" fontId="4" fillId="2" borderId="0" xfId="0" quotePrefix="1" applyFont="1" applyFill="1"/>
    <xf numFmtId="0" fontId="2" fillId="2" borderId="0" xfId="0" quotePrefix="1" applyFont="1" applyFill="1"/>
    <xf numFmtId="196" fontId="4" fillId="2" borderId="0" xfId="3" applyNumberFormat="1" applyFont="1" applyFill="1"/>
    <xf numFmtId="0" fontId="4" fillId="2" borderId="0" xfId="0" applyNumberFormat="1" applyFont="1" applyFill="1"/>
    <xf numFmtId="0" fontId="6" fillId="2" borderId="0" xfId="3" applyFont="1" applyFill="1"/>
    <xf numFmtId="0" fontId="2" fillId="2" borderId="0" xfId="0" applyFont="1" applyFill="1" applyAlignment="1">
      <alignment horizontal="right"/>
    </xf>
    <xf numFmtId="183" fontId="2" fillId="2" borderId="0" xfId="0" applyNumberFormat="1" applyFont="1" applyFill="1"/>
    <xf numFmtId="49" fontId="4" fillId="0" borderId="0" xfId="0" applyNumberFormat="1" applyFont="1" applyFill="1" applyBorder="1" applyAlignment="1">
      <alignment horizontal="left"/>
    </xf>
    <xf numFmtId="0" fontId="6" fillId="0" borderId="16" xfId="0" applyFont="1" applyFill="1" applyBorder="1" applyAlignment="1">
      <alignment horizontal="right" vertical="center"/>
    </xf>
    <xf numFmtId="0" fontId="5" fillId="0" borderId="10" xfId="0" applyFont="1" applyBorder="1"/>
    <xf numFmtId="0" fontId="4" fillId="0" borderId="0" xfId="3" applyFont="1" applyAlignment="1">
      <alignment horizontal="justify" vertical="top" wrapText="1"/>
    </xf>
    <xf numFmtId="166" fontId="24" fillId="0" borderId="10" xfId="0" applyNumberFormat="1" applyFont="1" applyFill="1" applyBorder="1" applyAlignment="1"/>
    <xf numFmtId="166" fontId="24" fillId="0" borderId="0" xfId="0" applyNumberFormat="1" applyFont="1" applyFill="1" applyBorder="1" applyAlignment="1"/>
    <xf numFmtId="166" fontId="24" fillId="0" borderId="3" xfId="0" applyNumberFormat="1" applyFont="1" applyFill="1" applyBorder="1" applyAlignment="1"/>
    <xf numFmtId="166" fontId="6" fillId="0" borderId="10" xfId="0" applyNumberFormat="1" applyFont="1" applyBorder="1" applyAlignment="1"/>
    <xf numFmtId="166" fontId="6" fillId="0" borderId="0" xfId="0" applyNumberFormat="1" applyFont="1" applyBorder="1" applyAlignment="1"/>
    <xf numFmtId="167" fontId="24" fillId="0" borderId="10" xfId="0" applyNumberFormat="1" applyFont="1" applyFill="1" applyBorder="1" applyAlignment="1">
      <alignment horizontal="right"/>
    </xf>
    <xf numFmtId="167" fontId="24" fillId="0" borderId="0" xfId="0" applyNumberFormat="1" applyFont="1" applyFill="1" applyBorder="1" applyAlignment="1">
      <alignment horizontal="right"/>
    </xf>
    <xf numFmtId="167" fontId="6" fillId="0" borderId="0" xfId="0" applyNumberFormat="1" applyFont="1" applyFill="1" applyBorder="1" applyAlignment="1">
      <alignment horizontal="right"/>
    </xf>
    <xf numFmtId="3" fontId="4" fillId="0" borderId="0" xfId="9" applyNumberFormat="1" applyFont="1" applyFill="1" applyBorder="1" applyAlignment="1">
      <alignment horizontal="right"/>
    </xf>
    <xf numFmtId="3" fontId="4" fillId="0" borderId="0" xfId="9" applyNumberFormat="1" applyFont="1" applyAlignment="1" applyProtection="1">
      <alignment horizontal="right"/>
      <protection locked="0"/>
    </xf>
    <xf numFmtId="170" fontId="4" fillId="0" borderId="0" xfId="0" applyNumberFormat="1" applyFont="1" applyFill="1" applyBorder="1"/>
    <xf numFmtId="0" fontId="5" fillId="0" borderId="3" xfId="0" applyNumberFormat="1" applyFont="1" applyFill="1" applyBorder="1" applyAlignment="1">
      <alignment horizontal="right"/>
    </xf>
    <xf numFmtId="197" fontId="9" fillId="0" borderId="0" xfId="3" applyNumberFormat="1" applyFont="1" applyBorder="1" applyAlignment="1">
      <alignment horizontal="right"/>
    </xf>
    <xf numFmtId="197" fontId="4" fillId="0" borderId="0" xfId="0" applyNumberFormat="1" applyFont="1" applyFill="1" applyBorder="1"/>
    <xf numFmtId="183" fontId="4" fillId="0" borderId="0" xfId="3" applyNumberFormat="1" applyFont="1" applyBorder="1" applyAlignment="1">
      <alignment horizontal="right"/>
    </xf>
    <xf numFmtId="197" fontId="4" fillId="0" borderId="0" xfId="3" applyNumberFormat="1" applyFont="1" applyBorder="1" applyAlignment="1">
      <alignment horizontal="right"/>
    </xf>
    <xf numFmtId="183" fontId="4" fillId="0" borderId="0" xfId="3" applyNumberFormat="1" applyFont="1" applyFill="1" applyBorder="1" applyAlignment="1">
      <alignment horizontal="right"/>
    </xf>
    <xf numFmtId="194" fontId="4" fillId="0" borderId="0" xfId="8" applyNumberFormat="1" applyFont="1" applyFill="1" applyAlignment="1">
      <alignment horizontal="right"/>
    </xf>
    <xf numFmtId="0" fontId="4" fillId="0" borderId="0" xfId="0" applyNumberFormat="1" applyFont="1" applyFill="1" applyAlignment="1">
      <alignment horizontal="right"/>
    </xf>
    <xf numFmtId="190" fontId="6" fillId="0" borderId="0" xfId="0" applyNumberFormat="1" applyFont="1" applyBorder="1"/>
    <xf numFmtId="0" fontId="4" fillId="0" borderId="9" xfId="0" applyFont="1" applyBorder="1" applyAlignment="1">
      <alignment horizontal="center" vertical="center"/>
    </xf>
    <xf numFmtId="171" fontId="5" fillId="0" borderId="10" xfId="5" applyNumberFormat="1" applyFont="1" applyBorder="1" applyAlignment="1">
      <alignment horizontal="right"/>
    </xf>
    <xf numFmtId="171" fontId="5" fillId="0" borderId="10" xfId="0" applyNumberFormat="1" applyFont="1" applyBorder="1" applyAlignment="1">
      <alignment horizontal="right"/>
    </xf>
    <xf numFmtId="171" fontId="6" fillId="0" borderId="10" xfId="0" applyNumberFormat="1" applyFont="1" applyBorder="1" applyAlignment="1">
      <alignment horizontal="right"/>
    </xf>
    <xf numFmtId="0" fontId="5" fillId="0" borderId="11" xfId="0" applyFont="1" applyFill="1" applyBorder="1"/>
    <xf numFmtId="198" fontId="4" fillId="0" borderId="0" xfId="8" applyNumberFormat="1" applyFont="1" applyFill="1" applyBorder="1" applyAlignment="1">
      <alignment horizontal="right"/>
    </xf>
    <xf numFmtId="170" fontId="4" fillId="0" borderId="0" xfId="0" applyNumberFormat="1" applyFont="1" applyFill="1"/>
    <xf numFmtId="3" fontId="4" fillId="0" borderId="1" xfId="0" applyNumberFormat="1" applyFont="1" applyFill="1" applyBorder="1"/>
    <xf numFmtId="199" fontId="4" fillId="0" borderId="0" xfId="0" applyNumberFormat="1" applyFont="1" applyFill="1" applyAlignment="1">
      <alignment horizontal="right"/>
    </xf>
    <xf numFmtId="199" fontId="4" fillId="0" borderId="1" xfId="0" applyNumberFormat="1" applyFont="1" applyFill="1" applyBorder="1" applyAlignment="1">
      <alignment horizontal="right"/>
    </xf>
    <xf numFmtId="199" fontId="4" fillId="0" borderId="0" xfId="0" applyNumberFormat="1" applyFont="1" applyFill="1" applyBorder="1" applyAlignment="1">
      <alignment horizontal="right"/>
    </xf>
    <xf numFmtId="170" fontId="4" fillId="0" borderId="2" xfId="0" applyNumberFormat="1" applyFont="1" applyFill="1" applyBorder="1" applyAlignment="1">
      <alignment horizontal="center"/>
    </xf>
    <xf numFmtId="198" fontId="6" fillId="0" borderId="0" xfId="8" applyNumberFormat="1" applyFont="1" applyFill="1" applyBorder="1" applyAlignment="1">
      <alignment horizontal="right"/>
    </xf>
    <xf numFmtId="198" fontId="4" fillId="0" borderId="3" xfId="8" applyNumberFormat="1" applyFont="1" applyFill="1" applyBorder="1" applyAlignment="1">
      <alignment horizontal="right"/>
    </xf>
    <xf numFmtId="3" fontId="4" fillId="0" borderId="11" xfId="0" applyNumberFormat="1" applyFont="1" applyFill="1" applyBorder="1"/>
    <xf numFmtId="198" fontId="4" fillId="0" borderId="10" xfId="8" applyNumberFormat="1" applyFont="1" applyFill="1" applyBorder="1" applyAlignment="1">
      <alignment horizontal="right"/>
    </xf>
    <xf numFmtId="195" fontId="21" fillId="0" borderId="0" xfId="0" applyNumberFormat="1" applyFont="1" applyFill="1" applyBorder="1" applyAlignment="1">
      <alignment horizontal="right"/>
    </xf>
    <xf numFmtId="195" fontId="4" fillId="0" borderId="0" xfId="8" applyNumberFormat="1" applyFont="1" applyFill="1" applyBorder="1" applyAlignment="1">
      <alignment horizontal="right"/>
    </xf>
    <xf numFmtId="3" fontId="21" fillId="0" borderId="0" xfId="0" applyNumberFormat="1" applyFont="1" applyFill="1" applyBorder="1" applyAlignment="1">
      <alignment horizontal="right"/>
    </xf>
    <xf numFmtId="3" fontId="4" fillId="0" borderId="10" xfId="8" applyNumberFormat="1" applyFont="1" applyFill="1" applyBorder="1" applyAlignment="1">
      <alignment horizontal="right"/>
    </xf>
    <xf numFmtId="0" fontId="4" fillId="0" borderId="0" xfId="0" applyNumberFormat="1" applyFont="1" applyFill="1" applyBorder="1" applyAlignment="1">
      <alignment horizontal="right"/>
    </xf>
    <xf numFmtId="198" fontId="6" fillId="0" borderId="10" xfId="8" applyNumberFormat="1" applyFont="1" applyFill="1" applyBorder="1" applyAlignment="1">
      <alignment horizontal="right"/>
    </xf>
    <xf numFmtId="0" fontId="4" fillId="0" borderId="0" xfId="0" applyFont="1" applyFill="1" applyBorder="1" applyAlignment="1">
      <alignment horizontal="center"/>
    </xf>
    <xf numFmtId="195" fontId="4" fillId="0" borderId="0" xfId="0" applyNumberFormat="1" applyFont="1" applyFill="1"/>
    <xf numFmtId="183" fontId="4" fillId="0" borderId="0" xfId="0" applyNumberFormat="1" applyFont="1"/>
    <xf numFmtId="181" fontId="4" fillId="0" borderId="0" xfId="0" applyNumberFormat="1" applyFont="1"/>
    <xf numFmtId="167" fontId="4" fillId="0" borderId="0" xfId="0" applyNumberFormat="1" applyFont="1" applyFill="1"/>
    <xf numFmtId="182" fontId="4" fillId="0" borderId="0" xfId="0" applyNumberFormat="1" applyFont="1" applyFill="1"/>
    <xf numFmtId="182" fontId="4" fillId="0" borderId="0" xfId="0" applyNumberFormat="1" applyFont="1"/>
    <xf numFmtId="201" fontId="4" fillId="0" borderId="3" xfId="0" applyNumberFormat="1" applyFont="1" applyFill="1" applyBorder="1" applyAlignment="1"/>
    <xf numFmtId="183" fontId="4" fillId="0" borderId="3" xfId="0" applyNumberFormat="1" applyFont="1" applyFill="1" applyBorder="1" applyAlignment="1"/>
    <xf numFmtId="183" fontId="6" fillId="0" borderId="3" xfId="0" applyNumberFormat="1" applyFont="1" applyFill="1" applyBorder="1" applyAlignment="1"/>
    <xf numFmtId="183" fontId="4" fillId="0" borderId="3" xfId="0" applyNumberFormat="1" applyFont="1" applyFill="1" applyBorder="1" applyAlignment="1">
      <alignment horizontal="right" indent="1"/>
    </xf>
    <xf numFmtId="3" fontId="6" fillId="0" borderId="0" xfId="0" applyNumberFormat="1" applyFont="1" applyBorder="1"/>
    <xf numFmtId="183" fontId="6" fillId="0" borderId="0" xfId="0" applyNumberFormat="1" applyFont="1" applyBorder="1"/>
    <xf numFmtId="0" fontId="21" fillId="0" borderId="0" xfId="0" applyFont="1" applyFill="1" applyBorder="1" applyAlignment="1">
      <alignment horizontal="right"/>
    </xf>
    <xf numFmtId="0" fontId="4" fillId="0" borderId="0" xfId="0" applyFont="1" applyAlignment="1">
      <alignment horizontal="center" vertical="center"/>
    </xf>
    <xf numFmtId="0" fontId="4" fillId="0" borderId="1" xfId="0" applyFont="1" applyBorder="1"/>
    <xf numFmtId="167" fontId="28" fillId="0" borderId="0" xfId="0" applyNumberFormat="1" applyFont="1" applyFill="1" applyBorder="1" applyAlignment="1">
      <alignment horizontal="right"/>
    </xf>
    <xf numFmtId="166" fontId="6" fillId="0" borderId="0" xfId="0" applyNumberFormat="1" applyFont="1" applyFill="1" applyBorder="1" applyAlignment="1"/>
    <xf numFmtId="49" fontId="4" fillId="0" borderId="3" xfId="0" applyNumberFormat="1" applyFont="1" applyFill="1" applyBorder="1" applyAlignment="1">
      <alignment horizontal="left"/>
    </xf>
    <xf numFmtId="200" fontId="4" fillId="0" borderId="0" xfId="8" applyNumberFormat="1" applyFont="1" applyFill="1" applyBorder="1" applyAlignment="1">
      <alignment horizontal="right"/>
    </xf>
    <xf numFmtId="0" fontId="29" fillId="3" borderId="0" xfId="0" applyFont="1" applyFill="1" applyAlignment="1">
      <alignment horizontal="left"/>
    </xf>
    <xf numFmtId="0" fontId="4" fillId="0" borderId="10" xfId="0" applyFont="1" applyBorder="1"/>
    <xf numFmtId="195" fontId="22" fillId="0" borderId="0" xfId="0" applyNumberFormat="1" applyFont="1" applyFill="1" applyBorder="1" applyAlignment="1">
      <alignment horizontal="right"/>
    </xf>
    <xf numFmtId="167" fontId="5" fillId="0" borderId="0" xfId="0" applyNumberFormat="1" applyFont="1" applyFill="1"/>
    <xf numFmtId="167" fontId="24" fillId="0" borderId="3" xfId="0" applyNumberFormat="1" applyFont="1" applyFill="1" applyBorder="1" applyAlignment="1">
      <alignment horizontal="right"/>
    </xf>
    <xf numFmtId="0" fontId="31" fillId="0" borderId="0" xfId="0" applyFont="1" applyAlignment="1">
      <alignment horizontal="center" vertical="top" wrapText="1"/>
    </xf>
    <xf numFmtId="0" fontId="32" fillId="0" borderId="0" xfId="0" applyFont="1"/>
    <xf numFmtId="0" fontId="33" fillId="0" borderId="0" xfId="0" applyFont="1" applyAlignment="1"/>
    <xf numFmtId="0" fontId="2" fillId="0" borderId="0" xfId="0" applyFont="1" applyAlignment="1">
      <alignment vertical="top" wrapText="1"/>
    </xf>
    <xf numFmtId="0" fontId="32" fillId="0" borderId="0" xfId="0" applyFont="1" applyAlignment="1">
      <alignment vertical="top" wrapText="1"/>
    </xf>
    <xf numFmtId="0" fontId="2" fillId="0" borderId="0" xfId="0" applyFont="1" applyFill="1" applyAlignment="1">
      <alignment vertical="top" wrapText="1"/>
    </xf>
    <xf numFmtId="0" fontId="34" fillId="0" borderId="0" xfId="0" applyFont="1" applyAlignment="1">
      <alignment vertical="center"/>
    </xf>
    <xf numFmtId="0" fontId="2" fillId="0" borderId="0" xfId="0" applyNumberFormat="1" applyFont="1" applyAlignment="1">
      <alignment vertical="top" wrapText="1"/>
    </xf>
    <xf numFmtId="0" fontId="35" fillId="0" borderId="0" xfId="0" applyFont="1" applyAlignment="1">
      <alignment vertical="center"/>
    </xf>
    <xf numFmtId="0" fontId="36" fillId="0" borderId="0" xfId="0" applyFont="1" applyAlignment="1">
      <alignment vertical="center"/>
    </xf>
    <xf numFmtId="0" fontId="0" fillId="0" borderId="0" xfId="0" applyAlignment="1"/>
    <xf numFmtId="0" fontId="33" fillId="0" borderId="0" xfId="0" applyFont="1" applyAlignment="1">
      <alignment horizontal="center"/>
    </xf>
    <xf numFmtId="0" fontId="33" fillId="0" borderId="0" xfId="0" applyFont="1"/>
    <xf numFmtId="0" fontId="0" fillId="0" borderId="0" xfId="0" applyAlignment="1">
      <alignment horizontal="center"/>
    </xf>
    <xf numFmtId="0" fontId="33" fillId="0" borderId="0" xfId="0" applyFont="1" applyAlignment="1">
      <alignment vertical="top"/>
    </xf>
    <xf numFmtId="0" fontId="33" fillId="0" borderId="0" xfId="0" applyFont="1" applyAlignment="1">
      <alignment wrapText="1"/>
    </xf>
    <xf numFmtId="0" fontId="32" fillId="0" borderId="0" xfId="0" applyFont="1" applyFill="1" applyAlignment="1">
      <alignment vertical="top" wrapText="1"/>
    </xf>
    <xf numFmtId="0" fontId="4" fillId="0" borderId="0" xfId="3" applyFont="1" applyAlignment="1">
      <alignment horizontal="justify" vertical="top" wrapText="1"/>
    </xf>
    <xf numFmtId="0" fontId="4" fillId="0" borderId="0" xfId="3" applyFont="1" applyAlignment="1">
      <alignment horizontal="justify" wrapText="1"/>
    </xf>
    <xf numFmtId="0" fontId="6" fillId="0" borderId="10" xfId="3" applyFont="1" applyBorder="1" applyAlignment="1">
      <alignment horizontal="center"/>
    </xf>
    <xf numFmtId="0" fontId="6" fillId="0" borderId="0" xfId="3" applyFont="1" applyBorder="1" applyAlignment="1">
      <alignment horizontal="center"/>
    </xf>
    <xf numFmtId="0" fontId="6" fillId="0" borderId="3" xfId="3" applyFont="1" applyBorder="1" applyAlignment="1">
      <alignment horizontal="center"/>
    </xf>
    <xf numFmtId="0" fontId="9" fillId="0" borderId="0" xfId="3" applyFont="1" applyBorder="1" applyAlignment="1">
      <alignment horizontal="left" vertical="top" wrapText="1"/>
    </xf>
    <xf numFmtId="0" fontId="9" fillId="0" borderId="3" xfId="3" applyFont="1" applyBorder="1" applyAlignment="1">
      <alignment horizontal="left" vertical="top" wrapText="1"/>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2" xfId="0" applyFont="1" applyFill="1" applyBorder="1" applyAlignment="1">
      <alignment horizontal="center"/>
    </xf>
    <xf numFmtId="0" fontId="5" fillId="0" borderId="5" xfId="0" applyFont="1" applyFill="1" applyBorder="1" applyAlignment="1">
      <alignment horizontal="center"/>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12" xfId="0" applyFont="1" applyFill="1" applyBorder="1" applyAlignment="1">
      <alignment horizontal="center" vertical="center"/>
    </xf>
    <xf numFmtId="0" fontId="5" fillId="0" borderId="5" xfId="0" applyNumberFormat="1" applyFont="1" applyFill="1" applyBorder="1" applyAlignment="1">
      <alignment horizontal="center"/>
    </xf>
    <xf numFmtId="0" fontId="5" fillId="0" borderId="6" xfId="0" applyNumberFormat="1" applyFont="1" applyFill="1" applyBorder="1" applyAlignment="1">
      <alignment horizontal="center"/>
    </xf>
    <xf numFmtId="0" fontId="5" fillId="0" borderId="12" xfId="0" applyNumberFormat="1" applyFont="1" applyFill="1" applyBorder="1" applyAlignment="1">
      <alignment horizontal="center"/>
    </xf>
    <xf numFmtId="0" fontId="6" fillId="0" borderId="0"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0"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17" fontId="4" fillId="0" borderId="10" xfId="0" applyNumberFormat="1" applyFont="1" applyBorder="1" applyAlignment="1">
      <alignment horizontal="center" vertical="center"/>
    </xf>
    <xf numFmtId="17" fontId="4" fillId="0" borderId="0" xfId="0" applyNumberFormat="1" applyFont="1" applyBorder="1" applyAlignment="1">
      <alignment horizontal="center" vertical="center"/>
    </xf>
    <xf numFmtId="17" fontId="4" fillId="0" borderId="7" xfId="0" applyNumberFormat="1" applyFont="1" applyBorder="1" applyAlignment="1">
      <alignment horizontal="center" vertical="center"/>
    </xf>
    <xf numFmtId="17" fontId="4" fillId="0" borderId="4" xfId="0" applyNumberFormat="1" applyFont="1" applyBorder="1" applyAlignment="1">
      <alignment horizontal="center" vertical="center"/>
    </xf>
    <xf numFmtId="17" fontId="4" fillId="0" borderId="3" xfId="0" applyNumberFormat="1" applyFont="1" applyBorder="1" applyAlignment="1">
      <alignment horizontal="center" vertical="center"/>
    </xf>
    <xf numFmtId="17" fontId="4" fillId="0" borderId="8" xfId="0" applyNumberFormat="1"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0" xfId="0" applyFont="1" applyAlignment="1">
      <alignment horizontal="center"/>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0" xfId="0" applyFont="1" applyFill="1" applyAlignment="1">
      <alignment horizont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cellXfs>
  <cellStyles count="13">
    <cellStyle name="Euro" xfId="1"/>
    <cellStyle name="Komma" xfId="8" builtinId="3"/>
    <cellStyle name="Komma 2" xfId="9"/>
    <cellStyle name="Link" xfId="2" builtinId="8"/>
    <cellStyle name="Standard" xfId="0" builtinId="0"/>
    <cellStyle name="Standard 2" xfId="3"/>
    <cellStyle name="Standard 3" xfId="4"/>
    <cellStyle name="Standard 4" xfId="7"/>
    <cellStyle name="Standard 4 2" xfId="10"/>
    <cellStyle name="Standard 5" xfId="11"/>
    <cellStyle name="Standard 6" xfId="12"/>
    <cellStyle name="Währung" xfId="5" builtinId="4"/>
    <cellStyle name="Währung 2"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852097801347089E-2"/>
          <c:y val="9.8885463043848557E-2"/>
          <c:w val="0.75396617581318359"/>
          <c:h val="0.73172450665888988"/>
        </c:manualLayout>
      </c:layout>
      <c:ofPieChart>
        <c:ofPieType val="bar"/>
        <c:varyColors val="1"/>
        <c:ser>
          <c:idx val="0"/>
          <c:order val="0"/>
          <c:dPt>
            <c:idx val="0"/>
            <c:bubble3D val="0"/>
            <c:spPr>
              <a:solidFill>
                <a:srgbClr val="678034"/>
              </a:solidFill>
            </c:spPr>
            <c:extLst>
              <c:ext xmlns:c16="http://schemas.microsoft.com/office/drawing/2014/chart" uri="{C3380CC4-5D6E-409C-BE32-E72D297353CC}">
                <c16:uniqueId val="{00000001-E088-4441-AD12-5A6799B0EA2F}"/>
              </c:ext>
            </c:extLst>
          </c:dPt>
          <c:dPt>
            <c:idx val="1"/>
            <c:bubble3D val="0"/>
            <c:spPr>
              <a:solidFill>
                <a:schemeClr val="accent3">
                  <a:lumMod val="75000"/>
                </a:schemeClr>
              </a:solidFill>
            </c:spPr>
            <c:extLst>
              <c:ext xmlns:c16="http://schemas.microsoft.com/office/drawing/2014/chart" uri="{C3380CC4-5D6E-409C-BE32-E72D297353CC}">
                <c16:uniqueId val="{00000003-E088-4441-AD12-5A6799B0EA2F}"/>
              </c:ext>
            </c:extLst>
          </c:dPt>
          <c:dPt>
            <c:idx val="2"/>
            <c:bubble3D val="0"/>
            <c:spPr>
              <a:solidFill>
                <a:schemeClr val="accent3">
                  <a:lumMod val="60000"/>
                  <a:lumOff val="40000"/>
                </a:schemeClr>
              </a:solidFill>
            </c:spPr>
            <c:extLst>
              <c:ext xmlns:c16="http://schemas.microsoft.com/office/drawing/2014/chart" uri="{C3380CC4-5D6E-409C-BE32-E72D297353CC}">
                <c16:uniqueId val="{00000005-E088-4441-AD12-5A6799B0EA2F}"/>
              </c:ext>
            </c:extLst>
          </c:dPt>
          <c:dPt>
            <c:idx val="3"/>
            <c:bubble3D val="0"/>
            <c:spPr>
              <a:solidFill>
                <a:schemeClr val="accent3">
                  <a:lumMod val="40000"/>
                  <a:lumOff val="60000"/>
                </a:schemeClr>
              </a:solidFill>
            </c:spPr>
            <c:extLst>
              <c:ext xmlns:c16="http://schemas.microsoft.com/office/drawing/2014/chart" uri="{C3380CC4-5D6E-409C-BE32-E72D297353CC}">
                <c16:uniqueId val="{00000007-E088-4441-AD12-5A6799B0EA2F}"/>
              </c:ext>
            </c:extLst>
          </c:dPt>
          <c:dPt>
            <c:idx val="4"/>
            <c:bubble3D val="0"/>
            <c:spPr>
              <a:solidFill>
                <a:schemeClr val="accent3">
                  <a:lumMod val="20000"/>
                  <a:lumOff val="80000"/>
                </a:schemeClr>
              </a:solidFill>
            </c:spPr>
            <c:extLst>
              <c:ext xmlns:c16="http://schemas.microsoft.com/office/drawing/2014/chart" uri="{C3380CC4-5D6E-409C-BE32-E72D297353CC}">
                <c16:uniqueId val="{00000009-E088-4441-AD12-5A6799B0EA2F}"/>
              </c:ext>
            </c:extLst>
          </c:dPt>
          <c:dPt>
            <c:idx val="5"/>
            <c:bubble3D val="0"/>
            <c:extLst>
              <c:ext xmlns:c16="http://schemas.microsoft.com/office/drawing/2014/chart" uri="{C3380CC4-5D6E-409C-BE32-E72D297353CC}">
                <c16:uniqueId val="{0000000A-E088-4441-AD12-5A6799B0EA2F}"/>
              </c:ext>
            </c:extLst>
          </c:dPt>
          <c:dPt>
            <c:idx val="6"/>
            <c:bubble3D val="0"/>
            <c:spPr>
              <a:pattFill prst="pct20">
                <a:fgClr>
                  <a:srgbClr val="7F9E40"/>
                </a:fgClr>
                <a:bgClr>
                  <a:schemeClr val="bg1"/>
                </a:bgClr>
              </a:pattFill>
            </c:spPr>
            <c:extLst>
              <c:ext xmlns:c16="http://schemas.microsoft.com/office/drawing/2014/chart" uri="{C3380CC4-5D6E-409C-BE32-E72D297353CC}">
                <c16:uniqueId val="{0000000C-E088-4441-AD12-5A6799B0EA2F}"/>
              </c:ext>
            </c:extLst>
          </c:dPt>
          <c:dPt>
            <c:idx val="7"/>
            <c:bubble3D val="0"/>
            <c:spPr>
              <a:pattFill prst="ltUpDiag">
                <a:fgClr>
                  <a:srgbClr val="7F9E40"/>
                </a:fgClr>
                <a:bgClr>
                  <a:schemeClr val="bg1"/>
                </a:bgClr>
              </a:pattFill>
            </c:spPr>
            <c:extLst>
              <c:ext xmlns:c16="http://schemas.microsoft.com/office/drawing/2014/chart" uri="{C3380CC4-5D6E-409C-BE32-E72D297353CC}">
                <c16:uniqueId val="{0000000E-E088-4441-AD12-5A6799B0EA2F}"/>
              </c:ext>
            </c:extLst>
          </c:dPt>
          <c:dPt>
            <c:idx val="8"/>
            <c:bubble3D val="0"/>
            <c:spPr>
              <a:pattFill prst="dotGrid">
                <a:fgClr>
                  <a:srgbClr val="7F9E40"/>
                </a:fgClr>
                <a:bgClr>
                  <a:schemeClr val="bg1"/>
                </a:bgClr>
              </a:pattFill>
            </c:spPr>
            <c:extLst>
              <c:ext xmlns:c16="http://schemas.microsoft.com/office/drawing/2014/chart" uri="{C3380CC4-5D6E-409C-BE32-E72D297353CC}">
                <c16:uniqueId val="{00000010-E088-4441-AD12-5A6799B0EA2F}"/>
              </c:ext>
            </c:extLst>
          </c:dPt>
          <c:dPt>
            <c:idx val="9"/>
            <c:bubble3D val="0"/>
            <c:spPr>
              <a:pattFill prst="narVert">
                <a:fgClr>
                  <a:srgbClr val="7F9E40"/>
                </a:fgClr>
                <a:bgClr>
                  <a:schemeClr val="bg1"/>
                </a:bgClr>
              </a:pattFill>
            </c:spPr>
            <c:extLst>
              <c:ext xmlns:c16="http://schemas.microsoft.com/office/drawing/2014/chart" uri="{C3380CC4-5D6E-409C-BE32-E72D297353CC}">
                <c16:uniqueId val="{00000012-E088-4441-AD12-5A6799B0EA2F}"/>
              </c:ext>
            </c:extLst>
          </c:dPt>
          <c:dPt>
            <c:idx val="10"/>
            <c:bubble3D val="0"/>
            <c:explosion val="7"/>
            <c:spPr>
              <a:solidFill>
                <a:schemeClr val="accent3">
                  <a:lumMod val="50000"/>
                </a:schemeClr>
              </a:solidFill>
            </c:spPr>
            <c:extLst>
              <c:ext xmlns:c16="http://schemas.microsoft.com/office/drawing/2014/chart" uri="{C3380CC4-5D6E-409C-BE32-E72D297353CC}">
                <c16:uniqueId val="{00000014-E088-4441-AD12-5A6799B0EA2F}"/>
              </c:ext>
            </c:extLst>
          </c:dPt>
          <c:dLbls>
            <c:dLbl>
              <c:idx val="0"/>
              <c:layout>
                <c:manualLayout>
                  <c:x val="-1.6210115388190305E-3"/>
                  <c:y val="-5.9305845555248085E-3"/>
                </c:manualLayout>
              </c:layout>
              <c:numFmt formatCode="0.0%" sourceLinked="0"/>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88-4441-AD12-5A6799B0EA2F}"/>
                </c:ext>
              </c:extLst>
            </c:dLbl>
            <c:dLbl>
              <c:idx val="1"/>
              <c:layout>
                <c:manualLayout>
                  <c:x val="2.8530936162490649E-2"/>
                  <c:y val="2.6733080090228338E-4"/>
                </c:manualLayout>
              </c:layout>
              <c:numFmt formatCode="0.0%" sourceLinked="0"/>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88-4441-AD12-5A6799B0EA2F}"/>
                </c:ext>
              </c:extLst>
            </c:dLbl>
            <c:dLbl>
              <c:idx val="2"/>
              <c:layout>
                <c:manualLayout>
                  <c:x val="1.4442688761712542E-2"/>
                  <c:y val="-3.8975958676092004E-3"/>
                </c:manualLayout>
              </c:layout>
              <c:numFmt formatCode="0.0%" sourceLinked="0"/>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88-4441-AD12-5A6799B0EA2F}"/>
                </c:ext>
              </c:extLst>
            </c:dLbl>
            <c:dLbl>
              <c:idx val="3"/>
              <c:tx>
                <c:rich>
                  <a:bodyPr/>
                  <a:lstStyle/>
                  <a:p>
                    <a:r>
                      <a:rPr lang="en-US"/>
                      <a:t>22,3 %</a:t>
                    </a:r>
                  </a:p>
                </c:rich>
              </c:tx>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88-4441-AD12-5A6799B0EA2F}"/>
                </c:ext>
              </c:extLst>
            </c:dLbl>
            <c:dLbl>
              <c:idx val="4"/>
              <c:tx>
                <c:rich>
                  <a:bodyPr/>
                  <a:lstStyle/>
                  <a:p>
                    <a:r>
                      <a:rPr lang="en-US"/>
                      <a:t>24,1 %</a:t>
                    </a:r>
                  </a:p>
                </c:rich>
              </c:tx>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088-4441-AD12-5A6799B0EA2F}"/>
                </c:ext>
              </c:extLst>
            </c:dLbl>
            <c:dLbl>
              <c:idx val="5"/>
              <c:delete val="1"/>
              <c:extLst>
                <c:ext xmlns:c15="http://schemas.microsoft.com/office/drawing/2012/chart" uri="{CE6537A1-D6FC-4f65-9D91-7224C49458BB}"/>
                <c:ext xmlns:c16="http://schemas.microsoft.com/office/drawing/2014/chart" uri="{C3380CC4-5D6E-409C-BE32-E72D297353CC}">
                  <c16:uniqueId val="{0000000A-E088-4441-AD12-5A6799B0EA2F}"/>
                </c:ext>
              </c:extLst>
            </c:dLbl>
            <c:dLbl>
              <c:idx val="6"/>
              <c:delete val="1"/>
              <c:extLst>
                <c:ext xmlns:c15="http://schemas.microsoft.com/office/drawing/2012/chart" uri="{CE6537A1-D6FC-4f65-9D91-7224C49458BB}"/>
                <c:ext xmlns:c16="http://schemas.microsoft.com/office/drawing/2014/chart" uri="{C3380CC4-5D6E-409C-BE32-E72D297353CC}">
                  <c16:uniqueId val="{0000000C-E088-4441-AD12-5A6799B0EA2F}"/>
                </c:ext>
              </c:extLst>
            </c:dLbl>
            <c:dLbl>
              <c:idx val="7"/>
              <c:delete val="1"/>
              <c:extLst>
                <c:ext xmlns:c15="http://schemas.microsoft.com/office/drawing/2012/chart" uri="{CE6537A1-D6FC-4f65-9D91-7224C49458BB}"/>
                <c:ext xmlns:c16="http://schemas.microsoft.com/office/drawing/2014/chart" uri="{C3380CC4-5D6E-409C-BE32-E72D297353CC}">
                  <c16:uniqueId val="{0000000E-E088-4441-AD12-5A6799B0EA2F}"/>
                </c:ext>
              </c:extLst>
            </c:dLbl>
            <c:dLbl>
              <c:idx val="8"/>
              <c:delete val="1"/>
              <c:extLst>
                <c:ext xmlns:c15="http://schemas.microsoft.com/office/drawing/2012/chart" uri="{CE6537A1-D6FC-4f65-9D91-7224C49458BB}"/>
                <c:ext xmlns:c16="http://schemas.microsoft.com/office/drawing/2014/chart" uri="{C3380CC4-5D6E-409C-BE32-E72D297353CC}">
                  <c16:uniqueId val="{00000010-E088-4441-AD12-5A6799B0EA2F}"/>
                </c:ext>
              </c:extLst>
            </c:dLbl>
            <c:dLbl>
              <c:idx val="9"/>
              <c:delete val="1"/>
              <c:extLst>
                <c:ext xmlns:c15="http://schemas.microsoft.com/office/drawing/2012/chart" uri="{CE6537A1-D6FC-4f65-9D91-7224C49458BB}"/>
                <c:ext xmlns:c16="http://schemas.microsoft.com/office/drawing/2014/chart" uri="{C3380CC4-5D6E-409C-BE32-E72D297353CC}">
                  <c16:uniqueId val="{00000012-E088-4441-AD12-5A6799B0EA2F}"/>
                </c:ext>
              </c:extLst>
            </c:dLbl>
            <c:dLbl>
              <c:idx val="10"/>
              <c:layout>
                <c:manualLayout>
                  <c:x val="-3.9463911867677589E-3"/>
                  <c:y val="2.1215399193311698E-3"/>
                </c:manualLayout>
              </c:layout>
              <c:tx>
                <c:rich>
                  <a:bodyPr/>
                  <a:lstStyle/>
                  <a:p>
                    <a:pPr>
                      <a:defRPr sz="800" b="0" i="0" u="none" strike="noStrike" baseline="0">
                        <a:solidFill>
                          <a:srgbClr val="000000"/>
                        </a:solidFill>
                        <a:latin typeface="Arial"/>
                        <a:ea typeface="Arial"/>
                        <a:cs typeface="Arial"/>
                      </a:defRPr>
                    </a:pPr>
                    <a:r>
                      <a:rPr lang="en-US"/>
                      <a:t>37,1 %</a:t>
                    </a:r>
                  </a:p>
                </c:rich>
              </c:tx>
              <c:numFmt formatCode="0.0%" sourceLinked="0"/>
              <c:sp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E088-4441-AD12-5A6799B0EA2F}"/>
                </c:ext>
              </c:extLst>
            </c:dLbl>
            <c:numFmt formatCode="0.0%" sourceLinked="0"/>
            <c:spPr>
              <a:noFill/>
              <a:ln>
                <a:noFill/>
              </a:ln>
              <a:effectLst/>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de-DE"/>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Lit>
              <c:ptCount val="10"/>
              <c:pt idx="0">
                <c:v>Krankheiten des Atmungssystems</c:v>
              </c:pt>
              <c:pt idx="1">
                <c:v>Krankheiten des Verdauungssystems</c:v>
              </c:pt>
              <c:pt idx="2">
                <c:v>Verletzungen, Vergiftungen und bestimmte andere Folgen äußerer Ursachen </c:v>
              </c:pt>
              <c:pt idx="3">
                <c:v>Neubildungen</c:v>
              </c:pt>
              <c:pt idx="4">
                <c:v>übrige Todesursachen</c:v>
              </c:pt>
              <c:pt idx="5">
                <c:v>Krankheiten des Kreislaufsystems</c:v>
              </c:pt>
              <c:pt idx="6">
                <c:v>ischämische Herzkrankheiten</c:v>
              </c:pt>
              <c:pt idx="7">
                <c:v>sonstige Formen der Herzkrankheit</c:v>
              </c:pt>
              <c:pt idx="8">
                <c:v>zerebrovaskuläre Krankheiten</c:v>
              </c:pt>
              <c:pt idx="9">
                <c:v>übrige Krankheiten des Kreislaufsystems</c:v>
              </c:pt>
            </c:strLit>
          </c:cat>
          <c:val>
            <c:numLit>
              <c:formatCode>General</c:formatCode>
              <c:ptCount val="10"/>
              <c:pt idx="0">
                <c:v>2236</c:v>
              </c:pt>
              <c:pt idx="1">
                <c:v>1532</c:v>
              </c:pt>
              <c:pt idx="2">
                <c:v>1369</c:v>
              </c:pt>
              <c:pt idx="3">
                <c:v>6946</c:v>
              </c:pt>
              <c:pt idx="4">
                <c:v>7511</c:v>
              </c:pt>
              <c:pt idx="5">
                <c:v>0</c:v>
              </c:pt>
              <c:pt idx="6">
                <c:v>3736</c:v>
              </c:pt>
              <c:pt idx="7">
                <c:v>3321</c:v>
              </c:pt>
              <c:pt idx="8">
                <c:v>1601</c:v>
              </c:pt>
              <c:pt idx="9">
                <c:v>2885</c:v>
              </c:pt>
            </c:numLit>
          </c:val>
          <c:extLst>
            <c:ext xmlns:c16="http://schemas.microsoft.com/office/drawing/2014/chart" uri="{C3380CC4-5D6E-409C-BE32-E72D297353CC}">
              <c16:uniqueId val="{00000015-E088-4441-AD12-5A6799B0EA2F}"/>
            </c:ext>
          </c:extLst>
        </c:ser>
        <c:dLbls>
          <c:showLegendKey val="0"/>
          <c:showVal val="0"/>
          <c:showCatName val="0"/>
          <c:showSerName val="0"/>
          <c:showPercent val="0"/>
          <c:showBubbleSize val="0"/>
          <c:showLeaderLines val="1"/>
        </c:dLbls>
        <c:gapWidth val="100"/>
        <c:secondPieSize val="75"/>
        <c:serLines>
          <c:spPr>
            <a:ln>
              <a:prstDash val="dash"/>
            </a:ln>
          </c:spPr>
        </c:serLines>
      </c:ofPieChart>
      <c:spPr>
        <a:noFill/>
        <a:ln w="25400">
          <a:noFill/>
        </a:ln>
      </c:spPr>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908530467231105E-2"/>
          <c:y val="9.8901452686629629E-2"/>
          <c:w val="0.93677280766821547"/>
          <c:h val="0.83516782268709466"/>
        </c:manualLayout>
      </c:layout>
      <c:barChart>
        <c:barDir val="col"/>
        <c:grouping val="clustered"/>
        <c:varyColors val="0"/>
        <c:ser>
          <c:idx val="0"/>
          <c:order val="0"/>
          <c:tx>
            <c:v>insgesamt</c:v>
          </c:tx>
          <c:spPr>
            <a:solidFill>
              <a:schemeClr val="accent2">
                <a:lumMod val="50000"/>
                <a:alpha val="97000"/>
              </a:schemeClr>
            </a:solidFill>
            <a:ln w="12700">
              <a:solidFill>
                <a:srgbClr val="000000"/>
              </a:solidFill>
              <a:prstDash val="solid"/>
            </a:ln>
          </c:spPr>
          <c:invertIfNegative val="0"/>
          <c:dPt>
            <c:idx val="0"/>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1-7D16-4FF2-9B6F-31E56805663B}"/>
              </c:ext>
            </c:extLst>
          </c:dPt>
          <c:dPt>
            <c:idx val="1"/>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3-7D16-4FF2-9B6F-31E56805663B}"/>
              </c:ext>
            </c:extLst>
          </c:dPt>
          <c:dPt>
            <c:idx val="2"/>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5-7D16-4FF2-9B6F-31E56805663B}"/>
              </c:ext>
            </c:extLst>
          </c:dPt>
          <c:dPt>
            <c:idx val="3"/>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7-7D16-4FF2-9B6F-31E56805663B}"/>
              </c:ext>
            </c:extLst>
          </c:dPt>
          <c:dPt>
            <c:idx val="4"/>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9-7D16-4FF2-9B6F-31E56805663B}"/>
              </c:ext>
            </c:extLst>
          </c:dPt>
          <c:dPt>
            <c:idx val="5"/>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B-7D16-4FF2-9B6F-31E56805663B}"/>
              </c:ext>
            </c:extLst>
          </c:dPt>
          <c:dPt>
            <c:idx val="6"/>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D-7D16-4FF2-9B6F-31E56805663B}"/>
              </c:ext>
            </c:extLst>
          </c:dPt>
          <c:cat>
            <c:strLit>
              <c:ptCount val="7"/>
              <c:pt idx="0">
                <c:v>Sterbefälle insgesamt</c:v>
              </c:pt>
              <c:pt idx="1">
                <c:v>Neubildungen</c:v>
              </c:pt>
              <c:pt idx="2">
                <c:v>Endokrine</c:v>
              </c:pt>
              <c:pt idx="3">
                <c:v>Krankheiten des Kreislaufsystems</c:v>
              </c:pt>
              <c:pt idx="4">
                <c:v>Krankheiten des Atmungssystems</c:v>
              </c:pt>
              <c:pt idx="5">
                <c:v>Krankheiten des Verdauungssystems</c:v>
              </c:pt>
              <c:pt idx="6">
                <c:v>Verletzungen, Vergiftungen</c:v>
              </c:pt>
            </c:strLit>
          </c:cat>
          <c:val>
            <c:numLit>
              <c:formatCode>General</c:formatCode>
              <c:ptCount val="7"/>
              <c:pt idx="0">
                <c:v>78.900000000000006</c:v>
              </c:pt>
              <c:pt idx="1">
                <c:v>74.8</c:v>
              </c:pt>
              <c:pt idx="2">
                <c:v>80.900000000000006</c:v>
              </c:pt>
              <c:pt idx="3">
                <c:v>82.4</c:v>
              </c:pt>
              <c:pt idx="4">
                <c:v>79.099999999999994</c:v>
              </c:pt>
              <c:pt idx="5">
                <c:v>73.7</c:v>
              </c:pt>
              <c:pt idx="6">
                <c:v>72.3</c:v>
              </c:pt>
            </c:numLit>
          </c:val>
          <c:extLst>
            <c:ext xmlns:c16="http://schemas.microsoft.com/office/drawing/2014/chart" uri="{C3380CC4-5D6E-409C-BE32-E72D297353CC}">
              <c16:uniqueId val="{0000000E-7D16-4FF2-9B6F-31E56805663B}"/>
            </c:ext>
          </c:extLst>
        </c:ser>
        <c:ser>
          <c:idx val="1"/>
          <c:order val="1"/>
          <c:tx>
            <c:v>männlich</c:v>
          </c:tx>
          <c:spPr>
            <a:solidFill>
              <a:schemeClr val="accent2">
                <a:lumMod val="75000"/>
                <a:alpha val="93000"/>
              </a:schemeClr>
            </a:solidFill>
            <a:ln w="12700">
              <a:solidFill>
                <a:srgbClr val="000000"/>
              </a:solidFill>
              <a:prstDash val="solid"/>
            </a:ln>
          </c:spPr>
          <c:invertIfNegative val="0"/>
          <c:cat>
            <c:strLit>
              <c:ptCount val="7"/>
              <c:pt idx="0">
                <c:v>Sterbefälle insgesamt</c:v>
              </c:pt>
              <c:pt idx="1">
                <c:v>Neubildungen</c:v>
              </c:pt>
              <c:pt idx="2">
                <c:v>Endokrine</c:v>
              </c:pt>
              <c:pt idx="3">
                <c:v>Krankheiten des Kreislaufsystems</c:v>
              </c:pt>
              <c:pt idx="4">
                <c:v>Krankheiten des Atmungssystems</c:v>
              </c:pt>
              <c:pt idx="5">
                <c:v>Krankheiten des Verdauungssystems</c:v>
              </c:pt>
              <c:pt idx="6">
                <c:v>Verletzungen, Vergiftungen</c:v>
              </c:pt>
            </c:strLit>
          </c:cat>
          <c:val>
            <c:numLit>
              <c:formatCode>General</c:formatCode>
              <c:ptCount val="7"/>
              <c:pt idx="0">
                <c:v>75.900000000000006</c:v>
              </c:pt>
              <c:pt idx="1">
                <c:v>74</c:v>
              </c:pt>
              <c:pt idx="2">
                <c:v>77.5</c:v>
              </c:pt>
              <c:pt idx="3">
                <c:v>78.900000000000006</c:v>
              </c:pt>
              <c:pt idx="4">
                <c:v>77.5</c:v>
              </c:pt>
              <c:pt idx="5">
                <c:v>70.7</c:v>
              </c:pt>
              <c:pt idx="6">
                <c:v>68</c:v>
              </c:pt>
            </c:numLit>
          </c:val>
          <c:extLst>
            <c:ext xmlns:c16="http://schemas.microsoft.com/office/drawing/2014/chart" uri="{C3380CC4-5D6E-409C-BE32-E72D297353CC}">
              <c16:uniqueId val="{0000000F-7D16-4FF2-9B6F-31E56805663B}"/>
            </c:ext>
          </c:extLst>
        </c:ser>
        <c:ser>
          <c:idx val="2"/>
          <c:order val="2"/>
          <c:tx>
            <c:v>weiblich</c:v>
          </c:tx>
          <c:spPr>
            <a:solidFill>
              <a:schemeClr val="accent2">
                <a:lumMod val="60000"/>
                <a:lumOff val="40000"/>
              </a:schemeClr>
            </a:solidFill>
            <a:ln w="12700">
              <a:solidFill>
                <a:srgbClr val="000000"/>
              </a:solidFill>
              <a:prstDash val="solid"/>
            </a:ln>
          </c:spPr>
          <c:invertIfNegative val="0"/>
          <c:cat>
            <c:strLit>
              <c:ptCount val="7"/>
              <c:pt idx="0">
                <c:v>Sterbefälle insgesamt</c:v>
              </c:pt>
              <c:pt idx="1">
                <c:v>Neubildungen</c:v>
              </c:pt>
              <c:pt idx="2">
                <c:v>Endokrine</c:v>
              </c:pt>
              <c:pt idx="3">
                <c:v>Krankheiten des Kreislaufsystems</c:v>
              </c:pt>
              <c:pt idx="4">
                <c:v>Krankheiten des Atmungssystems</c:v>
              </c:pt>
              <c:pt idx="5">
                <c:v>Krankheiten des Verdauungssystems</c:v>
              </c:pt>
              <c:pt idx="6">
                <c:v>Verletzungen, Vergiftungen</c:v>
              </c:pt>
            </c:strLit>
          </c:cat>
          <c:val>
            <c:numLit>
              <c:formatCode>General</c:formatCode>
              <c:ptCount val="7"/>
              <c:pt idx="0">
                <c:v>82</c:v>
              </c:pt>
              <c:pt idx="1">
                <c:v>75.8</c:v>
              </c:pt>
              <c:pt idx="2">
                <c:v>83.8</c:v>
              </c:pt>
              <c:pt idx="3">
                <c:v>85.4</c:v>
              </c:pt>
              <c:pt idx="4">
                <c:v>81.3</c:v>
              </c:pt>
              <c:pt idx="5">
                <c:v>77.900000000000006</c:v>
              </c:pt>
              <c:pt idx="6">
                <c:v>79.599999999999994</c:v>
              </c:pt>
            </c:numLit>
          </c:val>
          <c:extLst>
            <c:ext xmlns:c16="http://schemas.microsoft.com/office/drawing/2014/chart" uri="{C3380CC4-5D6E-409C-BE32-E72D297353CC}">
              <c16:uniqueId val="{00000010-7D16-4FF2-9B6F-31E56805663B}"/>
            </c:ext>
          </c:extLst>
        </c:ser>
        <c:dLbls>
          <c:showLegendKey val="0"/>
          <c:showVal val="0"/>
          <c:showCatName val="0"/>
          <c:showSerName val="0"/>
          <c:showPercent val="0"/>
          <c:showBubbleSize val="0"/>
        </c:dLbls>
        <c:gapWidth val="140"/>
        <c:axId val="511552648"/>
        <c:axId val="1"/>
      </c:barChart>
      <c:catAx>
        <c:axId val="511552648"/>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rPr lang="de-DE"/>
                  <a:t>Altersjahr</a:t>
                </a:r>
              </a:p>
            </c:rich>
          </c:tx>
          <c:layout>
            <c:manualLayout>
              <c:xMode val="edge"/>
              <c:yMode val="edge"/>
              <c:x val="4.8129582803813423E-2"/>
              <c:y val="1.831501437746902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511552648"/>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de-DE"/>
              <a:t>Sterbefälle 2023 durch Unfälle nach Altersgruppen und ausgewählten Unfallkategorien</a:t>
            </a:r>
          </a:p>
        </c:rich>
      </c:tx>
      <c:layout>
        <c:manualLayout>
          <c:xMode val="edge"/>
          <c:yMode val="edge"/>
          <c:x val="0.14288955444986556"/>
          <c:y val="3.4359736040746845E-2"/>
        </c:manualLayout>
      </c:layout>
      <c:overlay val="0"/>
    </c:title>
    <c:autoTitleDeleted val="0"/>
    <c:plotArea>
      <c:layout>
        <c:manualLayout>
          <c:layoutTarget val="inner"/>
          <c:xMode val="edge"/>
          <c:yMode val="edge"/>
          <c:x val="6.689868817841331E-2"/>
          <c:y val="0.14169183853626571"/>
          <c:w val="0.90779844827088918"/>
          <c:h val="0.60653636498468311"/>
        </c:manualLayout>
      </c:layout>
      <c:barChart>
        <c:barDir val="col"/>
        <c:grouping val="clustered"/>
        <c:varyColors val="0"/>
        <c:ser>
          <c:idx val="0"/>
          <c:order val="0"/>
          <c:tx>
            <c:v>Arbeits-
unfall</c:v>
          </c:tx>
          <c:spPr>
            <a:solidFill>
              <a:schemeClr val="accent3">
                <a:lumMod val="50000"/>
              </a:schemeClr>
            </a:solidFill>
          </c:spPr>
          <c:invertIfNegative val="0"/>
          <c:cat>
            <c:strLit>
              <c:ptCount val="6"/>
              <c:pt idx="0">
                <c:v>unter 50</c:v>
              </c:pt>
              <c:pt idx="1">
                <c:v>50 - 60</c:v>
              </c:pt>
              <c:pt idx="2">
                <c:v>60 - 70</c:v>
              </c:pt>
              <c:pt idx="3">
                <c:v>70 - 80</c:v>
              </c:pt>
              <c:pt idx="4">
                <c:v>80 - 90</c:v>
              </c:pt>
              <c:pt idx="5">
                <c:v>90 und mehr</c:v>
              </c:pt>
            </c:strLit>
          </c:cat>
          <c:val>
            <c:numLit>
              <c:formatCode>General</c:formatCode>
              <c:ptCount val="6"/>
              <c:pt idx="0">
                <c:v>1</c:v>
              </c:pt>
              <c:pt idx="1">
                <c:v>2</c:v>
              </c:pt>
              <c:pt idx="2">
                <c:v>0</c:v>
              </c:pt>
              <c:pt idx="3">
                <c:v>0</c:v>
              </c:pt>
              <c:pt idx="4">
                <c:v>0</c:v>
              </c:pt>
              <c:pt idx="5">
                <c:v>0</c:v>
              </c:pt>
            </c:numLit>
          </c:val>
          <c:extLst>
            <c:ext xmlns:c16="http://schemas.microsoft.com/office/drawing/2014/chart" uri="{C3380CC4-5D6E-409C-BE32-E72D297353CC}">
              <c16:uniqueId val="{00000000-6AC5-4AB2-ACE1-B8493088245B}"/>
            </c:ext>
          </c:extLst>
        </c:ser>
        <c:ser>
          <c:idx val="1"/>
          <c:order val="1"/>
          <c:tx>
            <c:v>Verkehrs-
unfall</c:v>
          </c:tx>
          <c:spPr>
            <a:solidFill>
              <a:schemeClr val="accent3">
                <a:lumMod val="75000"/>
              </a:schemeClr>
            </a:solidFill>
          </c:spPr>
          <c:invertIfNegative val="0"/>
          <c:cat>
            <c:strLit>
              <c:ptCount val="6"/>
              <c:pt idx="0">
                <c:v>unter 50</c:v>
              </c:pt>
              <c:pt idx="1">
                <c:v>50 - 60</c:v>
              </c:pt>
              <c:pt idx="2">
                <c:v>60 - 70</c:v>
              </c:pt>
              <c:pt idx="3">
                <c:v>70 - 80</c:v>
              </c:pt>
              <c:pt idx="4">
                <c:v>80 - 90</c:v>
              </c:pt>
              <c:pt idx="5">
                <c:v>90 und mehr</c:v>
              </c:pt>
            </c:strLit>
          </c:cat>
          <c:val>
            <c:numLit>
              <c:formatCode>General</c:formatCode>
              <c:ptCount val="6"/>
              <c:pt idx="0">
                <c:v>21</c:v>
              </c:pt>
              <c:pt idx="1">
                <c:v>7</c:v>
              </c:pt>
              <c:pt idx="2">
                <c:v>13</c:v>
              </c:pt>
              <c:pt idx="3">
                <c:v>6</c:v>
              </c:pt>
              <c:pt idx="4">
                <c:v>3</c:v>
              </c:pt>
              <c:pt idx="5">
                <c:v>1</c:v>
              </c:pt>
            </c:numLit>
          </c:val>
          <c:extLst>
            <c:ext xmlns:c16="http://schemas.microsoft.com/office/drawing/2014/chart" uri="{C3380CC4-5D6E-409C-BE32-E72D297353CC}">
              <c16:uniqueId val="{00000001-6AC5-4AB2-ACE1-B8493088245B}"/>
            </c:ext>
          </c:extLst>
        </c:ser>
        <c:ser>
          <c:idx val="2"/>
          <c:order val="2"/>
          <c:tx>
            <c:v>häuslicher
Unfall </c:v>
          </c:tx>
          <c:spPr>
            <a:solidFill>
              <a:schemeClr val="accent3">
                <a:lumMod val="60000"/>
                <a:lumOff val="40000"/>
              </a:schemeClr>
            </a:solidFill>
          </c:spPr>
          <c:invertIfNegative val="0"/>
          <c:cat>
            <c:strLit>
              <c:ptCount val="6"/>
              <c:pt idx="0">
                <c:v>unter 50</c:v>
              </c:pt>
              <c:pt idx="1">
                <c:v>50 - 60</c:v>
              </c:pt>
              <c:pt idx="2">
                <c:v>60 - 70</c:v>
              </c:pt>
              <c:pt idx="3">
                <c:v>70 - 80</c:v>
              </c:pt>
              <c:pt idx="4">
                <c:v>80 - 90</c:v>
              </c:pt>
              <c:pt idx="5">
                <c:v>90 und mehr</c:v>
              </c:pt>
            </c:strLit>
          </c:cat>
          <c:val>
            <c:numLit>
              <c:formatCode>General</c:formatCode>
              <c:ptCount val="6"/>
              <c:pt idx="0">
                <c:v>62</c:v>
              </c:pt>
              <c:pt idx="1">
                <c:v>53</c:v>
              </c:pt>
              <c:pt idx="2">
                <c:v>102</c:v>
              </c:pt>
              <c:pt idx="3">
                <c:v>147</c:v>
              </c:pt>
              <c:pt idx="4">
                <c:v>325</c:v>
              </c:pt>
              <c:pt idx="5">
                <c:v>157</c:v>
              </c:pt>
            </c:numLit>
          </c:val>
          <c:extLst>
            <c:ext xmlns:c16="http://schemas.microsoft.com/office/drawing/2014/chart" uri="{C3380CC4-5D6E-409C-BE32-E72D297353CC}">
              <c16:uniqueId val="{00000002-6AC5-4AB2-ACE1-B8493088245B}"/>
            </c:ext>
          </c:extLst>
        </c:ser>
        <c:ser>
          <c:idx val="3"/>
          <c:order val="3"/>
          <c:tx>
            <c:v>übriger
Unfall</c:v>
          </c:tx>
          <c:spPr>
            <a:solidFill>
              <a:schemeClr val="accent3">
                <a:lumMod val="40000"/>
                <a:lumOff val="60000"/>
              </a:schemeClr>
            </a:solidFill>
            <a:ln>
              <a:noFill/>
            </a:ln>
          </c:spPr>
          <c:invertIfNegative val="0"/>
          <c:cat>
            <c:strLit>
              <c:ptCount val="6"/>
              <c:pt idx="0">
                <c:v>unter 50</c:v>
              </c:pt>
              <c:pt idx="1">
                <c:v>50 - 60</c:v>
              </c:pt>
              <c:pt idx="2">
                <c:v>60 - 70</c:v>
              </c:pt>
              <c:pt idx="3">
                <c:v>70 - 80</c:v>
              </c:pt>
              <c:pt idx="4">
                <c:v>80 - 90</c:v>
              </c:pt>
              <c:pt idx="5">
                <c:v>90 und mehr</c:v>
              </c:pt>
            </c:strLit>
          </c:cat>
          <c:val>
            <c:numLit>
              <c:formatCode>General</c:formatCode>
              <c:ptCount val="6"/>
              <c:pt idx="0">
                <c:v>11</c:v>
              </c:pt>
              <c:pt idx="1">
                <c:v>2</c:v>
              </c:pt>
              <c:pt idx="2">
                <c:v>12</c:v>
              </c:pt>
              <c:pt idx="3">
                <c:v>9</c:v>
              </c:pt>
              <c:pt idx="4">
                <c:v>19</c:v>
              </c:pt>
              <c:pt idx="5">
                <c:v>13</c:v>
              </c:pt>
            </c:numLit>
          </c:val>
          <c:extLst>
            <c:ext xmlns:c16="http://schemas.microsoft.com/office/drawing/2014/chart" uri="{C3380CC4-5D6E-409C-BE32-E72D297353CC}">
              <c16:uniqueId val="{00000003-6AC5-4AB2-ACE1-B8493088245B}"/>
            </c:ext>
          </c:extLst>
        </c:ser>
        <c:dLbls>
          <c:showLegendKey val="0"/>
          <c:showVal val="0"/>
          <c:showCatName val="0"/>
          <c:showSerName val="0"/>
          <c:showPercent val="0"/>
          <c:showBubbleSize val="0"/>
        </c:dLbls>
        <c:gapWidth val="150"/>
        <c:axId val="511550024"/>
        <c:axId val="1"/>
      </c:barChart>
      <c:catAx>
        <c:axId val="511550024"/>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noMultiLvlLbl val="0"/>
      </c:catAx>
      <c:valAx>
        <c:axId val="1"/>
        <c:scaling>
          <c:orientation val="minMax"/>
          <c:min val="0"/>
        </c:scaling>
        <c:delete val="0"/>
        <c:axPos val="l"/>
        <c:majorGridlines/>
        <c:title>
          <c:tx>
            <c:rich>
              <a:bodyPr rot="0" vert="horz"/>
              <a:lstStyle/>
              <a:p>
                <a:pPr algn="ctr">
                  <a:defRPr sz="750" b="0" i="0" u="none" strike="noStrike" baseline="0">
                    <a:solidFill>
                      <a:srgbClr val="000000"/>
                    </a:solidFill>
                    <a:latin typeface="Arial"/>
                    <a:ea typeface="Arial"/>
                    <a:cs typeface="Arial"/>
                  </a:defRPr>
                </a:pPr>
                <a:r>
                  <a:rPr lang="de-DE"/>
                  <a:t>Anzahl</a:t>
                </a:r>
              </a:p>
            </c:rich>
          </c:tx>
          <c:layout>
            <c:manualLayout>
              <c:xMode val="edge"/>
              <c:yMode val="edge"/>
              <c:x val="6.5297489654284016E-2"/>
              <c:y val="0.10102911554660318"/>
            </c:manualLayout>
          </c:layout>
          <c:overlay val="0"/>
        </c:title>
        <c:numFmt formatCode="General" sourceLinked="1"/>
        <c:majorTickMark val="out"/>
        <c:minorTickMark val="none"/>
        <c:tickLblPos val="nextTo"/>
        <c:spPr>
          <a:ln>
            <a:solidFill>
              <a:schemeClr val="tx1"/>
            </a:solidFill>
          </a:ln>
        </c:spPr>
        <c:txPr>
          <a:bodyPr rot="0" vert="horz"/>
          <a:lstStyle/>
          <a:p>
            <a:pPr>
              <a:defRPr sz="800" b="0" i="0" u="none" strike="noStrike" baseline="0">
                <a:solidFill>
                  <a:srgbClr val="000000"/>
                </a:solidFill>
                <a:latin typeface="Arial"/>
                <a:ea typeface="Arial"/>
                <a:cs typeface="Arial"/>
              </a:defRPr>
            </a:pPr>
            <a:endParaRPr lang="de-DE"/>
          </a:p>
        </c:txPr>
        <c:crossAx val="511550024"/>
        <c:crosses val="autoZero"/>
        <c:crossBetween val="between"/>
      </c:valAx>
      <c:spPr>
        <a:ln>
          <a:solidFill>
            <a:schemeClr val="tx1"/>
          </a:solidFill>
        </a:ln>
      </c:spPr>
    </c:plotArea>
    <c:legend>
      <c:legendPos val="b"/>
      <c:layout>
        <c:manualLayout>
          <c:xMode val="edge"/>
          <c:yMode val="edge"/>
          <c:x val="0.30086100896589785"/>
          <c:y val="0.85699848584770955"/>
          <c:w val="0.43412259004543247"/>
          <c:h val="6.181480499896249E-2"/>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ln>
      <a:solidFill>
        <a:srgbClr val="000000"/>
      </a:solid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17</xdr:col>
      <xdr:colOff>9525</xdr:colOff>
      <xdr:row>56</xdr:row>
      <xdr:rowOff>47625</xdr:rowOff>
    </xdr:from>
    <xdr:to>
      <xdr:col>21</xdr:col>
      <xdr:colOff>114300</xdr:colOff>
      <xdr:row>59</xdr:row>
      <xdr:rowOff>114300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2924175" y="8105775"/>
          <a:ext cx="790575" cy="447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Krankheiten</a:t>
          </a:r>
        </a:p>
        <a:p>
          <a:pPr algn="ctr" rtl="0">
            <a:defRPr sz="1000"/>
          </a:pPr>
          <a:r>
            <a:rPr lang="de-DE" sz="800" b="0" i="0" u="none" strike="noStrike" baseline="0">
              <a:solidFill>
                <a:srgbClr val="000000"/>
              </a:solidFill>
              <a:latin typeface="Arial"/>
              <a:cs typeface="Arial"/>
            </a:rPr>
            <a:t>d. Kreislauf-</a:t>
          </a:r>
        </a:p>
        <a:p>
          <a:pPr algn="ctr" rtl="0">
            <a:defRPr sz="1000"/>
          </a:pPr>
          <a:r>
            <a:rPr lang="de-DE" sz="800" b="0" i="0" u="none" strike="noStrike" baseline="0">
              <a:solidFill>
                <a:srgbClr val="000000"/>
              </a:solidFill>
              <a:latin typeface="Arial"/>
              <a:cs typeface="Arial"/>
            </a:rPr>
            <a:t>systems</a:t>
          </a:r>
        </a:p>
      </xdr:txBody>
    </xdr:sp>
    <xdr:clientData/>
  </xdr:twoCellAnchor>
  <xdr:twoCellAnchor>
    <xdr:from>
      <xdr:col>21</xdr:col>
      <xdr:colOff>85725</xdr:colOff>
      <xdr:row>56</xdr:row>
      <xdr:rowOff>47625</xdr:rowOff>
    </xdr:from>
    <xdr:to>
      <xdr:col>26</xdr:col>
      <xdr:colOff>142875</xdr:colOff>
      <xdr:row>60</xdr:row>
      <xdr:rowOff>57150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3686175" y="8105775"/>
          <a:ext cx="914400" cy="5175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Krankheiten</a:t>
          </a:r>
        </a:p>
        <a:p>
          <a:pPr algn="ctr" rtl="0">
            <a:defRPr sz="1000"/>
          </a:pPr>
          <a:r>
            <a:rPr lang="de-DE" sz="800" b="0" i="0" u="none" strike="noStrike" baseline="0">
              <a:solidFill>
                <a:srgbClr val="000000"/>
              </a:solidFill>
              <a:latin typeface="Arial"/>
              <a:cs typeface="Arial"/>
            </a:rPr>
            <a:t>d. Atmungs-</a:t>
          </a:r>
        </a:p>
        <a:p>
          <a:pPr algn="ctr" rtl="0">
            <a:defRPr sz="1000"/>
          </a:pPr>
          <a:r>
            <a:rPr lang="de-DE" sz="800" b="0" i="0" u="none" strike="noStrike" baseline="0">
              <a:solidFill>
                <a:srgbClr val="000000"/>
              </a:solidFill>
              <a:latin typeface="Arial"/>
              <a:cs typeface="Arial"/>
            </a:rPr>
            <a:t>systems</a:t>
          </a:r>
        </a:p>
      </xdr:txBody>
    </xdr:sp>
    <xdr:clientData/>
  </xdr:twoCellAnchor>
  <xdr:twoCellAnchor>
    <xdr:from>
      <xdr:col>26</xdr:col>
      <xdr:colOff>66675</xdr:colOff>
      <xdr:row>56</xdr:row>
      <xdr:rowOff>47625</xdr:rowOff>
    </xdr:from>
    <xdr:to>
      <xdr:col>31</xdr:col>
      <xdr:colOff>85725</xdr:colOff>
      <xdr:row>60</xdr:row>
      <xdr:rowOff>114300</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4524375" y="8105775"/>
          <a:ext cx="876300" cy="574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Krankheiten</a:t>
          </a:r>
        </a:p>
        <a:p>
          <a:pPr algn="ctr" rtl="0">
            <a:defRPr sz="1000"/>
          </a:pPr>
          <a:r>
            <a:rPr lang="de-DE" sz="800" b="0" i="0" u="none" strike="noStrike" baseline="0">
              <a:solidFill>
                <a:srgbClr val="000000"/>
              </a:solidFill>
              <a:latin typeface="Arial"/>
              <a:cs typeface="Arial"/>
            </a:rPr>
            <a:t>d. Verdauungs-</a:t>
          </a:r>
        </a:p>
        <a:p>
          <a:pPr algn="ctr" rtl="0">
            <a:defRPr sz="1000"/>
          </a:pPr>
          <a:r>
            <a:rPr lang="de-DE" sz="800" b="0" i="0" u="none" strike="noStrike" baseline="0">
              <a:solidFill>
                <a:srgbClr val="000000"/>
              </a:solidFill>
              <a:latin typeface="Arial"/>
              <a:cs typeface="Arial"/>
            </a:rPr>
            <a:t>systems</a:t>
          </a:r>
        </a:p>
      </xdr:txBody>
    </xdr:sp>
    <xdr:clientData/>
  </xdr:twoCellAnchor>
  <xdr:twoCellAnchor>
    <xdr:from>
      <xdr:col>31</xdr:col>
      <xdr:colOff>28575</xdr:colOff>
      <xdr:row>56</xdr:row>
      <xdr:rowOff>47625</xdr:rowOff>
    </xdr:from>
    <xdr:to>
      <xdr:col>34</xdr:col>
      <xdr:colOff>457200</xdr:colOff>
      <xdr:row>61</xdr:row>
      <xdr:rowOff>9525</xdr:rowOff>
    </xdr:to>
    <xdr:sp macro="" textlink="">
      <xdr:nvSpPr>
        <xdr:cNvPr id="5" name="Text Box 5">
          <a:extLst>
            <a:ext uri="{FF2B5EF4-FFF2-40B4-BE49-F238E27FC236}">
              <a16:creationId xmlns:a16="http://schemas.microsoft.com/office/drawing/2014/main" id="{00000000-0008-0000-0200-000005000000}"/>
            </a:ext>
          </a:extLst>
        </xdr:cNvPr>
        <xdr:cNvSpPr txBox="1">
          <a:spLocks noChangeArrowheads="1"/>
        </xdr:cNvSpPr>
      </xdr:nvSpPr>
      <xdr:spPr bwMode="auto">
        <a:xfrm>
          <a:off x="5343525" y="8105775"/>
          <a:ext cx="942975" cy="596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Verletzungen,</a:t>
          </a:r>
        </a:p>
        <a:p>
          <a:pPr algn="ctr" rtl="0">
            <a:defRPr sz="1000"/>
          </a:pPr>
          <a:r>
            <a:rPr lang="de-DE" sz="800" b="0" i="0" u="none" strike="noStrike" baseline="0">
              <a:solidFill>
                <a:srgbClr val="000000"/>
              </a:solidFill>
              <a:latin typeface="Arial"/>
              <a:cs typeface="Arial"/>
            </a:rPr>
            <a:t>Vergiftungen u.</a:t>
          </a:r>
        </a:p>
        <a:p>
          <a:pPr algn="ctr" rtl="0">
            <a:defRPr sz="1000"/>
          </a:pPr>
          <a:r>
            <a:rPr lang="de-DE" sz="800" b="0" i="0" u="none" strike="noStrike" baseline="0">
              <a:solidFill>
                <a:srgbClr val="000000"/>
              </a:solidFill>
              <a:latin typeface="Arial"/>
              <a:cs typeface="Arial"/>
            </a:rPr>
            <a:t>best. and. Folgen</a:t>
          </a:r>
        </a:p>
        <a:p>
          <a:pPr algn="ctr" rtl="0">
            <a:defRPr sz="1000"/>
          </a:pPr>
          <a:r>
            <a:rPr lang="de-DE" sz="800" b="0" i="0" u="none" strike="noStrike" baseline="0">
              <a:solidFill>
                <a:srgbClr val="000000"/>
              </a:solidFill>
              <a:latin typeface="Arial"/>
              <a:cs typeface="Arial"/>
            </a:rPr>
            <a:t>äußerer Ursachen</a:t>
          </a:r>
        </a:p>
      </xdr:txBody>
    </xdr:sp>
    <xdr:clientData/>
  </xdr:twoCellAnchor>
  <xdr:twoCellAnchor>
    <xdr:from>
      <xdr:col>9</xdr:col>
      <xdr:colOff>9525</xdr:colOff>
      <xdr:row>63</xdr:row>
      <xdr:rowOff>9525</xdr:rowOff>
    </xdr:from>
    <xdr:to>
      <xdr:col>10</xdr:col>
      <xdr:colOff>0</xdr:colOff>
      <xdr:row>64</xdr:row>
      <xdr:rowOff>0</xdr:rowOff>
    </xdr:to>
    <xdr:sp macro="" textlink="">
      <xdr:nvSpPr>
        <xdr:cNvPr id="6" name="Text Box 6" descr="Horizontal hell">
          <a:extLst>
            <a:ext uri="{FF2B5EF4-FFF2-40B4-BE49-F238E27FC236}">
              <a16:creationId xmlns:a16="http://schemas.microsoft.com/office/drawing/2014/main" id="{00000000-0008-0000-0200-000006000000}"/>
            </a:ext>
          </a:extLst>
        </xdr:cNvPr>
        <xdr:cNvSpPr txBox="1">
          <a:spLocks noChangeArrowheads="1"/>
        </xdr:cNvSpPr>
      </xdr:nvSpPr>
      <xdr:spPr bwMode="auto">
        <a:xfrm>
          <a:off x="1552575" y="8956675"/>
          <a:ext cx="161925" cy="117475"/>
        </a:xfrm>
        <a:prstGeom prst="rect">
          <a:avLst/>
        </a:prstGeom>
        <a:solidFill>
          <a:srgbClr val="632523">
            <a:alpha val="94901"/>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9525</xdr:colOff>
      <xdr:row>63</xdr:row>
      <xdr:rowOff>9525</xdr:rowOff>
    </xdr:from>
    <xdr:to>
      <xdr:col>17</xdr:col>
      <xdr:colOff>0</xdr:colOff>
      <xdr:row>64</xdr:row>
      <xdr:rowOff>0</xdr:rowOff>
    </xdr:to>
    <xdr:sp macro="" textlink="">
      <xdr:nvSpPr>
        <xdr:cNvPr id="7" name="Text Box 7" descr="Diagonal dunkel nach unten">
          <a:extLst>
            <a:ext uri="{FF2B5EF4-FFF2-40B4-BE49-F238E27FC236}">
              <a16:creationId xmlns:a16="http://schemas.microsoft.com/office/drawing/2014/main" id="{00000000-0008-0000-0200-000007000000}"/>
            </a:ext>
          </a:extLst>
        </xdr:cNvPr>
        <xdr:cNvSpPr txBox="1">
          <a:spLocks noChangeArrowheads="1"/>
        </xdr:cNvSpPr>
      </xdr:nvSpPr>
      <xdr:spPr bwMode="auto">
        <a:xfrm>
          <a:off x="2752725" y="8956675"/>
          <a:ext cx="161925" cy="117475"/>
        </a:xfrm>
        <a:prstGeom prst="rect">
          <a:avLst/>
        </a:prstGeom>
        <a:solidFill>
          <a:srgbClr val="953735">
            <a:alpha val="9294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9525</xdr:colOff>
      <xdr:row>63</xdr:row>
      <xdr:rowOff>9525</xdr:rowOff>
    </xdr:from>
    <xdr:to>
      <xdr:col>23</xdr:col>
      <xdr:colOff>0</xdr:colOff>
      <xdr:row>64</xdr:row>
      <xdr:rowOff>0</xdr:rowOff>
    </xdr:to>
    <xdr:sp macro="" textlink="">
      <xdr:nvSpPr>
        <xdr:cNvPr id="8" name="Text Box 8" descr="Kleines Gitternetz">
          <a:extLst>
            <a:ext uri="{FF2B5EF4-FFF2-40B4-BE49-F238E27FC236}">
              <a16:creationId xmlns:a16="http://schemas.microsoft.com/office/drawing/2014/main" id="{00000000-0008-0000-0200-000008000000}"/>
            </a:ext>
          </a:extLst>
        </xdr:cNvPr>
        <xdr:cNvSpPr txBox="1">
          <a:spLocks noChangeArrowheads="1"/>
        </xdr:cNvSpPr>
      </xdr:nvSpPr>
      <xdr:spPr bwMode="auto">
        <a:xfrm>
          <a:off x="3781425" y="8956675"/>
          <a:ext cx="161925" cy="117475"/>
        </a:xfrm>
        <a:prstGeom prst="rect">
          <a:avLst/>
        </a:prstGeom>
        <a:solidFill>
          <a:srgbClr val="D9969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142875</xdr:colOff>
      <xdr:row>56</xdr:row>
      <xdr:rowOff>47625</xdr:rowOff>
    </xdr:from>
    <xdr:to>
      <xdr:col>11</xdr:col>
      <xdr:colOff>133350</xdr:colOff>
      <xdr:row>59</xdr:row>
      <xdr:rowOff>28575</xdr:rowOff>
    </xdr:to>
    <xdr:sp macro="" textlink="">
      <xdr:nvSpPr>
        <xdr:cNvPr id="9" name="Text Box 25">
          <a:extLst>
            <a:ext uri="{FF2B5EF4-FFF2-40B4-BE49-F238E27FC236}">
              <a16:creationId xmlns:a16="http://schemas.microsoft.com/office/drawing/2014/main" id="{00000000-0008-0000-0200-000009000000}"/>
            </a:ext>
          </a:extLst>
        </xdr:cNvPr>
        <xdr:cNvSpPr txBox="1">
          <a:spLocks noChangeArrowheads="1"/>
        </xdr:cNvSpPr>
      </xdr:nvSpPr>
      <xdr:spPr bwMode="auto">
        <a:xfrm>
          <a:off x="1343025" y="8105775"/>
          <a:ext cx="676275"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Neu-</a:t>
          </a:r>
        </a:p>
        <a:p>
          <a:pPr algn="ctr" rtl="0">
            <a:defRPr sz="1000"/>
          </a:pPr>
          <a:r>
            <a:rPr lang="de-DE" sz="800" b="0" i="0" u="none" strike="noStrike" baseline="0">
              <a:solidFill>
                <a:srgbClr val="000000"/>
              </a:solidFill>
              <a:latin typeface="Arial"/>
              <a:cs typeface="Arial"/>
            </a:rPr>
            <a:t>bildungen</a:t>
          </a:r>
        </a:p>
      </xdr:txBody>
    </xdr:sp>
    <xdr:clientData/>
  </xdr:twoCellAnchor>
  <xdr:twoCellAnchor>
    <xdr:from>
      <xdr:col>3</xdr:col>
      <xdr:colOff>76200</xdr:colOff>
      <xdr:row>56</xdr:row>
      <xdr:rowOff>47625</xdr:rowOff>
    </xdr:from>
    <xdr:to>
      <xdr:col>7</xdr:col>
      <xdr:colOff>19050</xdr:colOff>
      <xdr:row>59</xdr:row>
      <xdr:rowOff>57150</xdr:rowOff>
    </xdr:to>
    <xdr:sp macro="" textlink="">
      <xdr:nvSpPr>
        <xdr:cNvPr id="10" name="Text Box 26">
          <a:extLst>
            <a:ext uri="{FF2B5EF4-FFF2-40B4-BE49-F238E27FC236}">
              <a16:creationId xmlns:a16="http://schemas.microsoft.com/office/drawing/2014/main" id="{00000000-0008-0000-0200-00000A000000}"/>
            </a:ext>
          </a:extLst>
        </xdr:cNvPr>
        <xdr:cNvSpPr txBox="1">
          <a:spLocks noChangeArrowheads="1"/>
        </xdr:cNvSpPr>
      </xdr:nvSpPr>
      <xdr:spPr bwMode="auto">
        <a:xfrm>
          <a:off x="590550" y="8105775"/>
          <a:ext cx="628650"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Sterbefälle insgesamt</a:t>
          </a:r>
        </a:p>
      </xdr:txBody>
    </xdr:sp>
    <xdr:clientData/>
  </xdr:twoCellAnchor>
  <xdr:twoCellAnchor>
    <xdr:from>
      <xdr:col>12</xdr:col>
      <xdr:colOff>38100</xdr:colOff>
      <xdr:row>56</xdr:row>
      <xdr:rowOff>57150</xdr:rowOff>
    </xdr:from>
    <xdr:to>
      <xdr:col>17</xdr:col>
      <xdr:colOff>19050</xdr:colOff>
      <xdr:row>61</xdr:row>
      <xdr:rowOff>57150</xdr:rowOff>
    </xdr:to>
    <xdr:sp macro="" textlink="">
      <xdr:nvSpPr>
        <xdr:cNvPr id="11" name="Text Box 48">
          <a:extLst>
            <a:ext uri="{FF2B5EF4-FFF2-40B4-BE49-F238E27FC236}">
              <a16:creationId xmlns:a16="http://schemas.microsoft.com/office/drawing/2014/main" id="{00000000-0008-0000-0200-00000B000000}"/>
            </a:ext>
          </a:extLst>
        </xdr:cNvPr>
        <xdr:cNvSpPr txBox="1">
          <a:spLocks noChangeArrowheads="1"/>
        </xdr:cNvSpPr>
      </xdr:nvSpPr>
      <xdr:spPr bwMode="auto">
        <a:xfrm>
          <a:off x="2095500" y="8115300"/>
          <a:ext cx="838200" cy="635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Endokrine, Er-</a:t>
          </a:r>
        </a:p>
        <a:p>
          <a:pPr algn="ctr" rtl="0">
            <a:defRPr sz="1000"/>
          </a:pPr>
          <a:r>
            <a:rPr lang="de-DE" sz="800" b="0" i="0" u="none" strike="noStrike" baseline="0">
              <a:solidFill>
                <a:srgbClr val="000000"/>
              </a:solidFill>
              <a:latin typeface="Arial"/>
              <a:cs typeface="Arial"/>
            </a:rPr>
            <a:t>nährungs- u.</a:t>
          </a:r>
        </a:p>
        <a:p>
          <a:pPr algn="ctr" rtl="0">
            <a:defRPr sz="1000"/>
          </a:pPr>
          <a:r>
            <a:rPr lang="de-DE" sz="800" b="0" i="0" u="none" strike="noStrike" baseline="0">
              <a:solidFill>
                <a:srgbClr val="000000"/>
              </a:solidFill>
              <a:latin typeface="Arial"/>
              <a:cs typeface="Arial"/>
            </a:rPr>
            <a:t>Stoffwechsel-</a:t>
          </a:r>
        </a:p>
        <a:p>
          <a:pPr algn="ctr" rtl="0">
            <a:defRPr sz="1000"/>
          </a:pPr>
          <a:r>
            <a:rPr lang="de-DE" sz="800" b="0" i="0" u="none" strike="noStrike" baseline="0">
              <a:solidFill>
                <a:srgbClr val="000000"/>
              </a:solidFill>
              <a:latin typeface="Arial"/>
              <a:cs typeface="Arial"/>
            </a:rPr>
            <a:t>krankheiten</a:t>
          </a:r>
        </a:p>
      </xdr:txBody>
    </xdr:sp>
    <xdr:clientData/>
  </xdr:twoCellAnchor>
  <xdr:twoCellAnchor>
    <xdr:from>
      <xdr:col>5</xdr:col>
      <xdr:colOff>0</xdr:colOff>
      <xdr:row>24</xdr:row>
      <xdr:rowOff>0</xdr:rowOff>
    </xdr:from>
    <xdr:to>
      <xdr:col>6</xdr:col>
      <xdr:colOff>0</xdr:colOff>
      <xdr:row>25</xdr:row>
      <xdr:rowOff>0</xdr:rowOff>
    </xdr:to>
    <xdr:sp macro="" textlink="">
      <xdr:nvSpPr>
        <xdr:cNvPr id="12" name="Rectangle 17">
          <a:extLst>
            <a:ext uri="{FF2B5EF4-FFF2-40B4-BE49-F238E27FC236}">
              <a16:creationId xmlns:a16="http://schemas.microsoft.com/office/drawing/2014/main" id="{00000000-0008-0000-0200-00000C000000}"/>
            </a:ext>
          </a:extLst>
        </xdr:cNvPr>
        <xdr:cNvSpPr>
          <a:spLocks noChangeArrowheads="1"/>
        </xdr:cNvSpPr>
      </xdr:nvSpPr>
      <xdr:spPr bwMode="auto">
        <a:xfrm>
          <a:off x="857250" y="3600450"/>
          <a:ext cx="171450" cy="133350"/>
        </a:xfrm>
        <a:prstGeom prst="rect">
          <a:avLst/>
        </a:prstGeom>
        <a:solidFill>
          <a:srgbClr val="4F622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26</xdr:row>
      <xdr:rowOff>0</xdr:rowOff>
    </xdr:from>
    <xdr:to>
      <xdr:col>6</xdr:col>
      <xdr:colOff>0</xdr:colOff>
      <xdr:row>27</xdr:row>
      <xdr:rowOff>0</xdr:rowOff>
    </xdr:to>
    <xdr:sp macro="" textlink="">
      <xdr:nvSpPr>
        <xdr:cNvPr id="13" name="Rectangle 18">
          <a:extLst>
            <a:ext uri="{FF2B5EF4-FFF2-40B4-BE49-F238E27FC236}">
              <a16:creationId xmlns:a16="http://schemas.microsoft.com/office/drawing/2014/main" id="{00000000-0008-0000-0200-00000D000000}"/>
            </a:ext>
          </a:extLst>
        </xdr:cNvPr>
        <xdr:cNvSpPr>
          <a:spLocks noChangeArrowheads="1"/>
        </xdr:cNvSpPr>
      </xdr:nvSpPr>
      <xdr:spPr bwMode="auto">
        <a:xfrm>
          <a:off x="857250" y="3930650"/>
          <a:ext cx="171450" cy="127000"/>
        </a:xfrm>
        <a:prstGeom prst="rect">
          <a:avLst/>
        </a:prstGeom>
        <a:solidFill>
          <a:srgbClr val="597E2B"/>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28</xdr:row>
      <xdr:rowOff>9525</xdr:rowOff>
    </xdr:from>
    <xdr:to>
      <xdr:col>6</xdr:col>
      <xdr:colOff>0</xdr:colOff>
      <xdr:row>29</xdr:row>
      <xdr:rowOff>9525</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857250" y="4194175"/>
          <a:ext cx="171450" cy="127000"/>
        </a:xfrm>
        <a:prstGeom prst="rect">
          <a:avLst/>
        </a:prstGeom>
        <a:solidFill>
          <a:srgbClr val="77933C"/>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24</xdr:row>
      <xdr:rowOff>0</xdr:rowOff>
    </xdr:from>
    <xdr:to>
      <xdr:col>20</xdr:col>
      <xdr:colOff>0</xdr:colOff>
      <xdr:row>25</xdr:row>
      <xdr:rowOff>0</xdr:rowOff>
    </xdr:to>
    <xdr:sp macro="" textlink="">
      <xdr:nvSpPr>
        <xdr:cNvPr id="15" name="Rectangle 20">
          <a:extLst>
            <a:ext uri="{FF2B5EF4-FFF2-40B4-BE49-F238E27FC236}">
              <a16:creationId xmlns:a16="http://schemas.microsoft.com/office/drawing/2014/main" id="{00000000-0008-0000-0200-00000F000000}"/>
            </a:ext>
          </a:extLst>
        </xdr:cNvPr>
        <xdr:cNvSpPr>
          <a:spLocks noChangeArrowheads="1"/>
        </xdr:cNvSpPr>
      </xdr:nvSpPr>
      <xdr:spPr bwMode="auto">
        <a:xfrm>
          <a:off x="3257550" y="3600450"/>
          <a:ext cx="171450" cy="133350"/>
        </a:xfrm>
        <a:prstGeom prst="rect">
          <a:avLst/>
        </a:prstGeom>
        <a:solidFill>
          <a:srgbClr val="C3D69B"/>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9525</xdr:colOff>
      <xdr:row>26</xdr:row>
      <xdr:rowOff>0</xdr:rowOff>
    </xdr:from>
    <xdr:to>
      <xdr:col>20</xdr:col>
      <xdr:colOff>0</xdr:colOff>
      <xdr:row>27</xdr:row>
      <xdr:rowOff>0</xdr:rowOff>
    </xdr:to>
    <xdr:sp macro="" textlink="">
      <xdr:nvSpPr>
        <xdr:cNvPr id="16" name="Rectangle 22">
          <a:extLst>
            <a:ext uri="{FF2B5EF4-FFF2-40B4-BE49-F238E27FC236}">
              <a16:creationId xmlns:a16="http://schemas.microsoft.com/office/drawing/2014/main" id="{00000000-0008-0000-0200-000010000000}"/>
            </a:ext>
          </a:extLst>
        </xdr:cNvPr>
        <xdr:cNvSpPr>
          <a:spLocks noChangeArrowheads="1"/>
        </xdr:cNvSpPr>
      </xdr:nvSpPr>
      <xdr:spPr bwMode="auto">
        <a:xfrm>
          <a:off x="3267075" y="3930650"/>
          <a:ext cx="161925" cy="127000"/>
        </a:xfrm>
        <a:prstGeom prst="rect">
          <a:avLst/>
        </a:prstGeom>
        <a:solidFill>
          <a:srgbClr val="D7E4BD"/>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19</xdr:col>
      <xdr:colOff>9525</xdr:colOff>
      <xdr:row>28</xdr:row>
      <xdr:rowOff>0</xdr:rowOff>
    </xdr:from>
    <xdr:to>
      <xdr:col>20</xdr:col>
      <xdr:colOff>0</xdr:colOff>
      <xdr:row>28</xdr:row>
      <xdr:rowOff>114300</xdr:rowOff>
    </xdr:to>
    <xdr:sp macro="" textlink="">
      <xdr:nvSpPr>
        <xdr:cNvPr id="17" name="Rectangle 23" descr="50%">
          <a:extLst>
            <a:ext uri="{FF2B5EF4-FFF2-40B4-BE49-F238E27FC236}">
              <a16:creationId xmlns:a16="http://schemas.microsoft.com/office/drawing/2014/main" id="{00000000-0008-0000-0200-000011000000}"/>
            </a:ext>
          </a:extLst>
        </xdr:cNvPr>
        <xdr:cNvSpPr>
          <a:spLocks noChangeArrowheads="1"/>
        </xdr:cNvSpPr>
      </xdr:nvSpPr>
      <xdr:spPr bwMode="auto">
        <a:xfrm>
          <a:off x="3267075" y="4184650"/>
          <a:ext cx="161925" cy="114300"/>
        </a:xfrm>
        <a:prstGeom prst="rect">
          <a:avLst/>
        </a:prstGeom>
        <a:solidFill>
          <a:srgbClr val="EBF1DE"/>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2</xdr:col>
      <xdr:colOff>0</xdr:colOff>
      <xdr:row>4</xdr:row>
      <xdr:rowOff>103909</xdr:rowOff>
    </xdr:from>
    <xdr:to>
      <xdr:col>34</xdr:col>
      <xdr:colOff>509899</xdr:colOff>
      <xdr:row>22</xdr:row>
      <xdr:rowOff>125876</xdr:rowOff>
    </xdr:to>
    <xdr:graphicFrame macro="">
      <xdr:nvGraphicFramePr>
        <xdr:cNvPr id="27" name="Diagramm 5">
          <a:extLst>
            <a:ext uri="{FF2B5EF4-FFF2-40B4-BE49-F238E27FC236}">
              <a16:creationId xmlns:a16="http://schemas.microsoft.com/office/drawing/2014/main" id="{00000000-0008-0000-0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115454</xdr:colOff>
      <xdr:row>35</xdr:row>
      <xdr:rowOff>0</xdr:rowOff>
    </xdr:from>
    <xdr:to>
      <xdr:col>34</xdr:col>
      <xdr:colOff>355189</xdr:colOff>
      <xdr:row>55</xdr:row>
      <xdr:rowOff>51650</xdr:rowOff>
    </xdr:to>
    <xdr:graphicFrame macro="">
      <xdr:nvGraphicFramePr>
        <xdr:cNvPr id="30" name="Diagramm 1">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0.63384</cdr:x>
      <cdr:y>0.24642</cdr:y>
    </cdr:from>
    <cdr:to>
      <cdr:x>0.72894</cdr:x>
      <cdr:y>0.32218</cdr:y>
    </cdr:to>
    <cdr:sp macro="" textlink="">
      <cdr:nvSpPr>
        <cdr:cNvPr id="11" name="Textfeld 10"/>
        <cdr:cNvSpPr txBox="1"/>
      </cdr:nvSpPr>
      <cdr:spPr>
        <a:xfrm xmlns:a="http://schemas.openxmlformats.org/drawingml/2006/main">
          <a:off x="3800675" y="676687"/>
          <a:ext cx="570248" cy="2080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32,4 %</a:t>
          </a:r>
        </a:p>
      </cdr:txBody>
    </cdr:sp>
  </cdr:relSizeAnchor>
  <cdr:relSizeAnchor xmlns:cdr="http://schemas.openxmlformats.org/drawingml/2006/chartDrawing">
    <cdr:from>
      <cdr:x>0.6357</cdr:x>
      <cdr:y>0.41386</cdr:y>
    </cdr:from>
    <cdr:to>
      <cdr:x>0.73683</cdr:x>
      <cdr:y>0.48401</cdr:y>
    </cdr:to>
    <cdr:sp macro="" textlink="">
      <cdr:nvSpPr>
        <cdr:cNvPr id="12" name="Textfeld 11"/>
        <cdr:cNvSpPr txBox="1"/>
      </cdr:nvSpPr>
      <cdr:spPr>
        <a:xfrm xmlns:a="http://schemas.openxmlformats.org/drawingml/2006/main">
          <a:off x="3811828" y="1136508"/>
          <a:ext cx="606405" cy="1926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28,8 %</a:t>
          </a:r>
        </a:p>
      </cdr:txBody>
    </cdr:sp>
  </cdr:relSizeAnchor>
  <cdr:relSizeAnchor xmlns:cdr="http://schemas.openxmlformats.org/drawingml/2006/chartDrawing">
    <cdr:from>
      <cdr:x>0.63552</cdr:x>
      <cdr:y>0.52717</cdr:y>
    </cdr:from>
    <cdr:to>
      <cdr:x>0.75628</cdr:x>
      <cdr:y>0.58889</cdr:y>
    </cdr:to>
    <cdr:sp macro="" textlink="">
      <cdr:nvSpPr>
        <cdr:cNvPr id="13" name="Textfeld 12"/>
        <cdr:cNvSpPr txBox="1"/>
      </cdr:nvSpPr>
      <cdr:spPr>
        <a:xfrm xmlns:a="http://schemas.openxmlformats.org/drawingml/2006/main">
          <a:off x="3810748" y="1447679"/>
          <a:ext cx="724113" cy="1694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13,9%</a:t>
          </a:r>
        </a:p>
      </cdr:txBody>
    </cdr:sp>
  </cdr:relSizeAnchor>
  <cdr:relSizeAnchor xmlns:cdr="http://schemas.openxmlformats.org/drawingml/2006/chartDrawing">
    <cdr:from>
      <cdr:x>0.63868</cdr:x>
      <cdr:y>0.634</cdr:y>
    </cdr:from>
    <cdr:to>
      <cdr:x>0.74561</cdr:x>
      <cdr:y>0.69854</cdr:y>
    </cdr:to>
    <cdr:sp macro="" textlink="">
      <cdr:nvSpPr>
        <cdr:cNvPr id="14" name="Textfeld 13"/>
        <cdr:cNvSpPr txBox="1"/>
      </cdr:nvSpPr>
      <cdr:spPr>
        <a:xfrm xmlns:a="http://schemas.openxmlformats.org/drawingml/2006/main">
          <a:off x="3829687" y="1741046"/>
          <a:ext cx="641185" cy="1772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25,0 %</a:t>
          </a:r>
        </a:p>
      </cdr:txBody>
    </cdr:sp>
  </cdr:relSizeAnchor>
  <cdr:relSizeAnchor xmlns:cdr="http://schemas.openxmlformats.org/drawingml/2006/chartDrawing">
    <cdr:from>
      <cdr:x>0.78415</cdr:x>
      <cdr:y>0.22222</cdr:y>
    </cdr:from>
    <cdr:to>
      <cdr:x>0.97976</cdr:x>
      <cdr:y>0.3642</cdr:y>
    </cdr:to>
    <cdr:sp macro="" textlink="">
      <cdr:nvSpPr>
        <cdr:cNvPr id="2" name="Textfeld 1"/>
        <cdr:cNvSpPr txBox="1"/>
      </cdr:nvSpPr>
      <cdr:spPr>
        <a:xfrm xmlns:a="http://schemas.openxmlformats.org/drawingml/2006/main">
          <a:off x="4429125" y="685800"/>
          <a:ext cx="1104900"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ischämische </a:t>
          </a:r>
        </a:p>
        <a:p xmlns:a="http://schemas.openxmlformats.org/drawingml/2006/main">
          <a:r>
            <a:rPr lang="de-DE" sz="800">
              <a:latin typeface="Arial" pitchFamily="34" charset="0"/>
              <a:cs typeface="Arial" pitchFamily="34" charset="0"/>
            </a:rPr>
            <a:t>Herzkrankheiten</a:t>
          </a:r>
        </a:p>
      </cdr:txBody>
    </cdr:sp>
  </cdr:relSizeAnchor>
  <cdr:relSizeAnchor xmlns:cdr="http://schemas.openxmlformats.org/drawingml/2006/chartDrawing">
    <cdr:from>
      <cdr:x>0.78415</cdr:x>
      <cdr:y>0.39198</cdr:y>
    </cdr:from>
    <cdr:to>
      <cdr:x>0.96965</cdr:x>
      <cdr:y>0.51852</cdr:y>
    </cdr:to>
    <cdr:sp macro="" textlink="">
      <cdr:nvSpPr>
        <cdr:cNvPr id="3" name="Textfeld 2"/>
        <cdr:cNvSpPr txBox="1"/>
      </cdr:nvSpPr>
      <cdr:spPr>
        <a:xfrm xmlns:a="http://schemas.openxmlformats.org/drawingml/2006/main">
          <a:off x="4429125" y="1209675"/>
          <a:ext cx="1047750"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itchFamily="34" charset="0"/>
              <a:ea typeface="+mn-ea"/>
              <a:cs typeface="Arial" pitchFamily="34" charset="0"/>
            </a:rPr>
            <a:t>sonstige Formen</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itchFamily="34" charset="0"/>
              <a:ea typeface="+mn-ea"/>
              <a:cs typeface="Arial" pitchFamily="34" charset="0"/>
            </a:rPr>
            <a:t>der Herzkrankheit</a:t>
          </a:r>
          <a:endParaRPr lang="de-DE" sz="800">
            <a:effectLst/>
            <a:latin typeface="Arial" pitchFamily="34" charset="0"/>
            <a:cs typeface="Arial" pitchFamily="34" charset="0"/>
          </a:endParaRPr>
        </a:p>
        <a:p xmlns:a="http://schemas.openxmlformats.org/drawingml/2006/main">
          <a:endParaRPr lang="de-DE" sz="1100"/>
        </a:p>
      </cdr:txBody>
    </cdr:sp>
  </cdr:relSizeAnchor>
  <cdr:relSizeAnchor xmlns:cdr="http://schemas.openxmlformats.org/drawingml/2006/chartDrawing">
    <cdr:from>
      <cdr:x>0.78752</cdr:x>
      <cdr:y>0.51511</cdr:y>
    </cdr:from>
    <cdr:to>
      <cdr:x>0.98482</cdr:x>
      <cdr:y>0.6461</cdr:y>
    </cdr:to>
    <cdr:sp macro="" textlink="">
      <cdr:nvSpPr>
        <cdr:cNvPr id="4" name="Textfeld 3"/>
        <cdr:cNvSpPr txBox="1"/>
      </cdr:nvSpPr>
      <cdr:spPr>
        <a:xfrm xmlns:a="http://schemas.openxmlformats.org/drawingml/2006/main">
          <a:off x="4407900" y="1400129"/>
          <a:ext cx="1104326" cy="3560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zerebrovaskuläre</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Krankheiten</a:t>
          </a:r>
          <a:endParaRPr kumimoji="0" lang="de-DE"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xmlns:a="http://schemas.openxmlformats.org/drawingml/2006/main">
          <a:endParaRPr lang="de-DE" sz="1100"/>
        </a:p>
      </cdr:txBody>
    </cdr:sp>
  </cdr:relSizeAnchor>
  <cdr:relSizeAnchor xmlns:cdr="http://schemas.openxmlformats.org/drawingml/2006/chartDrawing">
    <cdr:from>
      <cdr:x>0.78752</cdr:x>
      <cdr:y>0.63761</cdr:y>
    </cdr:from>
    <cdr:to>
      <cdr:x>0.99831</cdr:x>
      <cdr:y>0.76724</cdr:y>
    </cdr:to>
    <cdr:sp macro="" textlink="">
      <cdr:nvSpPr>
        <cdr:cNvPr id="5" name="Textfeld 4"/>
        <cdr:cNvSpPr txBox="1"/>
      </cdr:nvSpPr>
      <cdr:spPr>
        <a:xfrm xmlns:a="http://schemas.openxmlformats.org/drawingml/2006/main">
          <a:off x="4407900" y="1733099"/>
          <a:ext cx="1179832" cy="3523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itchFamily="34" charset="0"/>
              <a:ea typeface="+mn-ea"/>
              <a:cs typeface="Arial" pitchFamily="34" charset="0"/>
            </a:rPr>
            <a:t>übrige Krankheiten des Kreislaufsystems</a:t>
          </a:r>
          <a:endParaRPr lang="de-DE" sz="800">
            <a:effectLst/>
            <a:latin typeface="Arial" pitchFamily="34" charset="0"/>
            <a:cs typeface="Arial" pitchFamily="34" charset="0"/>
          </a:endParaRPr>
        </a:p>
        <a:p xmlns:a="http://schemas.openxmlformats.org/drawingml/2006/main">
          <a:endParaRPr lang="de-DE" sz="1100"/>
        </a:p>
      </cdr:txBody>
    </cdr:sp>
  </cdr:relSizeAnchor>
</c:userShapes>
</file>

<file path=xl/drawings/drawing3.xml><?xml version="1.0" encoding="utf-8"?>
<xdr:wsDr xmlns:xdr="http://schemas.openxmlformats.org/drawingml/2006/spreadsheetDrawing" xmlns:a="http://schemas.openxmlformats.org/drawingml/2006/main">
  <xdr:twoCellAnchor>
    <xdr:from>
      <xdr:col>24</xdr:col>
      <xdr:colOff>76200</xdr:colOff>
      <xdr:row>70</xdr:row>
      <xdr:rowOff>104775</xdr:rowOff>
    </xdr:from>
    <xdr:to>
      <xdr:col>24</xdr:col>
      <xdr:colOff>762000</xdr:colOff>
      <xdr:row>70</xdr:row>
      <xdr:rowOff>152400</xdr:rowOff>
    </xdr:to>
    <xdr:sp macro="" textlink="">
      <xdr:nvSpPr>
        <xdr:cNvPr id="2379" name="Text Box 18">
          <a:extLst>
            <a:ext uri="{FF2B5EF4-FFF2-40B4-BE49-F238E27FC236}">
              <a16:creationId xmlns:a16="http://schemas.microsoft.com/office/drawing/2014/main" id="{00000000-0008-0000-0300-00004B090000}"/>
            </a:ext>
          </a:extLst>
        </xdr:cNvPr>
        <xdr:cNvSpPr txBox="1">
          <a:spLocks noChangeArrowheads="1"/>
        </xdr:cNvSpPr>
      </xdr:nvSpPr>
      <xdr:spPr bwMode="auto">
        <a:xfrm flipV="1">
          <a:off x="10439400" y="10953750"/>
          <a:ext cx="685800" cy="47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6</xdr:col>
          <xdr:colOff>819150</xdr:colOff>
          <xdr:row>56</xdr:row>
          <xdr:rowOff>9525</xdr:rowOff>
        </xdr:to>
        <xdr:pic>
          <xdr:nvPicPr>
            <xdr:cNvPr id="7583" name="Grafik 3">
              <a:extLst>
                <a:ext uri="{FF2B5EF4-FFF2-40B4-BE49-F238E27FC236}">
                  <a16:creationId xmlns:a16="http://schemas.microsoft.com/office/drawing/2014/main" id="{00000000-0008-0000-0800-00009F1D0000}"/>
                </a:ext>
              </a:extLst>
            </xdr:cNvPr>
            <xdr:cNvPicPr>
              <a:picLocks noChangeAspect="1" noChangeArrowheads="1"/>
              <a:extLst>
                <a:ext uri="{84589F7E-364E-4C9E-8A38-B11213B215E9}">
                  <a14:cameraTool cellRange="$H$38:$O$56" spid="_x0000_s8052"/>
                </a:ext>
              </a:extLst>
            </xdr:cNvPicPr>
          </xdr:nvPicPr>
          <xdr:blipFill>
            <a:blip xmlns:r="http://schemas.openxmlformats.org/officeDocument/2006/relationships" r:embed="rId1"/>
            <a:srcRect/>
            <a:stretch>
              <a:fillRect/>
            </a:stretch>
          </xdr:blipFill>
          <xdr:spPr bwMode="auto">
            <a:xfrm>
              <a:off x="0" y="5705475"/>
              <a:ext cx="6038850" cy="2962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27</xdr:row>
      <xdr:rowOff>28575</xdr:rowOff>
    </xdr:from>
    <xdr:to>
      <xdr:col>11</xdr:col>
      <xdr:colOff>0</xdr:colOff>
      <xdr:row>65</xdr:row>
      <xdr:rowOff>67795</xdr:rowOff>
    </xdr:to>
    <xdr:graphicFrame macro="">
      <xdr:nvGraphicFramePr>
        <xdr:cNvPr id="3" name="Diagramm 17">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0.29276</cdr:x>
      <cdr:y>0.7866</cdr:y>
    </cdr:from>
    <cdr:to>
      <cdr:x>0.73874</cdr:x>
      <cdr:y>0.82795</cdr:y>
    </cdr:to>
    <cdr:sp macro="" textlink="">
      <cdr:nvSpPr>
        <cdr:cNvPr id="3" name="Textfeld 1"/>
        <cdr:cNvSpPr txBox="1"/>
      </cdr:nvSpPr>
      <cdr:spPr>
        <a:xfrm xmlns:a="http://schemas.openxmlformats.org/drawingml/2006/main">
          <a:off x="1622930" y="3821969"/>
          <a:ext cx="2472312" cy="200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750">
              <a:latin typeface="Arial" pitchFamily="34" charset="0"/>
              <a:cs typeface="Arial" pitchFamily="34" charset="0"/>
            </a:rPr>
            <a:t>Alter von ... bis unter ... Jahren</a:t>
          </a:r>
        </a:p>
      </cdr:txBody>
    </cdr:sp>
  </cdr:relSizeAnchor>
  <cdr:relSizeAnchor xmlns:cdr="http://schemas.openxmlformats.org/drawingml/2006/chartDrawing">
    <cdr:from>
      <cdr:x>0.01119</cdr:x>
      <cdr:y>0.94096</cdr:y>
    </cdr:from>
    <cdr:to>
      <cdr:x>0.46184</cdr:x>
      <cdr:y>0.99282</cdr:y>
    </cdr:to>
    <cdr:sp macro="" textlink="">
      <cdr:nvSpPr>
        <cdr:cNvPr id="2" name="Textfeld 1"/>
        <cdr:cNvSpPr txBox="1"/>
      </cdr:nvSpPr>
      <cdr:spPr>
        <a:xfrm xmlns:a="http://schemas.openxmlformats.org/drawingml/2006/main">
          <a:off x="62032" y="4572000"/>
          <a:ext cx="2498201" cy="251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750">
              <a:latin typeface="Arial" pitchFamily="34" charset="0"/>
              <a:cs typeface="Arial" pitchFamily="34" charset="0"/>
            </a:rPr>
            <a:t>Thüringer Landesamt für Statistik</a:t>
          </a:r>
        </a:p>
      </cdr:txBody>
    </cdr:sp>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estatis.de/DE/Methoden/Qualitaet/Qualitaetsberichte/_inhalt.html" TargetMode="External"/><Relationship Id="rId1" Type="http://schemas.openxmlformats.org/officeDocument/2006/relationships/hyperlink" Target="http://www.statistik.thueringen.d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119"/>
  </cols>
  <sheetData>
    <row r="1" spans="1:2" ht="15" x14ac:dyDescent="0.2">
      <c r="A1" s="333" t="s">
        <v>405</v>
      </c>
    </row>
    <row r="3" spans="1:2" ht="12.75" customHeight="1" x14ac:dyDescent="0.2">
      <c r="A3" s="334" t="s">
        <v>440</v>
      </c>
    </row>
    <row r="4" spans="1:2" ht="14.25" x14ac:dyDescent="0.2">
      <c r="A4" s="335"/>
    </row>
    <row r="5" spans="1:2" x14ac:dyDescent="0.2">
      <c r="A5" s="336" t="s">
        <v>406</v>
      </c>
    </row>
    <row r="6" spans="1:2" ht="12.75" customHeight="1" x14ac:dyDescent="0.2">
      <c r="A6" s="336"/>
    </row>
    <row r="7" spans="1:2" ht="12.75" customHeight="1" x14ac:dyDescent="0.2">
      <c r="A7" s="336"/>
    </row>
    <row r="8" spans="1:2" x14ac:dyDescent="0.2">
      <c r="A8" s="337" t="s">
        <v>407</v>
      </c>
    </row>
    <row r="9" spans="1:2" x14ac:dyDescent="0.2">
      <c r="A9" s="336" t="s">
        <v>147</v>
      </c>
    </row>
    <row r="10" spans="1:2" x14ac:dyDescent="0.2">
      <c r="A10" s="336" t="s">
        <v>408</v>
      </c>
    </row>
    <row r="11" spans="1:2" x14ac:dyDescent="0.2">
      <c r="A11" s="336" t="s">
        <v>409</v>
      </c>
    </row>
    <row r="12" spans="1:2" x14ac:dyDescent="0.2">
      <c r="A12" s="336" t="s">
        <v>410</v>
      </c>
    </row>
    <row r="13" spans="1:2" x14ac:dyDescent="0.2">
      <c r="A13" s="336" t="s">
        <v>411</v>
      </c>
    </row>
    <row r="14" spans="1:2" x14ac:dyDescent="0.2">
      <c r="A14" s="336" t="s">
        <v>412</v>
      </c>
    </row>
    <row r="15" spans="1:2" x14ac:dyDescent="0.2">
      <c r="A15" s="336" t="s">
        <v>413</v>
      </c>
    </row>
    <row r="16" spans="1:2" ht="12.75" customHeight="1" x14ac:dyDescent="0.2">
      <c r="A16" s="336"/>
      <c r="B16" s="74"/>
    </row>
    <row r="17" spans="1:2" s="228" customFormat="1" x14ac:dyDescent="0.2">
      <c r="A17" s="349" t="s">
        <v>414</v>
      </c>
    </row>
    <row r="18" spans="1:2" s="228" customFormat="1" x14ac:dyDescent="0.2">
      <c r="A18" s="338" t="s">
        <v>444</v>
      </c>
    </row>
    <row r="19" spans="1:2" s="228" customFormat="1" x14ac:dyDescent="0.2">
      <c r="A19" s="338" t="s">
        <v>445</v>
      </c>
    </row>
    <row r="20" spans="1:2" s="228" customFormat="1" x14ac:dyDescent="0.2">
      <c r="A20" s="338"/>
    </row>
    <row r="21" spans="1:2" x14ac:dyDescent="0.2">
      <c r="A21" s="336" t="s">
        <v>439</v>
      </c>
      <c r="B21" s="74"/>
    </row>
    <row r="22" spans="1:2" x14ac:dyDescent="0.2">
      <c r="A22" s="336" t="s">
        <v>441</v>
      </c>
    </row>
    <row r="23" spans="1:2" ht="13.5" x14ac:dyDescent="0.2">
      <c r="A23" s="336" t="s">
        <v>442</v>
      </c>
      <c r="B23" s="339"/>
    </row>
    <row r="24" spans="1:2" ht="13.5" x14ac:dyDescent="0.2">
      <c r="A24" s="336" t="s">
        <v>443</v>
      </c>
      <c r="B24" s="339"/>
    </row>
    <row r="25" spans="1:2" ht="13.5" x14ac:dyDescent="0.2">
      <c r="A25" s="336" t="s">
        <v>415</v>
      </c>
      <c r="B25" s="339"/>
    </row>
    <row r="26" spans="1:2" ht="12.75" customHeight="1" x14ac:dyDescent="0.2">
      <c r="A26" s="336"/>
    </row>
    <row r="27" spans="1:2" ht="12.75" customHeight="1" x14ac:dyDescent="0.2">
      <c r="A27" s="336"/>
    </row>
    <row r="28" spans="1:2" x14ac:dyDescent="0.2">
      <c r="A28" s="337" t="s">
        <v>416</v>
      </c>
    </row>
    <row r="29" spans="1:2" ht="38.25" x14ac:dyDescent="0.2">
      <c r="A29" s="340" t="s">
        <v>417</v>
      </c>
    </row>
    <row r="30" spans="1:2" x14ac:dyDescent="0.2">
      <c r="A30" s="336" t="s">
        <v>418</v>
      </c>
    </row>
    <row r="32" spans="1:2" ht="12.75" customHeight="1" x14ac:dyDescent="0.2">
      <c r="A32" s="341"/>
      <c r="B32" s="74"/>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9"/>
  <sheetViews>
    <sheetView zoomScaleNormal="100" workbookViewId="0"/>
  </sheetViews>
  <sheetFormatPr baseColWidth="10" defaultColWidth="11.42578125" defaultRowHeight="12" x14ac:dyDescent="0.2"/>
  <cols>
    <col min="1" max="1" width="10.85546875" style="173" customWidth="1"/>
    <col min="2" max="2" width="1.42578125" style="173" customWidth="1"/>
    <col min="3" max="4" width="1.7109375" style="173" customWidth="1"/>
    <col min="5" max="5" width="45.7109375" style="173" customWidth="1"/>
    <col min="6" max="6" width="7.5703125" style="173" customWidth="1"/>
    <col min="7" max="7" width="2.7109375" style="173" customWidth="1"/>
    <col min="8" max="8" width="7.5703125" style="173" customWidth="1"/>
    <col min="9" max="9" width="2.7109375" style="173" customWidth="1"/>
    <col min="10" max="10" width="7.5703125" style="173" customWidth="1"/>
    <col min="11" max="11" width="2.7109375" style="173" customWidth="1"/>
    <col min="12" max="12" width="7.5703125" style="173" customWidth="1"/>
    <col min="13" max="13" width="2.7109375" style="173" customWidth="1"/>
    <col min="14" max="14" width="7.5703125" style="173" customWidth="1"/>
    <col min="15" max="15" width="2.7109375" style="173" customWidth="1"/>
    <col min="16" max="16" width="7.5703125" style="173" customWidth="1"/>
    <col min="17" max="17" width="2.7109375" style="173" customWidth="1"/>
    <col min="18" max="18" width="7.5703125" style="173" customWidth="1"/>
    <col min="19" max="19" width="2.7109375" style="173" customWidth="1"/>
    <col min="20" max="20" width="7.5703125" style="173" customWidth="1"/>
    <col min="21" max="21" width="2.7109375" style="173" customWidth="1"/>
    <col min="22" max="22" width="7.5703125" style="173" customWidth="1"/>
    <col min="23" max="23" width="2.7109375" style="173" customWidth="1"/>
    <col min="24" max="24" width="7.5703125" style="173" customWidth="1"/>
    <col min="25" max="25" width="2.7109375" style="173" customWidth="1"/>
    <col min="26" max="26" width="7.5703125" style="173" customWidth="1"/>
    <col min="27" max="27" width="2.7109375" style="173" customWidth="1"/>
    <col min="28" max="28" width="1.140625" style="173" customWidth="1"/>
    <col min="29" max="29" width="10.85546875" style="173" customWidth="1"/>
    <col min="30" max="16384" width="11.42578125" style="173"/>
  </cols>
  <sheetData>
    <row r="1" spans="1:31" ht="12.75" customHeight="1" x14ac:dyDescent="0.2">
      <c r="A1" s="28"/>
      <c r="B1" s="28"/>
      <c r="C1" s="28"/>
      <c r="D1" s="28"/>
      <c r="E1" s="28"/>
      <c r="F1" s="28"/>
      <c r="G1" s="28"/>
      <c r="H1" s="28"/>
      <c r="I1" s="28"/>
      <c r="J1" s="29" t="s">
        <v>375</v>
      </c>
      <c r="L1" s="28" t="s">
        <v>110</v>
      </c>
      <c r="M1" s="28"/>
      <c r="N1" s="30"/>
      <c r="O1" s="30"/>
      <c r="P1" s="190"/>
      <c r="Q1" s="190"/>
      <c r="R1" s="190"/>
      <c r="S1" s="190"/>
      <c r="T1" s="190"/>
      <c r="U1" s="190"/>
      <c r="V1" s="190"/>
      <c r="W1" s="190"/>
      <c r="X1" s="190"/>
      <c r="Y1" s="190"/>
      <c r="Z1" s="190"/>
      <c r="AA1" s="190"/>
      <c r="AB1" s="190"/>
      <c r="AC1" s="190"/>
    </row>
    <row r="2" spans="1:31" ht="12.75" customHeight="1" x14ac:dyDescent="0.2">
      <c r="A2" s="207"/>
      <c r="B2" s="207"/>
      <c r="C2" s="207"/>
      <c r="D2" s="207"/>
      <c r="E2" s="207"/>
      <c r="F2" s="30"/>
      <c r="G2" s="30"/>
      <c r="H2" s="207"/>
      <c r="I2" s="207"/>
      <c r="J2" s="208"/>
      <c r="K2" s="208"/>
      <c r="L2" s="25"/>
      <c r="M2" s="25"/>
    </row>
    <row r="3" spans="1:31" ht="12.75" customHeight="1" x14ac:dyDescent="0.2"/>
    <row r="4" spans="1:31" ht="12.75" customHeight="1" x14ac:dyDescent="0.2">
      <c r="A4" s="407" t="s">
        <v>0</v>
      </c>
      <c r="B4" s="423" t="s">
        <v>1</v>
      </c>
      <c r="C4" s="424"/>
      <c r="D4" s="424"/>
      <c r="E4" s="425"/>
      <c r="F4" s="406" t="s">
        <v>45</v>
      </c>
      <c r="G4" s="407"/>
      <c r="H4" s="432" t="s">
        <v>148</v>
      </c>
      <c r="I4" s="433"/>
      <c r="J4" s="433"/>
      <c r="K4" s="433"/>
      <c r="L4" s="433"/>
      <c r="M4" s="433"/>
      <c r="N4" s="433"/>
      <c r="O4" s="433"/>
      <c r="P4" s="433"/>
      <c r="Q4" s="433"/>
      <c r="R4" s="433"/>
      <c r="S4" s="433"/>
      <c r="T4" s="433"/>
      <c r="U4" s="433"/>
      <c r="V4" s="433"/>
      <c r="W4" s="433"/>
      <c r="X4" s="433"/>
      <c r="Y4" s="434"/>
      <c r="Z4" s="423" t="s">
        <v>127</v>
      </c>
      <c r="AA4" s="425"/>
      <c r="AB4" s="406" t="s">
        <v>0</v>
      </c>
      <c r="AC4" s="412"/>
    </row>
    <row r="5" spans="1:31" ht="12.75" customHeight="1" x14ac:dyDescent="0.2">
      <c r="A5" s="421"/>
      <c r="B5" s="426"/>
      <c r="C5" s="427"/>
      <c r="D5" s="427"/>
      <c r="E5" s="428"/>
      <c r="F5" s="408"/>
      <c r="G5" s="409"/>
      <c r="H5" s="408" t="s">
        <v>69</v>
      </c>
      <c r="I5" s="409"/>
      <c r="J5" s="415" t="str">
        <f>"10 - 20"</f>
        <v>10 - 20</v>
      </c>
      <c r="K5" s="416"/>
      <c r="L5" s="413" t="str">
        <f>"20 - 30"</f>
        <v>20 - 30</v>
      </c>
      <c r="M5" s="409"/>
      <c r="N5" s="415" t="str">
        <f>"30 - 40"</f>
        <v>30 - 40</v>
      </c>
      <c r="O5" s="419"/>
      <c r="P5" s="408" t="str">
        <f>"40 - 50"</f>
        <v>40 - 50</v>
      </c>
      <c r="Q5" s="409"/>
      <c r="R5" s="408" t="str">
        <f>"50 - 60"</f>
        <v>50 - 60</v>
      </c>
      <c r="S5" s="409"/>
      <c r="T5" s="408" t="str">
        <f>"60 - 70"</f>
        <v>60 - 70</v>
      </c>
      <c r="U5" s="409"/>
      <c r="V5" s="408" t="str">
        <f>"70 - 80"</f>
        <v>70 - 80</v>
      </c>
      <c r="W5" s="409"/>
      <c r="X5" s="408" t="s">
        <v>269</v>
      </c>
      <c r="Y5" s="409"/>
      <c r="Z5" s="426"/>
      <c r="AA5" s="428"/>
      <c r="AB5" s="408"/>
      <c r="AC5" s="413"/>
      <c r="AD5" s="149"/>
      <c r="AE5" s="149"/>
    </row>
    <row r="6" spans="1:31" ht="12.75" customHeight="1" x14ac:dyDescent="0.2">
      <c r="A6" s="421"/>
      <c r="B6" s="426"/>
      <c r="C6" s="427"/>
      <c r="D6" s="427"/>
      <c r="E6" s="428"/>
      <c r="F6" s="408"/>
      <c r="G6" s="409"/>
      <c r="H6" s="408"/>
      <c r="I6" s="409"/>
      <c r="J6" s="415"/>
      <c r="K6" s="416"/>
      <c r="L6" s="413"/>
      <c r="M6" s="409"/>
      <c r="N6" s="415"/>
      <c r="O6" s="419"/>
      <c r="P6" s="408"/>
      <c r="Q6" s="409"/>
      <c r="R6" s="408"/>
      <c r="S6" s="409"/>
      <c r="T6" s="408"/>
      <c r="U6" s="409"/>
      <c r="V6" s="408"/>
      <c r="W6" s="409"/>
      <c r="X6" s="408"/>
      <c r="Y6" s="409"/>
      <c r="Z6" s="426"/>
      <c r="AA6" s="428"/>
      <c r="AB6" s="408"/>
      <c r="AC6" s="413"/>
      <c r="AD6" s="149"/>
      <c r="AE6" s="149"/>
    </row>
    <row r="7" spans="1:31" ht="12.75" customHeight="1" x14ac:dyDescent="0.2">
      <c r="A7" s="422"/>
      <c r="B7" s="429"/>
      <c r="C7" s="430"/>
      <c r="D7" s="430"/>
      <c r="E7" s="431"/>
      <c r="F7" s="410"/>
      <c r="G7" s="411"/>
      <c r="H7" s="410"/>
      <c r="I7" s="411"/>
      <c r="J7" s="417"/>
      <c r="K7" s="418"/>
      <c r="L7" s="414"/>
      <c r="M7" s="411"/>
      <c r="N7" s="417"/>
      <c r="O7" s="420"/>
      <c r="P7" s="410"/>
      <c r="Q7" s="411"/>
      <c r="R7" s="410"/>
      <c r="S7" s="411"/>
      <c r="T7" s="410"/>
      <c r="U7" s="411"/>
      <c r="V7" s="410"/>
      <c r="W7" s="411"/>
      <c r="X7" s="410"/>
      <c r="Y7" s="411"/>
      <c r="Z7" s="429"/>
      <c r="AA7" s="431"/>
      <c r="AB7" s="410"/>
      <c r="AC7" s="414"/>
      <c r="AD7" s="149"/>
      <c r="AE7" s="149"/>
    </row>
    <row r="8" spans="1:31" ht="11.25" customHeight="1" x14ac:dyDescent="0.2">
      <c r="A8" s="209"/>
      <c r="B8" s="1"/>
      <c r="C8" s="1"/>
      <c r="D8" s="1"/>
      <c r="E8" s="125"/>
      <c r="F8" s="232"/>
      <c r="G8" s="232"/>
      <c r="H8" s="291"/>
      <c r="I8" s="291"/>
      <c r="J8" s="291"/>
      <c r="K8" s="291"/>
      <c r="L8" s="291"/>
      <c r="M8" s="291"/>
      <c r="N8" s="291"/>
      <c r="O8" s="291"/>
      <c r="P8" s="291"/>
      <c r="Q8" s="291"/>
      <c r="R8" s="291"/>
      <c r="S8" s="291"/>
      <c r="T8" s="291"/>
      <c r="U8" s="291"/>
      <c r="V8" s="291"/>
      <c r="W8" s="291"/>
      <c r="X8" s="291"/>
      <c r="Y8" s="233"/>
      <c r="Z8" s="165"/>
      <c r="AA8" s="231"/>
      <c r="AB8" s="1"/>
      <c r="AC8" s="25"/>
      <c r="AD8" s="149"/>
      <c r="AE8" s="149"/>
    </row>
    <row r="9" spans="1:31" ht="11.25" customHeight="1" x14ac:dyDescent="0.2">
      <c r="A9" s="125" t="s">
        <v>2</v>
      </c>
      <c r="B9" s="1"/>
      <c r="C9" s="1" t="s">
        <v>3</v>
      </c>
      <c r="D9" s="1"/>
      <c r="E9" s="1"/>
      <c r="F9" s="301">
        <v>500</v>
      </c>
      <c r="G9" s="291"/>
      <c r="H9" s="291">
        <v>4</v>
      </c>
      <c r="I9" s="291"/>
      <c r="J9" s="291" t="s">
        <v>347</v>
      </c>
      <c r="K9" s="291"/>
      <c r="L9" s="291">
        <v>1</v>
      </c>
      <c r="M9" s="291"/>
      <c r="N9" s="291">
        <v>3</v>
      </c>
      <c r="O9" s="291"/>
      <c r="P9" s="291">
        <v>4</v>
      </c>
      <c r="Q9" s="291"/>
      <c r="R9" s="291">
        <v>22</v>
      </c>
      <c r="S9" s="291"/>
      <c r="T9" s="291">
        <v>76</v>
      </c>
      <c r="U9" s="291"/>
      <c r="V9" s="291">
        <v>99</v>
      </c>
      <c r="W9" s="291"/>
      <c r="X9" s="291">
        <v>291</v>
      </c>
      <c r="Y9" s="291"/>
      <c r="Z9" s="302">
        <v>77.7</v>
      </c>
      <c r="AA9" s="315"/>
      <c r="AB9" s="213"/>
      <c r="AC9" s="173" t="s">
        <v>2</v>
      </c>
      <c r="AD9" s="149"/>
      <c r="AE9" s="149"/>
    </row>
    <row r="10" spans="1:31" ht="11.25" customHeight="1" x14ac:dyDescent="0.2">
      <c r="A10" s="125"/>
      <c r="B10" s="1"/>
      <c r="C10" s="1"/>
      <c r="D10" s="1"/>
      <c r="E10" s="1"/>
      <c r="F10" s="301"/>
      <c r="G10" s="291"/>
      <c r="H10" s="291"/>
      <c r="I10" s="291"/>
      <c r="J10" s="291"/>
      <c r="K10" s="291"/>
      <c r="L10" s="291"/>
      <c r="M10" s="291"/>
      <c r="N10" s="291"/>
      <c r="O10" s="291"/>
      <c r="P10" s="291"/>
      <c r="Q10" s="291"/>
      <c r="R10" s="291"/>
      <c r="S10" s="291"/>
      <c r="T10" s="291"/>
      <c r="U10" s="291"/>
      <c r="V10" s="291"/>
      <c r="W10" s="291"/>
      <c r="X10" s="291"/>
      <c r="Y10" s="291"/>
      <c r="Z10" s="302"/>
      <c r="AA10" s="315"/>
      <c r="AB10" s="213"/>
      <c r="AD10" s="149"/>
      <c r="AE10" s="149"/>
    </row>
    <row r="11" spans="1:31" ht="11.25" customHeight="1" x14ac:dyDescent="0.2">
      <c r="A11" s="125" t="s">
        <v>5</v>
      </c>
      <c r="B11" s="1"/>
      <c r="C11" s="1" t="s">
        <v>70</v>
      </c>
      <c r="D11" s="1"/>
      <c r="E11" s="1"/>
      <c r="F11" s="301">
        <v>6946</v>
      </c>
      <c r="G11" s="291"/>
      <c r="H11" s="291">
        <v>3</v>
      </c>
      <c r="I11" s="291"/>
      <c r="J11" s="291">
        <v>3</v>
      </c>
      <c r="K11" s="291"/>
      <c r="L11" s="291">
        <v>10</v>
      </c>
      <c r="M11" s="291"/>
      <c r="N11" s="291">
        <v>42</v>
      </c>
      <c r="O11" s="291"/>
      <c r="P11" s="291">
        <v>114</v>
      </c>
      <c r="Q11" s="291"/>
      <c r="R11" s="291">
        <v>524</v>
      </c>
      <c r="S11" s="291"/>
      <c r="T11" s="291">
        <v>1482</v>
      </c>
      <c r="U11" s="291"/>
      <c r="V11" s="291">
        <v>1876</v>
      </c>
      <c r="W11" s="291"/>
      <c r="X11" s="291">
        <v>2892</v>
      </c>
      <c r="Y11" s="291"/>
      <c r="Z11" s="302">
        <v>74.8</v>
      </c>
      <c r="AA11" s="315"/>
      <c r="AB11" s="213"/>
      <c r="AC11" s="173" t="s">
        <v>5</v>
      </c>
      <c r="AD11" s="149"/>
      <c r="AE11" s="149"/>
    </row>
    <row r="12" spans="1:31" ht="11.25" customHeight="1" x14ac:dyDescent="0.2">
      <c r="A12" s="125"/>
      <c r="B12" s="1"/>
      <c r="C12" s="1"/>
      <c r="D12" s="1"/>
      <c r="E12" s="1"/>
      <c r="F12" s="301"/>
      <c r="G12" s="291"/>
      <c r="H12" s="291"/>
      <c r="I12" s="291"/>
      <c r="J12" s="291"/>
      <c r="K12" s="291"/>
      <c r="L12" s="291"/>
      <c r="M12" s="291"/>
      <c r="N12" s="291"/>
      <c r="O12" s="291"/>
      <c r="P12" s="291"/>
      <c r="Q12" s="291"/>
      <c r="R12" s="291"/>
      <c r="S12" s="291"/>
      <c r="T12" s="291"/>
      <c r="U12" s="291"/>
      <c r="V12" s="291"/>
      <c r="W12" s="291"/>
      <c r="X12" s="291"/>
      <c r="Y12" s="291"/>
      <c r="Z12" s="302"/>
      <c r="AA12" s="315"/>
      <c r="AB12" s="213"/>
      <c r="AD12" s="149"/>
      <c r="AE12" s="149"/>
    </row>
    <row r="13" spans="1:31" ht="11.25" customHeight="1" x14ac:dyDescent="0.2">
      <c r="A13" s="125" t="s">
        <v>16</v>
      </c>
      <c r="B13" s="1"/>
      <c r="C13" s="1" t="s">
        <v>149</v>
      </c>
      <c r="D13" s="1"/>
      <c r="E13" s="1"/>
      <c r="F13" s="301"/>
      <c r="G13" s="291"/>
      <c r="H13" s="291"/>
      <c r="I13" s="291"/>
      <c r="J13" s="291"/>
      <c r="K13" s="291"/>
      <c r="L13" s="291"/>
      <c r="M13" s="291"/>
      <c r="N13" s="291"/>
      <c r="O13" s="291"/>
      <c r="P13" s="291"/>
      <c r="Q13" s="291"/>
      <c r="R13" s="291"/>
      <c r="S13" s="291"/>
      <c r="T13" s="291"/>
      <c r="U13" s="291"/>
      <c r="V13" s="291"/>
      <c r="W13" s="291"/>
      <c r="X13" s="291"/>
      <c r="Y13" s="291"/>
      <c r="Z13" s="302"/>
      <c r="AA13" s="315"/>
      <c r="AB13" s="213"/>
      <c r="AD13" s="149"/>
      <c r="AE13" s="149"/>
    </row>
    <row r="14" spans="1:31" ht="11.25" customHeight="1" x14ac:dyDescent="0.2">
      <c r="A14" s="125"/>
      <c r="B14" s="1"/>
      <c r="C14" s="1" t="s">
        <v>328</v>
      </c>
      <c r="D14" s="1" t="s">
        <v>329</v>
      </c>
      <c r="E14" s="1"/>
      <c r="F14" s="301"/>
      <c r="G14" s="291"/>
      <c r="H14" s="291"/>
      <c r="I14" s="291"/>
      <c r="J14" s="291"/>
      <c r="K14" s="291"/>
      <c r="L14" s="291"/>
      <c r="M14" s="291"/>
      <c r="N14" s="291"/>
      <c r="O14" s="291"/>
      <c r="P14" s="291"/>
      <c r="Q14" s="291"/>
      <c r="R14" s="291"/>
      <c r="S14" s="291"/>
      <c r="T14" s="291"/>
      <c r="U14" s="291"/>
      <c r="V14" s="291"/>
      <c r="W14" s="291"/>
      <c r="X14" s="291"/>
      <c r="Y14" s="291"/>
      <c r="Z14" s="302"/>
      <c r="AA14" s="315"/>
      <c r="AB14" s="213"/>
      <c r="AD14" s="149"/>
      <c r="AE14" s="149"/>
    </row>
    <row r="15" spans="1:31" ht="11.25" customHeight="1" x14ac:dyDescent="0.2">
      <c r="A15" s="125"/>
      <c r="B15" s="1"/>
      <c r="C15" s="1"/>
      <c r="D15" s="1" t="s">
        <v>330</v>
      </c>
      <c r="E15" s="1"/>
      <c r="F15" s="301">
        <v>155</v>
      </c>
      <c r="G15" s="291"/>
      <c r="H15" s="291" t="s">
        <v>347</v>
      </c>
      <c r="I15" s="291"/>
      <c r="J15" s="291" t="s">
        <v>347</v>
      </c>
      <c r="K15" s="291"/>
      <c r="L15" s="291" t="s">
        <v>347</v>
      </c>
      <c r="M15" s="291"/>
      <c r="N15" s="291">
        <v>2</v>
      </c>
      <c r="O15" s="291"/>
      <c r="P15" s="291">
        <v>2</v>
      </c>
      <c r="Q15" s="291"/>
      <c r="R15" s="291">
        <v>7</v>
      </c>
      <c r="S15" s="291"/>
      <c r="T15" s="291">
        <v>17</v>
      </c>
      <c r="U15" s="291"/>
      <c r="V15" s="291">
        <v>20</v>
      </c>
      <c r="W15" s="291"/>
      <c r="X15" s="291">
        <v>107</v>
      </c>
      <c r="Y15" s="291"/>
      <c r="Z15" s="302">
        <v>81</v>
      </c>
      <c r="AA15" s="315"/>
      <c r="AB15" s="213"/>
      <c r="AC15" s="173" t="s">
        <v>16</v>
      </c>
      <c r="AD15" s="149"/>
      <c r="AE15" s="149"/>
    </row>
    <row r="16" spans="1:31" ht="11.25" customHeight="1" x14ac:dyDescent="0.2">
      <c r="A16" s="125"/>
      <c r="B16" s="1"/>
      <c r="C16" s="1"/>
      <c r="D16" s="1"/>
      <c r="E16" s="1"/>
      <c r="F16" s="301"/>
      <c r="G16" s="291"/>
      <c r="H16" s="291"/>
      <c r="I16" s="291"/>
      <c r="J16" s="291"/>
      <c r="K16" s="291"/>
      <c r="L16" s="291"/>
      <c r="M16" s="291"/>
      <c r="N16" s="291"/>
      <c r="O16" s="291"/>
      <c r="P16" s="291"/>
      <c r="Q16" s="291"/>
      <c r="R16" s="291"/>
      <c r="S16" s="291"/>
      <c r="T16" s="291"/>
      <c r="U16" s="291"/>
      <c r="V16" s="291"/>
      <c r="W16" s="291"/>
      <c r="X16" s="291"/>
      <c r="Y16" s="291"/>
      <c r="Z16" s="302"/>
      <c r="AA16" s="315"/>
      <c r="AB16" s="213"/>
      <c r="AD16" s="149"/>
      <c r="AE16" s="149"/>
    </row>
    <row r="17" spans="1:33" ht="11.25" customHeight="1" x14ac:dyDescent="0.2">
      <c r="A17" s="125" t="s">
        <v>17</v>
      </c>
      <c r="B17" s="1"/>
      <c r="C17" s="1" t="s">
        <v>71</v>
      </c>
      <c r="D17" s="1"/>
      <c r="E17" s="1"/>
      <c r="F17" s="301">
        <v>1396</v>
      </c>
      <c r="G17" s="291"/>
      <c r="H17" s="291">
        <v>1</v>
      </c>
      <c r="I17" s="291"/>
      <c r="J17" s="291">
        <v>1</v>
      </c>
      <c r="K17" s="291"/>
      <c r="L17" s="291">
        <v>3</v>
      </c>
      <c r="M17" s="291"/>
      <c r="N17" s="291">
        <v>6</v>
      </c>
      <c r="O17" s="291"/>
      <c r="P17" s="291">
        <v>18</v>
      </c>
      <c r="Q17" s="291"/>
      <c r="R17" s="291">
        <v>43</v>
      </c>
      <c r="S17" s="291"/>
      <c r="T17" s="291">
        <v>145</v>
      </c>
      <c r="U17" s="291"/>
      <c r="V17" s="291">
        <v>251</v>
      </c>
      <c r="W17" s="291"/>
      <c r="X17" s="291">
        <v>928</v>
      </c>
      <c r="Y17" s="291"/>
      <c r="Z17" s="302">
        <v>80.900000000000006</v>
      </c>
      <c r="AA17" s="315"/>
      <c r="AB17" s="213"/>
      <c r="AC17" s="173" t="s">
        <v>17</v>
      </c>
      <c r="AD17" s="149"/>
      <c r="AE17" s="149"/>
    </row>
    <row r="18" spans="1:33" ht="11.25" customHeight="1" x14ac:dyDescent="0.2">
      <c r="A18" s="125"/>
      <c r="B18" s="1"/>
      <c r="C18" s="1"/>
      <c r="D18" s="1"/>
      <c r="E18" s="1"/>
      <c r="F18" s="301"/>
      <c r="G18" s="291"/>
      <c r="H18" s="291"/>
      <c r="I18" s="291"/>
      <c r="J18" s="291"/>
      <c r="K18" s="291"/>
      <c r="L18" s="291"/>
      <c r="M18" s="291"/>
      <c r="N18" s="291"/>
      <c r="O18" s="291"/>
      <c r="P18" s="291"/>
      <c r="Q18" s="291"/>
      <c r="R18" s="291"/>
      <c r="S18" s="291"/>
      <c r="T18" s="291"/>
      <c r="U18" s="291"/>
      <c r="V18" s="291"/>
      <c r="W18" s="291"/>
      <c r="X18" s="291"/>
      <c r="Y18" s="291"/>
      <c r="Z18" s="302"/>
      <c r="AA18" s="315"/>
      <c r="AB18" s="213"/>
      <c r="AD18" s="149"/>
      <c r="AE18" s="149"/>
    </row>
    <row r="19" spans="1:33" ht="11.25" customHeight="1" x14ac:dyDescent="0.2">
      <c r="A19" s="125" t="s">
        <v>19</v>
      </c>
      <c r="B19" s="1"/>
      <c r="C19" s="1" t="s">
        <v>72</v>
      </c>
      <c r="D19" s="1"/>
      <c r="E19" s="1"/>
      <c r="F19" s="301">
        <v>1385</v>
      </c>
      <c r="G19" s="291"/>
      <c r="H19" s="291" t="s">
        <v>347</v>
      </c>
      <c r="I19" s="291"/>
      <c r="J19" s="291" t="s">
        <v>347</v>
      </c>
      <c r="K19" s="291"/>
      <c r="L19" s="291">
        <v>2</v>
      </c>
      <c r="M19" s="291"/>
      <c r="N19" s="291">
        <v>11</v>
      </c>
      <c r="O19" s="291"/>
      <c r="P19" s="291">
        <v>13</v>
      </c>
      <c r="Q19" s="291"/>
      <c r="R19" s="291">
        <v>48</v>
      </c>
      <c r="S19" s="291"/>
      <c r="T19" s="291">
        <v>88</v>
      </c>
      <c r="U19" s="291"/>
      <c r="V19" s="291">
        <v>164</v>
      </c>
      <c r="W19" s="291"/>
      <c r="X19" s="291">
        <v>1059</v>
      </c>
      <c r="Y19" s="291"/>
      <c r="Z19" s="302">
        <v>83.1</v>
      </c>
      <c r="AA19" s="315"/>
      <c r="AB19" s="213"/>
      <c r="AC19" s="173" t="s">
        <v>19</v>
      </c>
      <c r="AD19" s="149"/>
      <c r="AE19" s="149"/>
    </row>
    <row r="20" spans="1:33" ht="11.25" customHeight="1" x14ac:dyDescent="0.2">
      <c r="A20" s="125"/>
      <c r="B20" s="1"/>
      <c r="C20" s="1"/>
      <c r="D20" s="1"/>
      <c r="E20" s="1"/>
      <c r="F20" s="301"/>
      <c r="G20" s="291"/>
      <c r="H20" s="291"/>
      <c r="I20" s="291"/>
      <c r="J20" s="291"/>
      <c r="K20" s="291"/>
      <c r="L20" s="291"/>
      <c r="M20" s="291"/>
      <c r="N20" s="291"/>
      <c r="O20" s="291"/>
      <c r="P20" s="291"/>
      <c r="Q20" s="291"/>
      <c r="R20" s="291"/>
      <c r="S20" s="291"/>
      <c r="T20" s="291"/>
      <c r="U20" s="291"/>
      <c r="V20" s="291"/>
      <c r="W20" s="291"/>
      <c r="X20" s="291"/>
      <c r="Y20" s="291"/>
      <c r="Z20" s="302"/>
      <c r="AA20" s="315"/>
      <c r="AB20" s="213"/>
      <c r="AD20" s="149"/>
      <c r="AE20" s="149"/>
    </row>
    <row r="21" spans="1:33" ht="11.25" customHeight="1" x14ac:dyDescent="0.2">
      <c r="A21" s="125" t="s">
        <v>52</v>
      </c>
      <c r="B21" s="1"/>
      <c r="C21" s="1" t="s">
        <v>73</v>
      </c>
      <c r="D21" s="1"/>
      <c r="E21" s="1"/>
      <c r="F21" s="301">
        <v>1013</v>
      </c>
      <c r="G21" s="291"/>
      <c r="H21" s="291">
        <v>5</v>
      </c>
      <c r="I21" s="291"/>
      <c r="J21" s="291">
        <v>5</v>
      </c>
      <c r="K21" s="291"/>
      <c r="L21" s="291">
        <v>7</v>
      </c>
      <c r="M21" s="291"/>
      <c r="N21" s="291">
        <v>5</v>
      </c>
      <c r="O21" s="291"/>
      <c r="P21" s="291">
        <v>25</v>
      </c>
      <c r="Q21" s="291"/>
      <c r="R21" s="291">
        <v>47</v>
      </c>
      <c r="S21" s="291"/>
      <c r="T21" s="291">
        <v>112</v>
      </c>
      <c r="U21" s="291"/>
      <c r="V21" s="291">
        <v>233</v>
      </c>
      <c r="W21" s="291"/>
      <c r="X21" s="291">
        <v>574</v>
      </c>
      <c r="Y21" s="291"/>
      <c r="Z21" s="302">
        <v>77.3</v>
      </c>
      <c r="AA21" s="315"/>
      <c r="AB21" s="213"/>
      <c r="AC21" s="173" t="s">
        <v>52</v>
      </c>
      <c r="AD21" s="149"/>
      <c r="AE21" s="149"/>
    </row>
    <row r="22" spans="1:33" ht="11.25" customHeight="1" x14ac:dyDescent="0.2">
      <c r="A22" s="125"/>
      <c r="B22" s="1"/>
      <c r="C22" s="1"/>
      <c r="D22" s="1"/>
      <c r="E22" s="1"/>
      <c r="F22" s="301"/>
      <c r="G22" s="291"/>
      <c r="H22" s="291"/>
      <c r="I22" s="291"/>
      <c r="J22" s="291"/>
      <c r="K22" s="291"/>
      <c r="L22" s="291"/>
      <c r="M22" s="291"/>
      <c r="N22" s="291"/>
      <c r="O22" s="291"/>
      <c r="P22" s="291"/>
      <c r="Q22" s="291"/>
      <c r="R22" s="291"/>
      <c r="S22" s="291"/>
      <c r="T22" s="291"/>
      <c r="U22" s="291"/>
      <c r="V22" s="291"/>
      <c r="W22" s="291"/>
      <c r="X22" s="291"/>
      <c r="Y22" s="291"/>
      <c r="Z22" s="302"/>
      <c r="AA22" s="315"/>
      <c r="AB22" s="213"/>
      <c r="AD22" s="149"/>
      <c r="AE22" s="149"/>
    </row>
    <row r="23" spans="1:33" ht="11.25" customHeight="1" x14ac:dyDescent="0.2">
      <c r="A23" s="125" t="s">
        <v>21</v>
      </c>
      <c r="B23" s="1"/>
      <c r="C23" s="1" t="s">
        <v>74</v>
      </c>
      <c r="D23" s="1"/>
      <c r="E23" s="1"/>
      <c r="F23" s="301">
        <v>11543</v>
      </c>
      <c r="G23" s="291"/>
      <c r="H23" s="291">
        <v>6</v>
      </c>
      <c r="I23" s="291"/>
      <c r="J23" s="291">
        <v>4</v>
      </c>
      <c r="K23" s="291"/>
      <c r="L23" s="291">
        <v>2</v>
      </c>
      <c r="M23" s="291"/>
      <c r="N23" s="291">
        <v>25</v>
      </c>
      <c r="O23" s="291"/>
      <c r="P23" s="291">
        <v>84</v>
      </c>
      <c r="Q23" s="291"/>
      <c r="R23" s="291">
        <v>345</v>
      </c>
      <c r="S23" s="291"/>
      <c r="T23" s="291">
        <v>1013</v>
      </c>
      <c r="U23" s="291"/>
      <c r="V23" s="291">
        <v>1847</v>
      </c>
      <c r="W23" s="291"/>
      <c r="X23" s="291">
        <v>8217</v>
      </c>
      <c r="Y23" s="291"/>
      <c r="Z23" s="302">
        <v>82.4</v>
      </c>
      <c r="AA23" s="315"/>
      <c r="AB23" s="213"/>
      <c r="AC23" s="173" t="s">
        <v>21</v>
      </c>
      <c r="AD23" s="149"/>
      <c r="AE23" s="149"/>
    </row>
    <row r="24" spans="1:33" ht="11.25" customHeight="1" x14ac:dyDescent="0.2">
      <c r="A24" s="125"/>
      <c r="B24" s="1"/>
      <c r="C24" s="1"/>
      <c r="D24" s="1"/>
      <c r="E24" s="1"/>
      <c r="F24" s="301"/>
      <c r="G24" s="291"/>
      <c r="H24" s="291"/>
      <c r="I24" s="291"/>
      <c r="J24" s="291"/>
      <c r="K24" s="291"/>
      <c r="L24" s="291"/>
      <c r="M24" s="291"/>
      <c r="N24" s="291"/>
      <c r="O24" s="291"/>
      <c r="P24" s="291"/>
      <c r="Q24" s="291"/>
      <c r="R24" s="291"/>
      <c r="S24" s="291"/>
      <c r="T24" s="291"/>
      <c r="U24" s="291"/>
      <c r="V24" s="291"/>
      <c r="W24" s="291"/>
      <c r="X24" s="291"/>
      <c r="Y24" s="291"/>
      <c r="Z24" s="302"/>
      <c r="AA24" s="315"/>
      <c r="AB24" s="213"/>
      <c r="AD24" s="149"/>
      <c r="AE24" s="149"/>
    </row>
    <row r="25" spans="1:33" ht="11.25" customHeight="1" x14ac:dyDescent="0.2">
      <c r="A25" s="125" t="s">
        <v>24</v>
      </c>
      <c r="B25" s="1"/>
      <c r="C25" s="1" t="s">
        <v>75</v>
      </c>
      <c r="D25" s="1"/>
      <c r="E25" s="1"/>
      <c r="F25" s="301">
        <v>2236</v>
      </c>
      <c r="G25" s="291"/>
      <c r="H25" s="291" t="s">
        <v>347</v>
      </c>
      <c r="I25" s="291"/>
      <c r="J25" s="291" t="s">
        <v>347</v>
      </c>
      <c r="K25" s="291"/>
      <c r="L25" s="291">
        <v>1</v>
      </c>
      <c r="M25" s="291"/>
      <c r="N25" s="291">
        <v>4</v>
      </c>
      <c r="O25" s="291"/>
      <c r="P25" s="291">
        <v>19</v>
      </c>
      <c r="Q25" s="291"/>
      <c r="R25" s="291">
        <v>70</v>
      </c>
      <c r="S25" s="291"/>
      <c r="T25" s="291">
        <v>345</v>
      </c>
      <c r="U25" s="291"/>
      <c r="V25" s="291">
        <v>544</v>
      </c>
      <c r="W25" s="291"/>
      <c r="X25" s="291">
        <v>1253</v>
      </c>
      <c r="Y25" s="291"/>
      <c r="Z25" s="302">
        <v>79.099999999999994</v>
      </c>
      <c r="AA25" s="315"/>
      <c r="AB25" s="213"/>
      <c r="AC25" s="173" t="s">
        <v>24</v>
      </c>
      <c r="AD25" s="149"/>
      <c r="AE25" s="149"/>
      <c r="AF25" s="149"/>
      <c r="AG25" s="149"/>
    </row>
    <row r="26" spans="1:33" ht="11.25" customHeight="1" x14ac:dyDescent="0.2">
      <c r="A26" s="125"/>
      <c r="B26" s="1"/>
      <c r="C26" s="1"/>
      <c r="D26" s="1"/>
      <c r="E26" s="1"/>
      <c r="F26" s="301"/>
      <c r="G26" s="291"/>
      <c r="H26" s="291"/>
      <c r="I26" s="291"/>
      <c r="J26" s="291"/>
      <c r="K26" s="291"/>
      <c r="L26" s="291"/>
      <c r="M26" s="291"/>
      <c r="N26" s="291"/>
      <c r="O26" s="291"/>
      <c r="P26" s="291"/>
      <c r="Q26" s="291"/>
      <c r="R26" s="291"/>
      <c r="S26" s="291"/>
      <c r="T26" s="291"/>
      <c r="U26" s="291"/>
      <c r="V26" s="291"/>
      <c r="W26" s="291"/>
      <c r="X26" s="291"/>
      <c r="Y26" s="291"/>
      <c r="Z26" s="302"/>
      <c r="AA26" s="315"/>
      <c r="AB26" s="213"/>
      <c r="AD26" s="149"/>
      <c r="AE26" s="149"/>
      <c r="AF26" s="149"/>
      <c r="AG26" s="149"/>
    </row>
    <row r="27" spans="1:33" ht="11.25" customHeight="1" x14ac:dyDescent="0.2">
      <c r="A27" s="125" t="s">
        <v>26</v>
      </c>
      <c r="B27" s="1"/>
      <c r="C27" s="1" t="s">
        <v>58</v>
      </c>
      <c r="D27" s="1"/>
      <c r="E27" s="1"/>
      <c r="F27" s="301">
        <v>1532</v>
      </c>
      <c r="G27" s="291"/>
      <c r="H27" s="291" t="s">
        <v>347</v>
      </c>
      <c r="I27" s="291"/>
      <c r="J27" s="291" t="s">
        <v>347</v>
      </c>
      <c r="K27" s="291"/>
      <c r="L27" s="291" t="s">
        <v>347</v>
      </c>
      <c r="M27" s="291"/>
      <c r="N27" s="291">
        <v>28</v>
      </c>
      <c r="O27" s="291"/>
      <c r="P27" s="291">
        <v>56</v>
      </c>
      <c r="Q27" s="291"/>
      <c r="R27" s="291">
        <v>158</v>
      </c>
      <c r="S27" s="291"/>
      <c r="T27" s="291">
        <v>316</v>
      </c>
      <c r="U27" s="291"/>
      <c r="V27" s="291">
        <v>359</v>
      </c>
      <c r="W27" s="291"/>
      <c r="X27" s="291">
        <v>615</v>
      </c>
      <c r="Y27" s="291"/>
      <c r="Z27" s="302">
        <v>73.7</v>
      </c>
      <c r="AA27" s="315"/>
      <c r="AB27" s="213"/>
      <c r="AC27" s="173" t="s">
        <v>26</v>
      </c>
      <c r="AD27" s="149"/>
      <c r="AE27" s="149"/>
      <c r="AF27" s="149"/>
      <c r="AG27" s="149"/>
    </row>
    <row r="28" spans="1:33" ht="11.25" customHeight="1" x14ac:dyDescent="0.2">
      <c r="A28" s="125"/>
      <c r="B28" s="1"/>
      <c r="C28" s="1"/>
      <c r="D28" s="1"/>
      <c r="E28" s="1"/>
      <c r="F28" s="329"/>
      <c r="AA28" s="315"/>
      <c r="AB28" s="213"/>
      <c r="AD28" s="149"/>
      <c r="AE28" s="149"/>
      <c r="AF28" s="149"/>
      <c r="AG28" s="149"/>
    </row>
    <row r="29" spans="1:33" ht="11.25" customHeight="1" x14ac:dyDescent="0.2">
      <c r="A29" s="125" t="s">
        <v>28</v>
      </c>
      <c r="B29" s="1"/>
      <c r="C29" s="1" t="s">
        <v>76</v>
      </c>
      <c r="D29" s="1"/>
      <c r="E29" s="1"/>
      <c r="F29" s="329"/>
      <c r="AA29" s="316"/>
      <c r="AB29" s="213"/>
      <c r="AD29" s="149"/>
      <c r="AE29" s="149"/>
      <c r="AF29" s="149"/>
      <c r="AG29" s="149"/>
    </row>
    <row r="30" spans="1:33" ht="11.25" customHeight="1" x14ac:dyDescent="0.2">
      <c r="A30" s="125"/>
      <c r="B30" s="1"/>
      <c r="C30" s="1" t="s">
        <v>328</v>
      </c>
      <c r="D30" s="1" t="s">
        <v>331</v>
      </c>
      <c r="E30" s="1"/>
      <c r="F30" s="301">
        <v>173</v>
      </c>
      <c r="G30" s="291"/>
      <c r="H30" s="291" t="s">
        <v>347</v>
      </c>
      <c r="I30" s="291"/>
      <c r="J30" s="291" t="s">
        <v>347</v>
      </c>
      <c r="K30" s="291"/>
      <c r="L30" s="291" t="s">
        <v>347</v>
      </c>
      <c r="M30" s="291"/>
      <c r="N30" s="291" t="s">
        <v>347</v>
      </c>
      <c r="O30" s="291"/>
      <c r="P30" s="291">
        <v>4</v>
      </c>
      <c r="Q30" s="291"/>
      <c r="R30" s="291">
        <v>3</v>
      </c>
      <c r="S30" s="291"/>
      <c r="T30" s="291">
        <v>23</v>
      </c>
      <c r="U30" s="291"/>
      <c r="V30" s="291">
        <v>38</v>
      </c>
      <c r="W30" s="291"/>
      <c r="X30" s="291">
        <v>105</v>
      </c>
      <c r="Y30" s="291"/>
      <c r="Z30" s="302">
        <v>79.900000000000006</v>
      </c>
      <c r="AA30" s="316"/>
      <c r="AB30" s="213"/>
      <c r="AC30" s="173" t="s">
        <v>28</v>
      </c>
      <c r="AD30" s="149"/>
      <c r="AE30" s="149"/>
      <c r="AF30" s="149"/>
      <c r="AG30" s="149"/>
    </row>
    <row r="31" spans="1:33" ht="11.25" customHeight="1" x14ac:dyDescent="0.2">
      <c r="A31" s="125"/>
      <c r="B31" s="1"/>
      <c r="C31" s="1"/>
      <c r="D31" s="1"/>
      <c r="E31" s="1"/>
      <c r="F31" s="301"/>
      <c r="G31" s="291"/>
      <c r="H31" s="291"/>
      <c r="I31" s="291"/>
      <c r="J31" s="291"/>
      <c r="K31" s="291"/>
      <c r="L31" s="291"/>
      <c r="M31" s="291"/>
      <c r="N31" s="291"/>
      <c r="O31" s="291"/>
      <c r="P31" s="291"/>
      <c r="Q31" s="291"/>
      <c r="R31" s="291"/>
      <c r="S31" s="291"/>
      <c r="T31" s="291"/>
      <c r="U31" s="291"/>
      <c r="V31" s="291"/>
      <c r="W31" s="291"/>
      <c r="X31" s="291"/>
      <c r="Y31" s="291"/>
      <c r="Z31" s="302"/>
      <c r="AA31" s="316"/>
      <c r="AB31" s="213"/>
      <c r="AD31" s="149"/>
      <c r="AE31" s="149"/>
      <c r="AF31" s="149"/>
      <c r="AG31" s="149"/>
    </row>
    <row r="32" spans="1:33" ht="11.25" customHeight="1" x14ac:dyDescent="0.2">
      <c r="A32" s="125" t="s">
        <v>29</v>
      </c>
      <c r="B32" s="1"/>
      <c r="C32" s="1" t="s">
        <v>60</v>
      </c>
      <c r="D32" s="1"/>
      <c r="E32" s="1"/>
      <c r="F32" s="301">
        <v>1116</v>
      </c>
      <c r="G32" s="291"/>
      <c r="H32" s="291" t="s">
        <v>347</v>
      </c>
      <c r="I32" s="291"/>
      <c r="J32" s="291" t="s">
        <v>347</v>
      </c>
      <c r="K32" s="291"/>
      <c r="L32" s="291" t="s">
        <v>347</v>
      </c>
      <c r="M32" s="291"/>
      <c r="N32" s="291">
        <v>1</v>
      </c>
      <c r="O32" s="291"/>
      <c r="P32" s="291">
        <v>6</v>
      </c>
      <c r="Q32" s="291"/>
      <c r="R32" s="291">
        <v>15</v>
      </c>
      <c r="S32" s="291"/>
      <c r="T32" s="291">
        <v>67</v>
      </c>
      <c r="U32" s="291"/>
      <c r="V32" s="291">
        <v>176</v>
      </c>
      <c r="W32" s="291"/>
      <c r="X32" s="291">
        <v>851</v>
      </c>
      <c r="Y32" s="291"/>
      <c r="Z32" s="302">
        <v>83.6</v>
      </c>
      <c r="AA32" s="316"/>
      <c r="AB32" s="213"/>
      <c r="AC32" s="173" t="s">
        <v>29</v>
      </c>
      <c r="AD32" s="149"/>
      <c r="AE32" s="149"/>
      <c r="AF32" s="149"/>
      <c r="AG32" s="149"/>
    </row>
    <row r="33" spans="1:33" ht="11.25" customHeight="1" x14ac:dyDescent="0.2">
      <c r="A33" s="125"/>
      <c r="B33" s="1"/>
      <c r="C33" s="1"/>
      <c r="D33" s="1"/>
      <c r="E33" s="1"/>
      <c r="F33" s="329"/>
      <c r="AA33" s="316"/>
      <c r="AB33" s="213"/>
      <c r="AD33" s="149"/>
      <c r="AE33" s="149"/>
      <c r="AF33" s="149"/>
      <c r="AG33" s="149"/>
    </row>
    <row r="34" spans="1:33" ht="11.25" customHeight="1" x14ac:dyDescent="0.2">
      <c r="A34" s="125" t="s">
        <v>31</v>
      </c>
      <c r="B34" s="1"/>
      <c r="C34" s="1" t="s">
        <v>32</v>
      </c>
      <c r="D34" s="1"/>
      <c r="E34" s="1"/>
      <c r="F34" s="301"/>
      <c r="G34" s="291"/>
      <c r="H34" s="291"/>
      <c r="I34" s="291"/>
      <c r="J34" s="291"/>
      <c r="K34" s="291"/>
      <c r="L34" s="291"/>
      <c r="M34" s="291"/>
      <c r="N34" s="291"/>
      <c r="O34" s="291"/>
      <c r="P34" s="291"/>
      <c r="Q34" s="291"/>
      <c r="R34" s="291"/>
      <c r="S34" s="291"/>
      <c r="T34" s="291"/>
      <c r="U34" s="291"/>
      <c r="V34" s="291"/>
      <c r="W34" s="291"/>
      <c r="X34" s="291"/>
      <c r="Y34" s="291"/>
      <c r="Z34" s="302"/>
      <c r="AA34" s="316"/>
      <c r="AB34" s="213"/>
      <c r="AD34" s="149"/>
      <c r="AE34" s="149"/>
    </row>
    <row r="35" spans="1:33" ht="11.25" customHeight="1" x14ac:dyDescent="0.2">
      <c r="A35" s="125"/>
      <c r="B35" s="1"/>
      <c r="C35" s="1" t="s">
        <v>281</v>
      </c>
      <c r="D35" s="1" t="s">
        <v>332</v>
      </c>
      <c r="E35" s="1"/>
      <c r="F35" s="301">
        <v>23</v>
      </c>
      <c r="G35" s="291"/>
      <c r="H35" s="291">
        <v>15</v>
      </c>
      <c r="I35" s="291"/>
      <c r="J35" s="291" t="s">
        <v>347</v>
      </c>
      <c r="K35" s="291"/>
      <c r="L35" s="291" t="s">
        <v>347</v>
      </c>
      <c r="M35" s="291"/>
      <c r="N35" s="291">
        <v>1</v>
      </c>
      <c r="O35" s="291"/>
      <c r="P35" s="291">
        <v>1</v>
      </c>
      <c r="Q35" s="291"/>
      <c r="R35" s="291">
        <v>1</v>
      </c>
      <c r="S35" s="291"/>
      <c r="T35" s="291">
        <v>2</v>
      </c>
      <c r="U35" s="291"/>
      <c r="V35" s="291">
        <v>2</v>
      </c>
      <c r="W35" s="291"/>
      <c r="X35" s="291">
        <v>1</v>
      </c>
      <c r="Y35" s="291"/>
      <c r="Z35" s="302">
        <v>21</v>
      </c>
      <c r="AA35" s="316"/>
      <c r="AB35" s="213"/>
      <c r="AC35" s="173" t="s">
        <v>31</v>
      </c>
    </row>
    <row r="36" spans="1:33" ht="11.25" customHeight="1" x14ac:dyDescent="0.2">
      <c r="A36" s="125"/>
      <c r="B36" s="1"/>
      <c r="C36" s="1"/>
      <c r="D36" s="1"/>
      <c r="E36" s="1"/>
      <c r="F36" s="329"/>
      <c r="AA36" s="316"/>
      <c r="AB36" s="213"/>
    </row>
    <row r="37" spans="1:33" ht="11.25" customHeight="1" x14ac:dyDescent="0.2">
      <c r="A37" s="125" t="s">
        <v>33</v>
      </c>
      <c r="B37" s="1"/>
      <c r="C37" s="1" t="s">
        <v>150</v>
      </c>
      <c r="D37" s="1"/>
      <c r="E37" s="1"/>
      <c r="F37" s="301"/>
      <c r="G37" s="291"/>
      <c r="H37" s="291"/>
      <c r="I37" s="291"/>
      <c r="J37" s="291"/>
      <c r="K37" s="291"/>
      <c r="L37" s="291"/>
      <c r="M37" s="291"/>
      <c r="N37" s="291"/>
      <c r="O37" s="291"/>
      <c r="P37" s="291"/>
      <c r="Q37" s="291"/>
      <c r="R37" s="291"/>
      <c r="S37" s="291"/>
      <c r="T37" s="291"/>
      <c r="U37" s="291"/>
      <c r="V37" s="291"/>
      <c r="W37" s="291"/>
      <c r="X37" s="291"/>
      <c r="Y37" s="291"/>
      <c r="Z37" s="302"/>
      <c r="AA37" s="316"/>
      <c r="AB37" s="213"/>
    </row>
    <row r="38" spans="1:33" ht="11.25" customHeight="1" x14ac:dyDescent="0.2">
      <c r="A38" s="125"/>
      <c r="B38" s="1"/>
      <c r="C38" s="1" t="s">
        <v>328</v>
      </c>
      <c r="D38" s="1" t="s">
        <v>333</v>
      </c>
      <c r="E38" s="1"/>
      <c r="F38" s="301">
        <v>55</v>
      </c>
      <c r="G38" s="291"/>
      <c r="H38" s="291">
        <v>17</v>
      </c>
      <c r="I38" s="291"/>
      <c r="J38" s="291">
        <v>1</v>
      </c>
      <c r="K38" s="291"/>
      <c r="L38" s="291">
        <v>1</v>
      </c>
      <c r="M38" s="291"/>
      <c r="N38" s="291">
        <v>1</v>
      </c>
      <c r="O38" s="291"/>
      <c r="P38" s="291">
        <v>4</v>
      </c>
      <c r="Q38" s="291"/>
      <c r="R38" s="291">
        <v>9</v>
      </c>
      <c r="S38" s="291"/>
      <c r="T38" s="291">
        <v>3</v>
      </c>
      <c r="U38" s="291"/>
      <c r="V38" s="291">
        <v>6</v>
      </c>
      <c r="W38" s="291"/>
      <c r="X38" s="291">
        <v>13</v>
      </c>
      <c r="Y38" s="291"/>
      <c r="Z38" s="302">
        <v>46</v>
      </c>
      <c r="AA38" s="316"/>
      <c r="AB38" s="213"/>
      <c r="AC38" s="173" t="s">
        <v>33</v>
      </c>
    </row>
    <row r="39" spans="1:33" ht="11.25" customHeight="1" x14ac:dyDescent="0.2">
      <c r="A39" s="125"/>
      <c r="B39" s="1"/>
      <c r="C39" s="1"/>
      <c r="D39" s="1"/>
      <c r="E39" s="1"/>
      <c r="F39" s="329"/>
      <c r="AA39" s="316"/>
      <c r="AB39" s="213"/>
    </row>
    <row r="40" spans="1:33" ht="11.25" customHeight="1" x14ac:dyDescent="0.2">
      <c r="A40" s="125" t="s">
        <v>34</v>
      </c>
      <c r="B40" s="1"/>
      <c r="C40" s="1" t="s">
        <v>151</v>
      </c>
      <c r="D40" s="1"/>
      <c r="E40" s="1"/>
      <c r="F40" s="301"/>
      <c r="G40" s="291"/>
      <c r="H40" s="291"/>
      <c r="I40" s="291"/>
      <c r="J40" s="291"/>
      <c r="K40" s="291"/>
      <c r="L40" s="291"/>
      <c r="M40" s="291"/>
      <c r="N40" s="291"/>
      <c r="O40" s="291"/>
      <c r="P40" s="291"/>
      <c r="Q40" s="291"/>
      <c r="R40" s="291"/>
      <c r="S40" s="291"/>
      <c r="T40" s="291"/>
      <c r="U40" s="291"/>
      <c r="V40" s="291"/>
      <c r="W40" s="291"/>
      <c r="X40" s="291"/>
      <c r="Y40" s="291"/>
      <c r="Z40" s="302"/>
      <c r="AA40" s="316"/>
      <c r="AB40" s="213"/>
    </row>
    <row r="41" spans="1:33" ht="11.25" customHeight="1" x14ac:dyDescent="0.2">
      <c r="A41" s="125"/>
      <c r="B41" s="1"/>
      <c r="C41" s="1" t="s">
        <v>328</v>
      </c>
      <c r="D41" s="1" t="s">
        <v>334</v>
      </c>
      <c r="E41" s="1"/>
      <c r="F41" s="301">
        <v>867</v>
      </c>
      <c r="G41" s="291"/>
      <c r="H41" s="291">
        <v>10</v>
      </c>
      <c r="I41" s="291"/>
      <c r="J41" s="291">
        <v>2</v>
      </c>
      <c r="K41" s="291"/>
      <c r="L41" s="291">
        <v>5</v>
      </c>
      <c r="M41" s="291"/>
      <c r="N41" s="291">
        <v>24</v>
      </c>
      <c r="O41" s="291"/>
      <c r="P41" s="291">
        <v>47</v>
      </c>
      <c r="Q41" s="291"/>
      <c r="R41" s="291">
        <v>129</v>
      </c>
      <c r="S41" s="291"/>
      <c r="T41" s="291">
        <v>172</v>
      </c>
      <c r="U41" s="291"/>
      <c r="V41" s="291">
        <v>176</v>
      </c>
      <c r="W41" s="291"/>
      <c r="X41" s="291">
        <v>302</v>
      </c>
      <c r="Y41" s="291"/>
      <c r="Z41" s="302">
        <v>70.3</v>
      </c>
      <c r="AA41" s="316"/>
      <c r="AB41" s="213"/>
      <c r="AC41" s="173" t="s">
        <v>34</v>
      </c>
    </row>
    <row r="42" spans="1:33" ht="11.25" customHeight="1" x14ac:dyDescent="0.2">
      <c r="A42" s="125"/>
      <c r="B42" s="1"/>
      <c r="C42" s="1"/>
      <c r="D42" s="1"/>
      <c r="E42" s="1"/>
      <c r="F42" s="329"/>
      <c r="AA42" s="316"/>
      <c r="AB42" s="213"/>
    </row>
    <row r="43" spans="1:33" ht="11.25" customHeight="1" x14ac:dyDescent="0.2">
      <c r="A43" s="125" t="s">
        <v>35</v>
      </c>
      <c r="B43" s="1"/>
      <c r="C43" s="1" t="s">
        <v>152</v>
      </c>
      <c r="D43" s="1"/>
      <c r="E43" s="1"/>
      <c r="F43" s="301"/>
      <c r="G43" s="291"/>
      <c r="H43" s="291"/>
      <c r="I43" s="291"/>
      <c r="J43" s="291"/>
      <c r="K43" s="291"/>
      <c r="L43" s="291"/>
      <c r="M43" s="291"/>
      <c r="N43" s="291"/>
      <c r="O43" s="291"/>
      <c r="P43" s="291"/>
      <c r="Q43" s="291"/>
      <c r="R43" s="291"/>
      <c r="S43" s="291"/>
      <c r="T43" s="291"/>
      <c r="U43" s="291"/>
      <c r="V43" s="291"/>
      <c r="W43" s="291"/>
      <c r="X43" s="291"/>
      <c r="Y43" s="291"/>
      <c r="Z43" s="302"/>
      <c r="AA43" s="316"/>
      <c r="AB43" s="213"/>
    </row>
    <row r="44" spans="1:33" ht="11.25" customHeight="1" x14ac:dyDescent="0.2">
      <c r="A44" s="125"/>
      <c r="B44" s="1"/>
      <c r="C44" s="1" t="s">
        <v>328</v>
      </c>
      <c r="D44" s="1" t="s">
        <v>335</v>
      </c>
      <c r="E44" s="1"/>
      <c r="F44" s="301">
        <v>1369</v>
      </c>
      <c r="G44" s="291"/>
      <c r="H44" s="291">
        <v>8</v>
      </c>
      <c r="I44" s="291"/>
      <c r="J44" s="291">
        <v>17</v>
      </c>
      <c r="K44" s="291"/>
      <c r="L44" s="291">
        <v>28</v>
      </c>
      <c r="M44" s="291"/>
      <c r="N44" s="291">
        <v>48</v>
      </c>
      <c r="O44" s="291"/>
      <c r="P44" s="291">
        <v>68</v>
      </c>
      <c r="Q44" s="291"/>
      <c r="R44" s="291">
        <v>119</v>
      </c>
      <c r="S44" s="291"/>
      <c r="T44" s="291">
        <v>209</v>
      </c>
      <c r="U44" s="291"/>
      <c r="V44" s="291">
        <v>220</v>
      </c>
      <c r="W44" s="291"/>
      <c r="X44" s="291">
        <v>652</v>
      </c>
      <c r="Y44" s="291"/>
      <c r="Z44" s="302">
        <v>72.3</v>
      </c>
      <c r="AA44" s="316"/>
      <c r="AB44" s="213"/>
      <c r="AC44" s="173" t="s">
        <v>35</v>
      </c>
    </row>
    <row r="45" spans="1:33" ht="11.25" customHeight="1" x14ac:dyDescent="0.2">
      <c r="A45" s="125"/>
      <c r="B45" s="1"/>
      <c r="C45" s="1"/>
      <c r="D45" s="1"/>
      <c r="E45" s="1"/>
      <c r="F45" s="301"/>
      <c r="G45" s="291"/>
      <c r="H45" s="291"/>
      <c r="I45" s="291"/>
      <c r="J45" s="291"/>
      <c r="K45" s="291"/>
      <c r="L45" s="291"/>
      <c r="M45" s="291"/>
      <c r="N45" s="291"/>
      <c r="O45" s="291"/>
      <c r="P45" s="291"/>
      <c r="Q45" s="291"/>
      <c r="R45" s="291"/>
      <c r="S45" s="291"/>
      <c r="T45" s="291"/>
      <c r="U45" s="291"/>
      <c r="V45" s="291"/>
      <c r="W45" s="291"/>
      <c r="X45" s="291"/>
      <c r="Y45" s="291"/>
      <c r="Z45" s="302"/>
      <c r="AA45" s="316"/>
      <c r="AB45" s="213"/>
    </row>
    <row r="46" spans="1:33" ht="11.25" customHeight="1" x14ac:dyDescent="0.2">
      <c r="A46" s="125" t="s">
        <v>357</v>
      </c>
      <c r="B46" s="1"/>
      <c r="C46" s="1" t="s">
        <v>363</v>
      </c>
      <c r="D46" s="1"/>
      <c r="E46" s="1"/>
      <c r="F46" s="301">
        <v>730</v>
      </c>
      <c r="G46" s="291"/>
      <c r="H46" s="291" t="s">
        <v>347</v>
      </c>
      <c r="I46" s="291"/>
      <c r="J46" s="291" t="s">
        <v>347</v>
      </c>
      <c r="K46" s="291"/>
      <c r="L46" s="291">
        <v>1</v>
      </c>
      <c r="M46" s="291"/>
      <c r="N46" s="291">
        <v>2</v>
      </c>
      <c r="O46" s="291"/>
      <c r="P46" s="291">
        <v>1</v>
      </c>
      <c r="Q46" s="291"/>
      <c r="R46" s="291">
        <v>11</v>
      </c>
      <c r="S46" s="291"/>
      <c r="T46" s="291">
        <v>52</v>
      </c>
      <c r="U46" s="291"/>
      <c r="V46" s="291">
        <v>146</v>
      </c>
      <c r="W46" s="291"/>
      <c r="X46" s="291">
        <v>517</v>
      </c>
      <c r="Y46" s="291"/>
      <c r="Z46" s="302">
        <v>82.3</v>
      </c>
      <c r="AA46" s="316"/>
      <c r="AB46" s="213"/>
      <c r="AC46" s="173" t="s">
        <v>357</v>
      </c>
    </row>
    <row r="47" spans="1:33" ht="11.25" customHeight="1" x14ac:dyDescent="0.2">
      <c r="A47" s="125"/>
      <c r="B47" s="1"/>
      <c r="C47" s="1"/>
      <c r="D47" s="1"/>
      <c r="E47" s="1"/>
      <c r="F47" s="301"/>
      <c r="G47" s="291"/>
      <c r="H47" s="291"/>
      <c r="I47" s="291"/>
      <c r="J47" s="291"/>
      <c r="K47" s="291"/>
      <c r="L47" s="291"/>
      <c r="M47" s="291"/>
      <c r="N47" s="291"/>
      <c r="O47" s="291"/>
      <c r="P47" s="291"/>
      <c r="Q47" s="291"/>
      <c r="R47" s="291"/>
      <c r="S47" s="291"/>
      <c r="T47" s="291"/>
      <c r="U47" s="291"/>
      <c r="V47" s="291"/>
      <c r="W47" s="291"/>
      <c r="X47" s="291"/>
      <c r="Y47" s="291"/>
      <c r="Z47" s="302"/>
      <c r="AA47" s="316"/>
      <c r="AB47" s="213"/>
    </row>
    <row r="48" spans="1:33" ht="11.25" customHeight="1" x14ac:dyDescent="0.2">
      <c r="A48" s="125"/>
      <c r="B48" s="1"/>
      <c r="C48" s="1" t="s">
        <v>36</v>
      </c>
      <c r="D48" s="1"/>
      <c r="E48" s="1"/>
      <c r="F48" s="301">
        <v>98</v>
      </c>
      <c r="G48" s="291"/>
      <c r="H48" s="291" t="s">
        <v>347</v>
      </c>
      <c r="I48" s="291"/>
      <c r="J48" s="291" t="s">
        <v>347</v>
      </c>
      <c r="K48" s="291"/>
      <c r="L48" s="291" t="s">
        <v>347</v>
      </c>
      <c r="M48" s="291"/>
      <c r="N48" s="291" t="s">
        <v>347</v>
      </c>
      <c r="O48" s="291"/>
      <c r="P48" s="291" t="s">
        <v>347</v>
      </c>
      <c r="Q48" s="291"/>
      <c r="R48" s="291">
        <v>1</v>
      </c>
      <c r="S48" s="291"/>
      <c r="T48" s="291">
        <v>14</v>
      </c>
      <c r="U48" s="291"/>
      <c r="V48" s="291">
        <v>25</v>
      </c>
      <c r="W48" s="291"/>
      <c r="X48" s="291">
        <v>58</v>
      </c>
      <c r="Y48" s="291"/>
      <c r="Z48" s="302">
        <v>80.599999999999994</v>
      </c>
      <c r="AA48" s="316"/>
      <c r="AB48" s="213"/>
    </row>
    <row r="49" spans="1:29" ht="11.25" customHeight="1" x14ac:dyDescent="0.2">
      <c r="A49" s="26"/>
      <c r="B49" s="17"/>
      <c r="C49" s="1"/>
      <c r="D49" s="1"/>
      <c r="E49" s="1"/>
      <c r="F49" s="301"/>
      <c r="G49" s="291"/>
      <c r="H49" s="291"/>
      <c r="I49" s="291"/>
      <c r="J49" s="291"/>
      <c r="K49" s="291"/>
      <c r="L49" s="291"/>
      <c r="M49" s="291"/>
      <c r="N49" s="291"/>
      <c r="O49" s="291"/>
      <c r="P49" s="291"/>
      <c r="Q49" s="291"/>
      <c r="R49" s="291"/>
      <c r="S49" s="291"/>
      <c r="T49" s="291"/>
      <c r="U49" s="291"/>
      <c r="V49" s="291"/>
      <c r="W49" s="291"/>
      <c r="X49" s="291"/>
      <c r="Y49" s="291"/>
      <c r="Z49" s="302"/>
      <c r="AA49" s="316"/>
      <c r="AB49" s="213"/>
      <c r="AC49" s="25"/>
    </row>
    <row r="50" spans="1:29" s="25" customFormat="1" ht="11.25" customHeight="1" x14ac:dyDescent="0.2">
      <c r="A50" s="26"/>
      <c r="B50" s="17"/>
      <c r="C50" s="17" t="s">
        <v>37</v>
      </c>
      <c r="D50" s="17"/>
      <c r="E50" s="17"/>
      <c r="F50" s="307">
        <v>31137</v>
      </c>
      <c r="G50" s="298"/>
      <c r="H50" s="298">
        <v>69</v>
      </c>
      <c r="I50" s="298"/>
      <c r="J50" s="298">
        <v>33</v>
      </c>
      <c r="K50" s="298"/>
      <c r="L50" s="298">
        <v>61</v>
      </c>
      <c r="M50" s="298"/>
      <c r="N50" s="298">
        <v>203</v>
      </c>
      <c r="O50" s="298"/>
      <c r="P50" s="298">
        <v>466</v>
      </c>
      <c r="Q50" s="298"/>
      <c r="R50" s="298">
        <v>1552</v>
      </c>
      <c r="S50" s="298"/>
      <c r="T50" s="298">
        <v>4136</v>
      </c>
      <c r="U50" s="298"/>
      <c r="V50" s="298">
        <v>6182</v>
      </c>
      <c r="W50" s="298"/>
      <c r="X50" s="298">
        <v>18435</v>
      </c>
      <c r="Y50" s="298"/>
      <c r="Z50" s="330">
        <v>78.905900504223297</v>
      </c>
      <c r="AA50" s="317"/>
      <c r="AB50" s="32"/>
    </row>
    <row r="51" spans="1:29" ht="11.25" customHeight="1" x14ac:dyDescent="0.2">
      <c r="A51" s="26"/>
      <c r="B51" s="17"/>
      <c r="C51" s="17"/>
      <c r="D51" s="17"/>
      <c r="E51" s="17"/>
      <c r="F51" s="301"/>
      <c r="G51" s="291"/>
      <c r="H51" s="291"/>
      <c r="I51" s="291"/>
      <c r="J51" s="291"/>
      <c r="K51" s="291"/>
      <c r="L51" s="291"/>
      <c r="M51" s="291"/>
      <c r="N51" s="291"/>
      <c r="O51" s="291"/>
      <c r="P51" s="291"/>
      <c r="Q51" s="291"/>
      <c r="R51" s="291"/>
      <c r="S51" s="291"/>
      <c r="T51" s="291"/>
      <c r="U51" s="291"/>
      <c r="V51" s="291"/>
      <c r="W51" s="291"/>
      <c r="X51" s="291"/>
      <c r="Y51" s="291"/>
      <c r="Z51" s="302"/>
      <c r="AA51" s="317"/>
      <c r="AB51" s="32"/>
      <c r="AC51" s="25"/>
    </row>
    <row r="52" spans="1:29" ht="11.25" customHeight="1" x14ac:dyDescent="0.2">
      <c r="A52" s="26"/>
      <c r="B52" s="17"/>
      <c r="D52" s="1" t="s">
        <v>309</v>
      </c>
      <c r="E52" s="1"/>
      <c r="F52" s="301"/>
      <c r="G52" s="291"/>
      <c r="H52" s="291"/>
      <c r="I52" s="291"/>
      <c r="J52" s="291"/>
      <c r="K52" s="291"/>
      <c r="L52" s="291"/>
      <c r="M52" s="291"/>
      <c r="N52" s="291"/>
      <c r="O52" s="291"/>
      <c r="P52" s="291"/>
      <c r="Q52" s="291"/>
      <c r="R52" s="291"/>
      <c r="S52" s="291"/>
      <c r="T52" s="291"/>
      <c r="U52" s="291"/>
      <c r="V52" s="291"/>
      <c r="W52" s="291"/>
      <c r="X52" s="291"/>
      <c r="Y52" s="291"/>
      <c r="Z52" s="302"/>
      <c r="AA52" s="317"/>
      <c r="AB52" s="32"/>
      <c r="AC52" s="25"/>
    </row>
    <row r="53" spans="1:29" ht="11.25" customHeight="1" x14ac:dyDescent="0.2">
      <c r="A53" s="26"/>
      <c r="B53" s="17"/>
      <c r="D53" s="1"/>
      <c r="E53" s="1"/>
      <c r="F53" s="301"/>
      <c r="G53" s="291"/>
      <c r="H53" s="291"/>
      <c r="I53" s="291"/>
      <c r="J53" s="291"/>
      <c r="K53" s="291"/>
      <c r="L53" s="291"/>
      <c r="M53" s="291"/>
      <c r="N53" s="291"/>
      <c r="O53" s="291"/>
      <c r="P53" s="291"/>
      <c r="Q53" s="291"/>
      <c r="R53" s="291"/>
      <c r="S53" s="291"/>
      <c r="T53" s="291"/>
      <c r="U53" s="291"/>
      <c r="V53" s="291"/>
      <c r="W53" s="291"/>
      <c r="X53" s="291"/>
      <c r="Y53" s="291"/>
      <c r="Z53" s="302"/>
      <c r="AA53" s="317"/>
      <c r="AB53" s="32"/>
      <c r="AC53" s="25"/>
    </row>
    <row r="54" spans="1:29" ht="11.25" customHeight="1" x14ac:dyDescent="0.2">
      <c r="A54" s="125" t="s">
        <v>317</v>
      </c>
      <c r="B54" s="1"/>
      <c r="D54" s="1" t="s">
        <v>310</v>
      </c>
      <c r="E54" s="1"/>
      <c r="F54" s="301">
        <v>966</v>
      </c>
      <c r="G54" s="291"/>
      <c r="H54" s="291">
        <v>7</v>
      </c>
      <c r="I54" s="291"/>
      <c r="J54" s="291">
        <v>13</v>
      </c>
      <c r="K54" s="291"/>
      <c r="L54" s="291">
        <v>19</v>
      </c>
      <c r="M54" s="291"/>
      <c r="N54" s="291">
        <v>22</v>
      </c>
      <c r="O54" s="291"/>
      <c r="P54" s="291">
        <v>34</v>
      </c>
      <c r="Q54" s="291"/>
      <c r="R54" s="291">
        <v>64</v>
      </c>
      <c r="S54" s="291"/>
      <c r="T54" s="291">
        <v>127</v>
      </c>
      <c r="U54" s="291"/>
      <c r="V54" s="291">
        <v>162</v>
      </c>
      <c r="W54" s="291"/>
      <c r="X54" s="291">
        <v>518</v>
      </c>
      <c r="Y54" s="291"/>
      <c r="Z54" s="302">
        <v>74.599999999999994</v>
      </c>
      <c r="AA54" s="316"/>
      <c r="AB54" s="213"/>
      <c r="AC54" s="1" t="s">
        <v>317</v>
      </c>
    </row>
    <row r="55" spans="1:29" ht="11.25" customHeight="1" x14ac:dyDescent="0.2">
      <c r="A55" s="125"/>
      <c r="B55" s="1"/>
      <c r="D55" s="1"/>
      <c r="E55" s="1"/>
      <c r="F55" s="301"/>
      <c r="G55" s="291"/>
      <c r="H55" s="291"/>
      <c r="I55" s="291"/>
      <c r="J55" s="291"/>
      <c r="K55" s="291"/>
      <c r="L55" s="291"/>
      <c r="M55" s="291"/>
      <c r="N55" s="291"/>
      <c r="O55" s="291"/>
      <c r="P55" s="291"/>
      <c r="Q55" s="291"/>
      <c r="R55" s="291"/>
      <c r="S55" s="291"/>
      <c r="T55" s="291"/>
      <c r="U55" s="291"/>
      <c r="V55" s="291"/>
      <c r="W55" s="291"/>
      <c r="X55" s="291"/>
      <c r="Y55" s="291"/>
      <c r="Z55" s="302"/>
      <c r="AA55" s="125"/>
      <c r="AB55" s="213"/>
      <c r="AC55" s="1"/>
    </row>
    <row r="56" spans="1:29" ht="11.25" customHeight="1" x14ac:dyDescent="0.2">
      <c r="A56" s="125" t="s">
        <v>318</v>
      </c>
      <c r="B56" s="1"/>
      <c r="D56" s="1" t="s">
        <v>314</v>
      </c>
      <c r="E56" s="1"/>
      <c r="F56" s="301">
        <v>268</v>
      </c>
      <c r="G56" s="291"/>
      <c r="H56" s="291" t="s">
        <v>347</v>
      </c>
      <c r="I56" s="291"/>
      <c r="J56" s="291">
        <v>3</v>
      </c>
      <c r="K56" s="291"/>
      <c r="L56" s="291">
        <v>6</v>
      </c>
      <c r="M56" s="291"/>
      <c r="N56" s="291">
        <v>17</v>
      </c>
      <c r="O56" s="291"/>
      <c r="P56" s="291">
        <v>29</v>
      </c>
      <c r="Q56" s="291"/>
      <c r="R56" s="291">
        <v>45</v>
      </c>
      <c r="S56" s="291"/>
      <c r="T56" s="291">
        <v>63</v>
      </c>
      <c r="U56" s="291"/>
      <c r="V56" s="291">
        <v>41</v>
      </c>
      <c r="W56" s="291"/>
      <c r="X56" s="291">
        <v>64</v>
      </c>
      <c r="Y56" s="291"/>
      <c r="Z56" s="302">
        <v>63.8</v>
      </c>
      <c r="AA56" s="316"/>
      <c r="AB56" s="213"/>
      <c r="AC56" s="1" t="s">
        <v>318</v>
      </c>
    </row>
    <row r="57" spans="1:29" ht="11.25" customHeight="1" x14ac:dyDescent="0.2">
      <c r="A57" s="125"/>
      <c r="B57" s="1"/>
      <c r="D57" s="1"/>
      <c r="E57" s="1"/>
      <c r="F57" s="301"/>
      <c r="G57" s="291"/>
      <c r="H57" s="291"/>
      <c r="I57" s="291"/>
      <c r="J57" s="291"/>
      <c r="K57" s="291"/>
      <c r="L57" s="291"/>
      <c r="M57" s="291"/>
      <c r="N57" s="291"/>
      <c r="O57" s="291"/>
      <c r="P57" s="291"/>
      <c r="Q57" s="291"/>
      <c r="R57" s="291"/>
      <c r="S57" s="291"/>
      <c r="T57" s="291"/>
      <c r="U57" s="291"/>
      <c r="V57" s="291"/>
      <c r="W57" s="291"/>
      <c r="X57" s="291"/>
      <c r="Y57" s="291"/>
      <c r="Z57" s="302"/>
      <c r="AA57" s="316"/>
      <c r="AB57" s="213"/>
      <c r="AC57" s="1"/>
    </row>
    <row r="58" spans="1:29" ht="11.25" customHeight="1" x14ac:dyDescent="0.2">
      <c r="A58" s="125" t="s">
        <v>322</v>
      </c>
      <c r="B58" s="1"/>
      <c r="C58" s="1"/>
      <c r="D58" s="1" t="s">
        <v>315</v>
      </c>
      <c r="E58" s="1"/>
      <c r="F58" s="301">
        <v>3</v>
      </c>
      <c r="G58" s="291"/>
      <c r="H58" s="291" t="s">
        <v>347</v>
      </c>
      <c r="I58" s="291"/>
      <c r="J58" s="291" t="s">
        <v>347</v>
      </c>
      <c r="K58" s="291"/>
      <c r="L58" s="291" t="s">
        <v>347</v>
      </c>
      <c r="M58" s="291"/>
      <c r="N58" s="291" t="s">
        <v>347</v>
      </c>
      <c r="O58" s="291"/>
      <c r="P58" s="291" t="s">
        <v>347</v>
      </c>
      <c r="Q58" s="291"/>
      <c r="R58" s="291" t="s">
        <v>347</v>
      </c>
      <c r="S58" s="291"/>
      <c r="T58" s="291">
        <v>1</v>
      </c>
      <c r="U58" s="291"/>
      <c r="V58" s="291">
        <v>1</v>
      </c>
      <c r="W58" s="291"/>
      <c r="X58" s="291">
        <v>1</v>
      </c>
      <c r="Y58" s="291"/>
      <c r="Z58" s="302">
        <v>73.7</v>
      </c>
      <c r="AA58" s="316"/>
      <c r="AB58" s="213"/>
      <c r="AC58" s="1" t="s">
        <v>322</v>
      </c>
    </row>
    <row r="59" spans="1:29" ht="11.25" customHeight="1" x14ac:dyDescent="0.2">
      <c r="A59" s="125"/>
      <c r="B59" s="1"/>
      <c r="C59" s="1"/>
      <c r="D59" s="1"/>
      <c r="E59" s="1"/>
      <c r="F59" s="301"/>
      <c r="G59" s="291"/>
      <c r="H59" s="291"/>
      <c r="I59" s="291"/>
      <c r="J59" s="291"/>
      <c r="K59" s="291"/>
      <c r="L59" s="291"/>
      <c r="M59" s="291"/>
      <c r="N59" s="291"/>
      <c r="O59" s="291"/>
      <c r="P59" s="291"/>
      <c r="Q59" s="291"/>
      <c r="R59" s="291"/>
      <c r="S59" s="291"/>
      <c r="T59" s="291"/>
      <c r="U59" s="291"/>
      <c r="V59" s="291"/>
      <c r="W59" s="291"/>
      <c r="X59" s="291"/>
      <c r="Y59" s="291"/>
      <c r="Z59" s="302"/>
      <c r="AA59" s="318"/>
      <c r="AB59" s="213"/>
      <c r="AC59" s="1"/>
    </row>
    <row r="60" spans="1:29" ht="11.25" customHeight="1" x14ac:dyDescent="0.2">
      <c r="A60" s="125" t="s">
        <v>323</v>
      </c>
      <c r="B60" s="1"/>
      <c r="C60" s="1" t="s">
        <v>328</v>
      </c>
      <c r="D60" s="1" t="s">
        <v>336</v>
      </c>
      <c r="E60" s="1"/>
      <c r="F60" s="301">
        <v>34</v>
      </c>
      <c r="G60" s="291"/>
      <c r="H60" s="291" t="s">
        <v>347</v>
      </c>
      <c r="I60" s="291"/>
      <c r="J60" s="291">
        <v>1</v>
      </c>
      <c r="K60" s="291"/>
      <c r="L60" s="291">
        <v>1</v>
      </c>
      <c r="M60" s="291"/>
      <c r="N60" s="291">
        <v>8</v>
      </c>
      <c r="O60" s="291"/>
      <c r="P60" s="291">
        <v>3</v>
      </c>
      <c r="Q60" s="291"/>
      <c r="R60" s="291">
        <v>4</v>
      </c>
      <c r="S60" s="291"/>
      <c r="T60" s="291">
        <v>6</v>
      </c>
      <c r="U60" s="291"/>
      <c r="V60" s="291">
        <v>4</v>
      </c>
      <c r="W60" s="291"/>
      <c r="X60" s="291">
        <v>7</v>
      </c>
      <c r="Y60" s="291"/>
      <c r="Z60" s="302">
        <v>57.7</v>
      </c>
      <c r="AA60" s="316"/>
      <c r="AB60" s="213"/>
      <c r="AC60" s="1" t="s">
        <v>323</v>
      </c>
    </row>
    <row r="61" spans="1:29" ht="11.25" customHeight="1" x14ac:dyDescent="0.2">
      <c r="A61" s="125"/>
      <c r="B61" s="1"/>
      <c r="C61" s="1"/>
      <c r="D61" s="1"/>
      <c r="E61" s="1"/>
      <c r="F61" s="301"/>
      <c r="G61" s="291"/>
      <c r="H61" s="291"/>
      <c r="I61" s="291"/>
      <c r="J61" s="291"/>
      <c r="K61" s="291"/>
      <c r="L61" s="291"/>
      <c r="M61" s="291"/>
      <c r="N61" s="291"/>
      <c r="O61" s="291"/>
      <c r="P61" s="291"/>
      <c r="Q61" s="291"/>
      <c r="R61" s="291"/>
      <c r="S61" s="291"/>
      <c r="T61" s="291"/>
      <c r="U61" s="291"/>
      <c r="V61" s="291"/>
      <c r="W61" s="291"/>
      <c r="X61" s="291"/>
      <c r="Y61" s="291"/>
      <c r="Z61" s="302"/>
      <c r="AA61" s="316"/>
      <c r="AB61" s="213"/>
      <c r="AC61" s="1"/>
    </row>
    <row r="62" spans="1:29" x14ac:dyDescent="0.2">
      <c r="A62" s="125" t="s">
        <v>324</v>
      </c>
      <c r="B62" s="1"/>
      <c r="C62" s="1"/>
      <c r="D62" s="127" t="s">
        <v>325</v>
      </c>
      <c r="E62" s="127"/>
      <c r="F62" s="301"/>
      <c r="G62" s="291"/>
      <c r="H62" s="291"/>
      <c r="I62" s="291"/>
      <c r="J62" s="291"/>
      <c r="K62" s="291"/>
      <c r="L62" s="291"/>
      <c r="M62" s="291"/>
      <c r="N62" s="291"/>
      <c r="O62" s="291"/>
      <c r="P62" s="291"/>
      <c r="Q62" s="291"/>
      <c r="R62" s="291"/>
      <c r="S62" s="291"/>
      <c r="T62" s="291"/>
      <c r="U62" s="291"/>
      <c r="V62" s="291"/>
      <c r="W62" s="291"/>
      <c r="X62" s="291"/>
      <c r="Y62" s="291"/>
      <c r="Z62" s="302"/>
      <c r="AA62" s="316"/>
      <c r="AB62" s="1"/>
    </row>
    <row r="63" spans="1:29" x14ac:dyDescent="0.2">
      <c r="A63" s="125"/>
      <c r="B63" s="1"/>
      <c r="C63" s="127"/>
      <c r="D63" s="127"/>
      <c r="E63" s="127" t="s">
        <v>321</v>
      </c>
      <c r="F63" s="301">
        <v>39</v>
      </c>
      <c r="G63" s="291"/>
      <c r="H63" s="291">
        <v>1</v>
      </c>
      <c r="I63" s="291"/>
      <c r="J63" s="291" t="s">
        <v>347</v>
      </c>
      <c r="K63" s="291"/>
      <c r="L63" s="291">
        <v>2</v>
      </c>
      <c r="M63" s="291"/>
      <c r="N63" s="291" t="s">
        <v>347</v>
      </c>
      <c r="O63" s="291"/>
      <c r="P63" s="291" t="s">
        <v>347</v>
      </c>
      <c r="Q63" s="291"/>
      <c r="R63" s="291">
        <v>3</v>
      </c>
      <c r="S63" s="291"/>
      <c r="T63" s="291">
        <v>8</v>
      </c>
      <c r="U63" s="291"/>
      <c r="V63" s="291">
        <v>5</v>
      </c>
      <c r="W63" s="291"/>
      <c r="X63" s="291">
        <v>20</v>
      </c>
      <c r="Y63" s="291"/>
      <c r="Z63" s="302">
        <v>72.2</v>
      </c>
      <c r="AA63" s="316"/>
      <c r="AB63" s="1"/>
      <c r="AC63" s="1" t="s">
        <v>324</v>
      </c>
    </row>
    <row r="64" spans="1:29" x14ac:dyDescent="0.2">
      <c r="D64" s="1"/>
      <c r="E64" s="1"/>
      <c r="F64" s="319"/>
      <c r="G64" s="291"/>
      <c r="H64" s="291"/>
      <c r="I64" s="291"/>
      <c r="J64" s="291"/>
      <c r="K64" s="291"/>
      <c r="L64" s="291"/>
      <c r="M64" s="291"/>
      <c r="N64" s="291"/>
      <c r="O64" s="291"/>
      <c r="P64" s="291"/>
      <c r="Q64" s="291"/>
      <c r="R64" s="291"/>
      <c r="S64" s="291"/>
      <c r="T64" s="291"/>
      <c r="U64" s="291"/>
      <c r="V64" s="291"/>
      <c r="W64" s="291"/>
      <c r="X64" s="291"/>
      <c r="Y64" s="291"/>
      <c r="Z64" s="320"/>
      <c r="AA64" s="320"/>
      <c r="AB64" s="1"/>
    </row>
    <row r="65" spans="4:28" x14ac:dyDescent="0.2">
      <c r="D65" s="1"/>
      <c r="E65" s="1"/>
      <c r="F65" s="214"/>
      <c r="G65" s="214"/>
      <c r="H65" s="215"/>
      <c r="I65" s="215"/>
      <c r="J65" s="215"/>
      <c r="K65" s="215"/>
      <c r="L65" s="216"/>
      <c r="M65" s="216"/>
      <c r="N65" s="216"/>
      <c r="O65" s="216"/>
      <c r="P65" s="216"/>
      <c r="Q65" s="216"/>
      <c r="R65" s="211"/>
      <c r="S65" s="211"/>
      <c r="T65" s="211"/>
      <c r="U65" s="211"/>
      <c r="V65" s="214"/>
      <c r="W65" s="214"/>
      <c r="X65" s="214"/>
      <c r="Y65" s="214"/>
      <c r="Z65" s="282"/>
      <c r="AA65" s="282"/>
      <c r="AB65" s="1"/>
    </row>
    <row r="66" spans="4:28" x14ac:dyDescent="0.2">
      <c r="D66" s="1"/>
      <c r="E66" s="1"/>
      <c r="G66" s="1"/>
      <c r="H66" s="1"/>
      <c r="I66" s="1"/>
      <c r="J66" s="1"/>
      <c r="K66" s="1"/>
      <c r="L66" s="1"/>
      <c r="M66" s="1"/>
      <c r="N66" s="1"/>
      <c r="O66" s="1"/>
      <c r="P66" s="1"/>
      <c r="Q66" s="1"/>
      <c r="R66" s="211"/>
      <c r="S66" s="211"/>
      <c r="T66" s="211"/>
      <c r="U66" s="211"/>
      <c r="V66" s="214"/>
      <c r="W66" s="214"/>
      <c r="X66" s="214"/>
      <c r="Y66" s="214"/>
      <c r="Z66" s="282"/>
      <c r="AA66" s="282"/>
      <c r="AB66" s="1"/>
    </row>
    <row r="67" spans="4:28" x14ac:dyDescent="0.2">
      <c r="D67" s="1"/>
      <c r="E67" s="1"/>
      <c r="G67" s="1"/>
      <c r="H67" s="1"/>
      <c r="I67" s="1"/>
      <c r="J67" s="1"/>
      <c r="K67" s="1"/>
      <c r="L67" s="1"/>
      <c r="M67" s="1"/>
      <c r="N67" s="1"/>
      <c r="O67" s="1"/>
      <c r="P67" s="1"/>
      <c r="Q67" s="1"/>
      <c r="R67" s="211"/>
      <c r="S67" s="211"/>
      <c r="T67" s="211"/>
      <c r="U67" s="211"/>
      <c r="V67" s="214"/>
      <c r="W67" s="214"/>
      <c r="X67" s="214"/>
      <c r="Y67" s="214"/>
      <c r="Z67" s="282"/>
      <c r="AA67" s="282"/>
      <c r="AB67" s="1"/>
    </row>
    <row r="68" spans="4:28" x14ac:dyDescent="0.2">
      <c r="D68" s="1"/>
      <c r="E68" s="1"/>
      <c r="G68" s="1"/>
      <c r="H68" s="1"/>
      <c r="I68" s="1"/>
      <c r="J68" s="1"/>
      <c r="K68" s="1"/>
      <c r="L68" s="1"/>
      <c r="M68" s="1"/>
      <c r="N68" s="1"/>
      <c r="O68" s="1"/>
      <c r="P68" s="1"/>
      <c r="Q68" s="1"/>
      <c r="R68" s="211"/>
      <c r="S68" s="211"/>
      <c r="T68" s="211"/>
      <c r="U68" s="211"/>
      <c r="V68" s="214"/>
      <c r="W68" s="214"/>
      <c r="X68" s="214"/>
      <c r="Y68" s="214"/>
      <c r="Z68" s="282"/>
      <c r="AA68" s="282"/>
      <c r="AB68" s="1"/>
    </row>
    <row r="69" spans="4:28" x14ac:dyDescent="0.2">
      <c r="D69" s="1"/>
      <c r="E69" s="1"/>
      <c r="G69" s="1"/>
      <c r="H69" s="1"/>
      <c r="I69" s="1"/>
      <c r="J69" s="1"/>
      <c r="K69" s="1"/>
      <c r="L69" s="1"/>
      <c r="M69" s="1"/>
      <c r="N69" s="1"/>
      <c r="O69" s="1"/>
      <c r="P69" s="1"/>
      <c r="Q69" s="1"/>
      <c r="R69" s="211"/>
      <c r="S69" s="211"/>
      <c r="T69" s="211"/>
      <c r="U69" s="211"/>
      <c r="V69" s="214"/>
      <c r="W69" s="214"/>
      <c r="X69" s="214"/>
      <c r="Y69" s="214"/>
      <c r="Z69" s="282"/>
      <c r="AA69" s="282"/>
      <c r="AB69" s="1"/>
    </row>
    <row r="70" spans="4:28" x14ac:dyDescent="0.2">
      <c r="D70" s="1"/>
      <c r="E70" s="1"/>
      <c r="G70" s="1"/>
      <c r="H70" s="1"/>
      <c r="I70" s="1"/>
      <c r="J70" s="1"/>
      <c r="K70" s="1"/>
      <c r="L70" s="1"/>
      <c r="M70" s="1"/>
      <c r="N70" s="1"/>
      <c r="O70" s="1"/>
      <c r="P70" s="1"/>
      <c r="Q70" s="1"/>
      <c r="R70" s="211"/>
      <c r="S70" s="211"/>
      <c r="T70" s="211"/>
      <c r="U70" s="211"/>
      <c r="V70" s="214"/>
      <c r="W70" s="214"/>
      <c r="X70" s="214"/>
      <c r="Y70" s="214"/>
      <c r="Z70" s="282"/>
      <c r="AA70" s="282"/>
      <c r="AB70" s="1"/>
    </row>
    <row r="71" spans="4:28" x14ac:dyDescent="0.2">
      <c r="D71" s="1"/>
      <c r="E71" s="1"/>
      <c r="G71" s="1"/>
      <c r="H71" s="1"/>
      <c r="I71" s="1"/>
      <c r="J71" s="1"/>
      <c r="K71" s="1"/>
      <c r="L71" s="1"/>
      <c r="M71" s="1"/>
      <c r="N71" s="1"/>
      <c r="O71" s="1"/>
      <c r="P71" s="1"/>
      <c r="Q71" s="1"/>
      <c r="R71" s="211"/>
      <c r="S71" s="211"/>
      <c r="T71" s="211"/>
      <c r="U71" s="211"/>
      <c r="V71" s="214"/>
      <c r="W71" s="214"/>
      <c r="X71" s="214"/>
      <c r="Y71" s="214"/>
      <c r="Z71" s="282"/>
      <c r="AA71" s="282"/>
      <c r="AB71" s="1"/>
    </row>
    <row r="72" spans="4:28" x14ac:dyDescent="0.2">
      <c r="D72" s="1"/>
      <c r="E72" s="1"/>
      <c r="G72" s="1"/>
      <c r="H72" s="1"/>
      <c r="I72" s="1"/>
      <c r="J72" s="1"/>
      <c r="K72" s="1"/>
      <c r="L72" s="1"/>
      <c r="M72" s="1"/>
      <c r="N72" s="1"/>
      <c r="O72" s="1"/>
      <c r="P72" s="1"/>
      <c r="Q72" s="1"/>
      <c r="R72" s="211"/>
      <c r="S72" s="211"/>
      <c r="T72" s="211"/>
      <c r="U72" s="211"/>
      <c r="V72" s="214"/>
      <c r="W72" s="214"/>
      <c r="X72" s="214"/>
      <c r="Y72" s="214"/>
      <c r="Z72" s="282"/>
      <c r="AA72" s="282"/>
      <c r="AB72" s="1"/>
    </row>
    <row r="73" spans="4:28" x14ac:dyDescent="0.2">
      <c r="D73" s="1"/>
      <c r="E73" s="1"/>
      <c r="G73" s="1"/>
      <c r="H73" s="1"/>
      <c r="I73" s="1"/>
      <c r="J73" s="1"/>
      <c r="K73" s="1"/>
      <c r="L73" s="1"/>
      <c r="M73" s="1"/>
      <c r="N73" s="1"/>
      <c r="O73" s="1"/>
      <c r="P73" s="1"/>
      <c r="Q73" s="1"/>
      <c r="R73" s="211"/>
      <c r="S73" s="211"/>
      <c r="T73" s="211"/>
      <c r="U73" s="211"/>
      <c r="V73" s="214"/>
      <c r="W73" s="214"/>
      <c r="X73" s="214"/>
      <c r="Y73" s="214"/>
      <c r="Z73" s="282"/>
      <c r="AA73" s="282"/>
      <c r="AB73" s="1"/>
    </row>
    <row r="74" spans="4:28" x14ac:dyDescent="0.2">
      <c r="D74" s="1"/>
      <c r="E74" s="1"/>
      <c r="G74" s="1"/>
      <c r="H74" s="1"/>
      <c r="I74" s="1"/>
      <c r="J74" s="1"/>
      <c r="K74" s="1"/>
      <c r="L74" s="1"/>
      <c r="M74" s="1"/>
      <c r="N74" s="1"/>
      <c r="O74" s="1"/>
      <c r="P74" s="1"/>
      <c r="Q74" s="1"/>
      <c r="R74" s="211"/>
      <c r="S74" s="211"/>
      <c r="T74" s="211"/>
      <c r="U74" s="211"/>
      <c r="V74" s="214"/>
      <c r="W74" s="214"/>
      <c r="X74" s="214"/>
      <c r="Y74" s="214"/>
      <c r="Z74" s="282"/>
      <c r="AA74" s="282"/>
      <c r="AB74" s="1"/>
    </row>
    <row r="75" spans="4:28" x14ac:dyDescent="0.2">
      <c r="D75" s="1"/>
      <c r="E75" s="1"/>
      <c r="G75" s="1"/>
      <c r="H75" s="1"/>
      <c r="I75" s="1"/>
      <c r="J75" s="1"/>
      <c r="K75" s="1"/>
      <c r="L75" s="1"/>
      <c r="M75" s="1"/>
      <c r="N75" s="1"/>
      <c r="O75" s="1"/>
      <c r="P75" s="1"/>
      <c r="Q75" s="1"/>
      <c r="R75" s="211"/>
      <c r="S75" s="211"/>
      <c r="T75" s="211"/>
      <c r="U75" s="211"/>
      <c r="V75" s="214"/>
      <c r="W75" s="214"/>
      <c r="X75" s="214"/>
      <c r="Y75" s="214"/>
      <c r="Z75" s="282"/>
      <c r="AA75" s="282"/>
      <c r="AB75" s="1"/>
    </row>
    <row r="76" spans="4:28" x14ac:dyDescent="0.2">
      <c r="D76" s="1"/>
      <c r="E76" s="1"/>
      <c r="G76" s="1"/>
      <c r="H76" s="1"/>
      <c r="I76" s="1"/>
      <c r="J76" s="1"/>
      <c r="K76" s="1"/>
      <c r="L76" s="1"/>
      <c r="M76" s="1"/>
      <c r="N76" s="1"/>
      <c r="O76" s="1"/>
      <c r="P76" s="1"/>
      <c r="Q76" s="1"/>
      <c r="R76" s="211"/>
      <c r="S76" s="211"/>
      <c r="T76" s="211"/>
      <c r="U76" s="211"/>
      <c r="V76" s="214"/>
      <c r="W76" s="214"/>
      <c r="X76" s="214"/>
      <c r="Y76" s="214"/>
      <c r="Z76" s="282"/>
      <c r="AA76" s="282"/>
      <c r="AB76" s="1"/>
    </row>
    <row r="77" spans="4:28" x14ac:dyDescent="0.2">
      <c r="D77" s="1"/>
      <c r="E77" s="1"/>
      <c r="G77" s="1"/>
      <c r="H77" s="1"/>
      <c r="I77" s="1"/>
      <c r="J77" s="1"/>
      <c r="K77" s="1"/>
      <c r="L77" s="1"/>
      <c r="M77" s="1"/>
      <c r="N77" s="1"/>
      <c r="O77" s="1"/>
      <c r="P77" s="1"/>
      <c r="Q77" s="1"/>
      <c r="R77" s="211"/>
      <c r="S77" s="211"/>
      <c r="T77" s="211"/>
      <c r="U77" s="211"/>
      <c r="V77" s="214"/>
      <c r="W77" s="214"/>
      <c r="X77" s="214"/>
      <c r="Y77" s="214"/>
      <c r="Z77" s="282"/>
      <c r="AA77" s="282"/>
      <c r="AB77" s="1"/>
    </row>
    <row r="78" spans="4:28" x14ac:dyDescent="0.2">
      <c r="D78" s="1"/>
      <c r="E78" s="1"/>
      <c r="G78" s="1"/>
      <c r="H78" s="1"/>
      <c r="I78" s="1"/>
      <c r="J78" s="1"/>
      <c r="K78" s="1"/>
      <c r="L78" s="1"/>
      <c r="M78" s="1"/>
      <c r="N78" s="1"/>
      <c r="O78" s="1"/>
      <c r="P78" s="1"/>
      <c r="Q78" s="1"/>
      <c r="R78" s="211"/>
      <c r="S78" s="211"/>
      <c r="T78" s="211"/>
      <c r="U78" s="211"/>
      <c r="V78" s="214"/>
      <c r="W78" s="214"/>
      <c r="X78" s="214"/>
      <c r="Y78" s="214"/>
      <c r="Z78" s="282"/>
      <c r="AA78" s="282"/>
      <c r="AB78" s="1"/>
    </row>
    <row r="79" spans="4:28" x14ac:dyDescent="0.2">
      <c r="D79" s="1"/>
      <c r="E79" s="1"/>
      <c r="G79" s="1"/>
      <c r="H79" s="1"/>
      <c r="I79" s="1"/>
      <c r="J79" s="1"/>
      <c r="K79" s="1"/>
      <c r="L79" s="1"/>
      <c r="M79" s="1"/>
      <c r="N79" s="1"/>
      <c r="O79" s="1"/>
      <c r="P79" s="1"/>
      <c r="Q79" s="1"/>
      <c r="R79" s="211"/>
      <c r="S79" s="211"/>
      <c r="T79" s="211"/>
      <c r="U79" s="211"/>
      <c r="V79" s="214"/>
      <c r="W79" s="214"/>
      <c r="X79" s="214"/>
      <c r="Y79" s="214"/>
      <c r="Z79" s="213"/>
      <c r="AA79" s="213"/>
      <c r="AB79" s="1"/>
    </row>
    <row r="80" spans="4:28" x14ac:dyDescent="0.2">
      <c r="D80" s="1"/>
      <c r="E80" s="1"/>
      <c r="G80" s="1"/>
      <c r="H80" s="1"/>
      <c r="I80" s="1"/>
      <c r="J80" s="1"/>
      <c r="K80" s="1"/>
      <c r="L80" s="1"/>
      <c r="M80" s="1"/>
      <c r="N80" s="1"/>
      <c r="O80" s="1"/>
      <c r="P80" s="1"/>
      <c r="Q80" s="1"/>
      <c r="R80" s="211"/>
      <c r="S80" s="211"/>
      <c r="T80" s="211"/>
      <c r="U80" s="211"/>
      <c r="V80" s="214"/>
      <c r="W80" s="214"/>
      <c r="X80" s="214"/>
      <c r="Y80" s="214"/>
      <c r="Z80" s="213"/>
      <c r="AA80" s="213"/>
      <c r="AB80" s="1"/>
    </row>
    <row r="81" spans="4:28" x14ac:dyDescent="0.2">
      <c r="D81" s="1"/>
      <c r="E81" s="1"/>
      <c r="G81" s="1"/>
      <c r="H81" s="1"/>
      <c r="I81" s="1"/>
      <c r="J81" s="1"/>
      <c r="K81" s="1"/>
      <c r="L81" s="1"/>
      <c r="M81" s="1"/>
      <c r="N81" s="1"/>
      <c r="O81" s="1"/>
      <c r="P81" s="1"/>
      <c r="Q81" s="1"/>
      <c r="R81" s="211"/>
      <c r="S81" s="211"/>
      <c r="T81" s="211"/>
      <c r="U81" s="211"/>
      <c r="V81" s="214"/>
      <c r="W81" s="214"/>
      <c r="X81" s="214"/>
      <c r="Y81" s="214"/>
      <c r="Z81" s="213"/>
      <c r="AA81" s="213"/>
      <c r="AB81" s="1"/>
    </row>
    <row r="82" spans="4:28" x14ac:dyDescent="0.2">
      <c r="D82" s="1"/>
      <c r="E82" s="1"/>
      <c r="G82" s="1"/>
      <c r="H82" s="1"/>
      <c r="I82" s="1"/>
      <c r="J82" s="1"/>
      <c r="K82" s="1"/>
      <c r="L82" s="1"/>
      <c r="M82" s="1"/>
      <c r="N82" s="1"/>
      <c r="O82" s="1"/>
      <c r="P82" s="1"/>
      <c r="Q82" s="1"/>
      <c r="R82" s="211"/>
      <c r="S82" s="211"/>
      <c r="T82" s="211"/>
      <c r="U82" s="211"/>
      <c r="V82" s="214"/>
      <c r="W82" s="214"/>
      <c r="X82" s="214"/>
      <c r="Y82" s="214"/>
      <c r="Z82" s="213"/>
      <c r="AA82" s="213"/>
      <c r="AB82" s="1"/>
    </row>
    <row r="83" spans="4:28" x14ac:dyDescent="0.2">
      <c r="D83" s="1"/>
      <c r="E83" s="1"/>
      <c r="G83" s="1"/>
      <c r="H83" s="1"/>
      <c r="I83" s="1"/>
      <c r="J83" s="1"/>
      <c r="K83" s="1"/>
      <c r="L83" s="1"/>
      <c r="M83" s="1"/>
      <c r="N83" s="1"/>
      <c r="O83" s="1"/>
      <c r="P83" s="1"/>
      <c r="Q83" s="1"/>
      <c r="R83" s="130"/>
      <c r="S83" s="130"/>
      <c r="T83" s="130"/>
      <c r="U83" s="130"/>
      <c r="V83" s="285"/>
      <c r="W83" s="285"/>
      <c r="X83" s="285"/>
      <c r="Y83" s="75"/>
      <c r="Z83" s="32"/>
      <c r="AA83" s="32"/>
      <c r="AB83" s="1"/>
    </row>
    <row r="84" spans="4:28" x14ac:dyDescent="0.2">
      <c r="D84" s="1"/>
      <c r="E84" s="1"/>
      <c r="G84" s="1"/>
      <c r="H84" s="1"/>
      <c r="I84" s="1"/>
      <c r="J84" s="1"/>
      <c r="K84" s="1"/>
      <c r="L84" s="1"/>
      <c r="M84" s="1"/>
      <c r="N84" s="1"/>
      <c r="O84" s="1"/>
      <c r="P84" s="1"/>
      <c r="Q84" s="1"/>
      <c r="R84" s="130"/>
      <c r="S84" s="130"/>
      <c r="T84" s="130"/>
      <c r="U84" s="130"/>
      <c r="V84" s="285"/>
      <c r="W84" s="285"/>
      <c r="X84" s="285"/>
      <c r="Y84" s="75"/>
      <c r="Z84" s="32"/>
      <c r="AA84" s="32"/>
      <c r="AB84" s="1"/>
    </row>
    <row r="85" spans="4:28" x14ac:dyDescent="0.2">
      <c r="D85" s="1"/>
      <c r="E85" s="1"/>
      <c r="R85" s="211"/>
      <c r="S85" s="211"/>
      <c r="T85" s="212"/>
      <c r="U85" s="212"/>
      <c r="V85" s="217"/>
      <c r="W85" s="217"/>
      <c r="X85" s="217"/>
      <c r="Y85" s="217"/>
      <c r="Z85" s="32"/>
      <c r="AA85" s="32"/>
      <c r="AB85" s="1"/>
    </row>
    <row r="86" spans="4:28" x14ac:dyDescent="0.2">
      <c r="D86" s="1"/>
      <c r="E86" s="1"/>
      <c r="R86" s="130"/>
      <c r="S86" s="130"/>
      <c r="T86" s="76"/>
      <c r="U86" s="76"/>
      <c r="V86" s="75"/>
      <c r="W86" s="75"/>
      <c r="X86" s="75"/>
      <c r="Y86" s="75"/>
      <c r="Z86" s="32"/>
      <c r="AA86" s="32"/>
      <c r="AB86" s="1"/>
    </row>
    <row r="87" spans="4:28" x14ac:dyDescent="0.2">
      <c r="D87" s="1"/>
      <c r="E87" s="1"/>
      <c r="R87" s="130"/>
      <c r="S87" s="130"/>
      <c r="T87" s="76"/>
      <c r="U87" s="76"/>
      <c r="V87" s="75"/>
      <c r="W87" s="75"/>
      <c r="X87" s="75"/>
      <c r="Y87" s="75"/>
      <c r="Z87" s="32"/>
      <c r="AA87" s="32"/>
      <c r="AB87" s="1"/>
    </row>
    <row r="88" spans="4:28" x14ac:dyDescent="0.2">
      <c r="D88" s="1"/>
      <c r="E88" s="1"/>
      <c r="R88" s="211"/>
      <c r="S88" s="211"/>
      <c r="T88" s="212"/>
      <c r="U88" s="212"/>
      <c r="V88" s="217"/>
      <c r="W88" s="217"/>
      <c r="X88" s="217"/>
      <c r="Y88" s="217"/>
      <c r="Z88" s="213"/>
      <c r="AA88" s="213"/>
      <c r="AB88" s="1"/>
    </row>
    <row r="89" spans="4:28" x14ac:dyDescent="0.2">
      <c r="D89" s="1"/>
      <c r="E89" s="1"/>
      <c r="R89" s="211"/>
      <c r="S89" s="211"/>
      <c r="T89" s="212"/>
      <c r="U89" s="212"/>
      <c r="V89" s="217"/>
      <c r="W89" s="217"/>
      <c r="X89" s="217"/>
      <c r="Y89" s="217"/>
      <c r="Z89" s="32"/>
      <c r="AA89" s="32"/>
      <c r="AB89" s="1"/>
    </row>
    <row r="90" spans="4:28" x14ac:dyDescent="0.2">
      <c r="D90" s="1"/>
      <c r="E90" s="1"/>
      <c r="R90" s="211"/>
      <c r="S90" s="211"/>
      <c r="T90" s="212"/>
      <c r="U90" s="212"/>
      <c r="V90" s="217"/>
      <c r="W90" s="217"/>
      <c r="X90" s="217"/>
      <c r="Y90" s="217"/>
      <c r="Z90" s="213"/>
      <c r="AA90" s="213"/>
      <c r="AB90" s="1"/>
    </row>
    <row r="91" spans="4:28" x14ac:dyDescent="0.2">
      <c r="D91" s="1"/>
      <c r="E91" s="1"/>
      <c r="F91" s="214"/>
      <c r="G91" s="214"/>
      <c r="H91" s="215"/>
      <c r="I91" s="215"/>
      <c r="J91" s="215"/>
      <c r="K91" s="215"/>
      <c r="L91" s="216"/>
      <c r="M91" s="216"/>
      <c r="N91" s="216"/>
      <c r="O91" s="216"/>
      <c r="P91" s="216"/>
      <c r="Q91" s="216"/>
      <c r="R91" s="211"/>
      <c r="S91" s="211"/>
      <c r="T91" s="212"/>
      <c r="U91" s="212"/>
      <c r="V91" s="217"/>
      <c r="W91" s="217"/>
      <c r="X91" s="217"/>
      <c r="Y91" s="217"/>
      <c r="Z91" s="32"/>
      <c r="AA91" s="32"/>
      <c r="AB91" s="1"/>
    </row>
    <row r="92" spans="4:28" x14ac:dyDescent="0.2">
      <c r="D92" s="1"/>
      <c r="E92" s="1"/>
      <c r="F92" s="214"/>
      <c r="G92" s="214"/>
      <c r="H92" s="215"/>
      <c r="I92" s="215"/>
      <c r="J92" s="215"/>
      <c r="K92" s="215"/>
      <c r="L92" s="216"/>
      <c r="M92" s="216"/>
      <c r="N92" s="216"/>
      <c r="O92" s="216"/>
      <c r="P92" s="216"/>
      <c r="Q92" s="216"/>
      <c r="R92" s="211"/>
      <c r="S92" s="211"/>
      <c r="T92" s="212"/>
      <c r="U92" s="212"/>
      <c r="V92" s="217"/>
      <c r="W92" s="217"/>
      <c r="X92" s="217"/>
      <c r="Y92" s="217"/>
      <c r="Z92" s="213"/>
      <c r="AA92" s="213"/>
      <c r="AB92" s="1"/>
    </row>
    <row r="93" spans="4:28" x14ac:dyDescent="0.2">
      <c r="D93" s="1"/>
      <c r="E93" s="1"/>
      <c r="F93" s="214"/>
      <c r="G93" s="214"/>
      <c r="H93" s="215"/>
      <c r="I93" s="215"/>
      <c r="J93" s="215"/>
      <c r="K93" s="215"/>
      <c r="L93" s="216"/>
      <c r="M93" s="216"/>
      <c r="N93" s="216"/>
      <c r="O93" s="216"/>
      <c r="P93" s="216"/>
      <c r="Q93" s="216"/>
      <c r="R93" s="211"/>
      <c r="S93" s="211"/>
      <c r="T93" s="212"/>
      <c r="U93" s="212"/>
      <c r="V93" s="217"/>
      <c r="W93" s="217"/>
      <c r="X93" s="217"/>
      <c r="Y93" s="217"/>
      <c r="Z93" s="32"/>
      <c r="AA93" s="32"/>
      <c r="AB93" s="1"/>
    </row>
    <row r="94" spans="4:28" x14ac:dyDescent="0.2">
      <c r="D94" s="1"/>
      <c r="E94" s="1"/>
      <c r="F94" s="214"/>
      <c r="G94" s="214"/>
      <c r="H94" s="215"/>
      <c r="I94" s="215"/>
      <c r="J94" s="215"/>
      <c r="K94" s="215"/>
      <c r="L94" s="216"/>
      <c r="M94" s="216"/>
      <c r="N94" s="216"/>
      <c r="O94" s="216"/>
      <c r="P94" s="216"/>
      <c r="Q94" s="216"/>
      <c r="R94" s="211"/>
      <c r="S94" s="211"/>
      <c r="T94" s="212"/>
      <c r="U94" s="212"/>
      <c r="V94" s="217"/>
      <c r="W94" s="217"/>
      <c r="X94" s="217"/>
      <c r="Y94" s="217"/>
      <c r="Z94" s="213"/>
      <c r="AA94" s="213"/>
      <c r="AB94" s="1"/>
    </row>
    <row r="95" spans="4:28" x14ac:dyDescent="0.2">
      <c r="D95" s="1"/>
      <c r="E95" s="1"/>
      <c r="F95" s="210"/>
      <c r="G95" s="210"/>
      <c r="H95" s="216"/>
      <c r="I95" s="216"/>
      <c r="J95" s="216"/>
      <c r="K95" s="216"/>
      <c r="L95" s="216"/>
      <c r="M95" s="216"/>
      <c r="N95" s="216"/>
      <c r="O95" s="216"/>
      <c r="P95" s="216"/>
      <c r="Q95" s="216"/>
      <c r="R95" s="216"/>
      <c r="S95" s="216"/>
      <c r="T95" s="218"/>
      <c r="U95" s="218"/>
      <c r="V95" s="218"/>
      <c r="W95" s="218"/>
      <c r="X95" s="218"/>
      <c r="Y95" s="218"/>
      <c r="Z95" s="210"/>
      <c r="AA95" s="210"/>
      <c r="AB95" s="1"/>
    </row>
    <row r="96" spans="4:28" x14ac:dyDescent="0.2">
      <c r="D96" s="1"/>
      <c r="E96" s="1"/>
      <c r="F96" s="210"/>
      <c r="G96" s="210"/>
      <c r="H96" s="219"/>
      <c r="I96" s="219"/>
      <c r="J96" s="220"/>
      <c r="K96" s="220"/>
      <c r="L96" s="219"/>
      <c r="M96" s="219"/>
      <c r="N96" s="220"/>
      <c r="O96" s="220"/>
      <c r="P96" s="221"/>
      <c r="Q96" s="221"/>
      <c r="R96" s="221"/>
      <c r="S96" s="221"/>
      <c r="T96" s="222"/>
      <c r="U96" s="222"/>
      <c r="V96" s="222"/>
      <c r="W96" s="222"/>
      <c r="X96" s="223"/>
      <c r="Y96" s="223"/>
      <c r="Z96" s="210"/>
      <c r="AA96" s="210"/>
      <c r="AB96" s="1"/>
    </row>
    <row r="97" spans="4:28" x14ac:dyDescent="0.2">
      <c r="D97" s="1"/>
      <c r="E97" s="1"/>
      <c r="F97" s="210"/>
      <c r="G97" s="210"/>
      <c r="H97" s="219"/>
      <c r="I97" s="219"/>
      <c r="J97" s="219"/>
      <c r="K97" s="219"/>
      <c r="L97" s="219"/>
      <c r="M97" s="219"/>
      <c r="N97" s="219"/>
      <c r="O97" s="219"/>
      <c r="P97" s="221"/>
      <c r="Q97" s="221"/>
      <c r="R97" s="221"/>
      <c r="S97" s="221"/>
      <c r="T97" s="222"/>
      <c r="U97" s="222"/>
      <c r="V97" s="222"/>
      <c r="W97" s="222"/>
      <c r="X97" s="223"/>
      <c r="Y97" s="223"/>
      <c r="Z97" s="210"/>
      <c r="AA97" s="210"/>
      <c r="AB97" s="1"/>
    </row>
    <row r="98" spans="4:28" x14ac:dyDescent="0.2">
      <c r="D98" s="1"/>
      <c r="E98" s="1"/>
      <c r="F98" s="210"/>
      <c r="G98" s="210"/>
      <c r="H98" s="220"/>
      <c r="I98" s="220"/>
      <c r="J98" s="220"/>
      <c r="K98" s="220"/>
      <c r="L98" s="219"/>
      <c r="M98" s="219"/>
      <c r="N98" s="219"/>
      <c r="O98" s="219"/>
      <c r="P98" s="221"/>
      <c r="Q98" s="221"/>
      <c r="R98" s="221"/>
      <c r="S98" s="221"/>
      <c r="T98" s="222"/>
      <c r="U98" s="222"/>
      <c r="V98" s="222"/>
      <c r="W98" s="222"/>
      <c r="X98" s="223"/>
      <c r="Y98" s="223"/>
      <c r="Z98" s="210"/>
      <c r="AA98" s="210"/>
      <c r="AB98" s="1"/>
    </row>
    <row r="99" spans="4:28" x14ac:dyDescent="0.2">
      <c r="D99" s="1"/>
      <c r="E99" s="1"/>
      <c r="F99" s="210"/>
      <c r="G99" s="210"/>
      <c r="H99" s="220"/>
      <c r="I99" s="220"/>
      <c r="J99" s="220"/>
      <c r="K99" s="220"/>
      <c r="L99" s="1"/>
      <c r="M99" s="1"/>
      <c r="N99" s="1"/>
      <c r="O99" s="1"/>
      <c r="P99" s="221"/>
      <c r="Q99" s="221"/>
      <c r="R99" s="221"/>
      <c r="S99" s="221"/>
      <c r="T99" s="222"/>
      <c r="U99" s="222"/>
      <c r="V99" s="222"/>
      <c r="W99" s="222"/>
      <c r="X99" s="223"/>
      <c r="Y99" s="223"/>
      <c r="Z99" s="210"/>
      <c r="AA99" s="210"/>
      <c r="AB99" s="1"/>
    </row>
    <row r="100" spans="4:28" x14ac:dyDescent="0.2">
      <c r="D100" s="1"/>
      <c r="E100" s="1"/>
      <c r="F100" s="210"/>
      <c r="G100" s="210"/>
      <c r="H100" s="220"/>
      <c r="I100" s="220"/>
      <c r="J100" s="219"/>
      <c r="K100" s="219"/>
      <c r="L100" s="219"/>
      <c r="M100" s="219"/>
      <c r="N100" s="219"/>
      <c r="O100" s="219"/>
      <c r="P100" s="224"/>
      <c r="Q100" s="224"/>
      <c r="R100" s="224"/>
      <c r="S100" s="224"/>
      <c r="T100" s="225"/>
      <c r="U100" s="225"/>
      <c r="V100" s="225"/>
      <c r="W100" s="225"/>
      <c r="X100" s="223"/>
      <c r="Y100" s="223"/>
      <c r="Z100" s="223"/>
      <c r="AA100" s="223"/>
      <c r="AB100" s="1"/>
    </row>
    <row r="101" spans="4:28" x14ac:dyDescent="0.2">
      <c r="D101" s="1"/>
      <c r="E101" s="1"/>
      <c r="F101" s="210"/>
      <c r="G101" s="210"/>
      <c r="H101" s="220"/>
      <c r="I101" s="220"/>
      <c r="J101" s="220"/>
      <c r="K101" s="220"/>
      <c r="L101" s="219"/>
      <c r="M101" s="219"/>
      <c r="N101" s="1"/>
      <c r="O101" s="1"/>
      <c r="P101" s="221"/>
      <c r="Q101" s="221"/>
      <c r="R101" s="221"/>
      <c r="S101" s="221"/>
      <c r="T101" s="222"/>
      <c r="U101" s="222"/>
      <c r="V101" s="222"/>
      <c r="W101" s="222"/>
      <c r="X101" s="223"/>
      <c r="Y101" s="223"/>
      <c r="Z101" s="223"/>
      <c r="AA101" s="223"/>
    </row>
    <row r="102" spans="4:28" x14ac:dyDescent="0.2">
      <c r="D102" s="1"/>
      <c r="E102" s="1"/>
      <c r="F102" s="210"/>
      <c r="G102" s="210"/>
      <c r="H102" s="220"/>
      <c r="I102" s="220"/>
      <c r="J102" s="220"/>
      <c r="K102" s="220"/>
      <c r="L102" s="1"/>
      <c r="M102" s="1"/>
      <c r="N102" s="1"/>
      <c r="O102" s="1"/>
      <c r="P102" s="221"/>
      <c r="Q102" s="221"/>
      <c r="R102" s="221"/>
      <c r="S102" s="221"/>
      <c r="T102" s="222"/>
      <c r="U102" s="222"/>
      <c r="V102" s="222"/>
      <c r="W102" s="222"/>
      <c r="X102" s="223"/>
      <c r="Y102" s="223"/>
      <c r="Z102" s="223"/>
      <c r="AA102" s="223"/>
    </row>
    <row r="103" spans="4:28" x14ac:dyDescent="0.2">
      <c r="D103" s="1"/>
      <c r="E103" s="1"/>
      <c r="F103" s="210"/>
      <c r="G103" s="210"/>
      <c r="H103" s="220"/>
      <c r="I103" s="220"/>
      <c r="J103" s="220"/>
      <c r="K103" s="220"/>
      <c r="L103" s="219"/>
      <c r="M103" s="219"/>
      <c r="N103" s="219"/>
      <c r="O103" s="219"/>
      <c r="P103" s="221"/>
      <c r="Q103" s="221"/>
      <c r="R103" s="221"/>
      <c r="S103" s="221"/>
      <c r="T103" s="222"/>
      <c r="U103" s="222"/>
      <c r="V103" s="222"/>
      <c r="W103" s="222"/>
      <c r="X103" s="223"/>
      <c r="Y103" s="223"/>
      <c r="Z103" s="223"/>
      <c r="AA103" s="223"/>
    </row>
    <row r="104" spans="4:28" x14ac:dyDescent="0.2">
      <c r="D104" s="1"/>
      <c r="E104" s="1"/>
      <c r="F104" s="210"/>
      <c r="G104" s="210"/>
      <c r="H104" s="220"/>
      <c r="I104" s="220"/>
      <c r="J104" s="220"/>
      <c r="K104" s="220"/>
      <c r="L104" s="1"/>
      <c r="M104" s="1"/>
      <c r="N104" s="1"/>
      <c r="O104" s="1"/>
      <c r="P104" s="221"/>
      <c r="Q104" s="221"/>
      <c r="R104" s="221"/>
      <c r="S104" s="221"/>
      <c r="T104" s="222"/>
      <c r="U104" s="222"/>
      <c r="V104" s="222"/>
      <c r="W104" s="222"/>
      <c r="X104" s="223"/>
      <c r="Y104" s="223"/>
      <c r="Z104" s="223"/>
      <c r="AA104" s="223"/>
    </row>
    <row r="105" spans="4:28" x14ac:dyDescent="0.2">
      <c r="D105" s="1"/>
      <c r="E105" s="1"/>
      <c r="F105" s="1"/>
      <c r="G105" s="1"/>
      <c r="H105" s="1"/>
      <c r="I105" s="1"/>
      <c r="J105" s="1"/>
      <c r="K105" s="1"/>
      <c r="L105" s="1"/>
      <c r="M105" s="1"/>
      <c r="N105" s="1"/>
      <c r="O105" s="1"/>
      <c r="P105" s="1"/>
      <c r="Q105" s="1"/>
      <c r="R105" s="1"/>
      <c r="S105" s="1"/>
    </row>
    <row r="106" spans="4:28" x14ac:dyDescent="0.2">
      <c r="D106" s="1"/>
      <c r="E106" s="1"/>
      <c r="F106" s="1"/>
      <c r="G106" s="1"/>
      <c r="H106" s="1"/>
      <c r="I106" s="1"/>
      <c r="J106" s="1"/>
      <c r="K106" s="1"/>
      <c r="L106" s="1"/>
      <c r="M106" s="1"/>
      <c r="N106" s="1"/>
      <c r="O106" s="1"/>
      <c r="P106" s="1"/>
      <c r="Q106" s="1"/>
      <c r="R106" s="1"/>
      <c r="S106" s="1"/>
    </row>
    <row r="107" spans="4:28" x14ac:dyDescent="0.2">
      <c r="D107" s="1"/>
      <c r="E107" s="1"/>
      <c r="F107" s="1"/>
      <c r="G107" s="1"/>
      <c r="H107" s="1"/>
      <c r="I107" s="1"/>
      <c r="J107" s="1"/>
      <c r="K107" s="1"/>
      <c r="L107" s="1"/>
      <c r="M107" s="1"/>
      <c r="N107" s="1"/>
      <c r="O107" s="1"/>
      <c r="P107" s="1"/>
      <c r="Q107" s="1"/>
      <c r="R107" s="1"/>
      <c r="S107" s="1"/>
    </row>
    <row r="108" spans="4:28" x14ac:dyDescent="0.2">
      <c r="D108" s="1"/>
      <c r="E108" s="1"/>
      <c r="F108" s="1"/>
      <c r="G108" s="1"/>
      <c r="H108" s="1"/>
      <c r="I108" s="1"/>
      <c r="J108" s="1"/>
      <c r="K108" s="1"/>
      <c r="L108" s="1"/>
      <c r="M108" s="1"/>
      <c r="N108" s="1"/>
      <c r="O108" s="1"/>
      <c r="P108" s="1"/>
      <c r="Q108" s="1"/>
      <c r="R108" s="1"/>
      <c r="S108" s="1"/>
    </row>
    <row r="109" spans="4:28" x14ac:dyDescent="0.2">
      <c r="D109" s="1"/>
      <c r="E109" s="1"/>
      <c r="F109" s="1"/>
      <c r="G109" s="1"/>
      <c r="H109" s="1"/>
      <c r="I109" s="1"/>
      <c r="J109" s="1"/>
      <c r="K109" s="1"/>
      <c r="L109" s="1"/>
      <c r="M109" s="1"/>
      <c r="N109" s="1"/>
      <c r="O109" s="1"/>
      <c r="P109" s="1"/>
      <c r="Q109" s="1"/>
      <c r="R109" s="1"/>
      <c r="S109" s="1"/>
    </row>
  </sheetData>
  <mergeCells count="15">
    <mergeCell ref="A4:A7"/>
    <mergeCell ref="B4:E7"/>
    <mergeCell ref="F4:G7"/>
    <mergeCell ref="H4:Y4"/>
    <mergeCell ref="Z4:AA7"/>
    <mergeCell ref="P5:Q7"/>
    <mergeCell ref="R5:S7"/>
    <mergeCell ref="T5:U7"/>
    <mergeCell ref="V5:W7"/>
    <mergeCell ref="X5:Y7"/>
    <mergeCell ref="AB4:AC7"/>
    <mergeCell ref="H5:I7"/>
    <mergeCell ref="J5:K7"/>
    <mergeCell ref="L5:M7"/>
    <mergeCell ref="N5:O7"/>
  </mergeCells>
  <printOptions horizontalCentered="1"/>
  <pageMargins left="0.59055118110236227" right="0.59055118110236227" top="0.78740157480314965" bottom="0.78740157480314965" header="0.51181102362204722" footer="0.51181102362204722"/>
  <pageSetup paperSize="9" scale="95" firstPageNumber="14" pageOrder="overThenDown" orientation="portrait" r:id="rId1"/>
  <headerFooter alignWithMargins="0">
    <oddHeader>&amp;C&amp;9- &amp;P -</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1"/>
  <sheetViews>
    <sheetView topLeftCell="A26" zoomScaleNormal="100" zoomScaleSheetLayoutView="90" workbookViewId="0">
      <selection activeCell="H30" sqref="H30"/>
    </sheetView>
  </sheetViews>
  <sheetFormatPr baseColWidth="10" defaultColWidth="11.42578125" defaultRowHeight="12" x14ac:dyDescent="0.2"/>
  <cols>
    <col min="1" max="1" width="14.7109375" style="10" customWidth="1"/>
    <col min="2" max="7" width="12.7109375" style="10" customWidth="1"/>
    <col min="8" max="8" width="11.42578125" style="8"/>
    <col min="9" max="9" width="15.28515625" style="10" customWidth="1"/>
    <col min="10" max="10" width="11.42578125" style="10"/>
    <col min="11" max="15" width="10.7109375" style="10" customWidth="1"/>
    <col min="16" max="16384" width="11.42578125" style="10"/>
  </cols>
  <sheetData>
    <row r="1" spans="1:13" ht="12.75" customHeight="1" x14ac:dyDescent="0.2">
      <c r="A1" s="435" t="s">
        <v>277</v>
      </c>
      <c r="B1" s="435"/>
      <c r="C1" s="435"/>
      <c r="D1" s="435"/>
      <c r="E1" s="435"/>
      <c r="F1" s="435"/>
      <c r="G1" s="435"/>
      <c r="H1" s="4"/>
    </row>
    <row r="2" spans="1:13" ht="12.75" customHeight="1" x14ac:dyDescent="0.2">
      <c r="A2" s="16"/>
      <c r="B2" s="16"/>
      <c r="C2" s="16"/>
      <c r="D2" s="16"/>
      <c r="E2" s="16"/>
      <c r="F2" s="16"/>
      <c r="G2" s="16"/>
    </row>
    <row r="3" spans="1:13" ht="12.75" customHeight="1" x14ac:dyDescent="0.2">
      <c r="A3" s="16"/>
      <c r="B3" s="16"/>
      <c r="C3" s="5"/>
      <c r="D3" s="16"/>
      <c r="E3" s="16"/>
      <c r="F3" s="16"/>
      <c r="G3" s="16"/>
    </row>
    <row r="4" spans="1:13" ht="12.75" customHeight="1" x14ac:dyDescent="0.2">
      <c r="A4" s="399" t="s">
        <v>260</v>
      </c>
      <c r="B4" s="438" t="s">
        <v>45</v>
      </c>
      <c r="C4" s="445" t="s">
        <v>79</v>
      </c>
      <c r="D4" s="446"/>
      <c r="E4" s="446"/>
      <c r="F4" s="446"/>
      <c r="G4" s="446"/>
      <c r="H4" s="4"/>
    </row>
    <row r="5" spans="1:13" ht="12.75" customHeight="1" x14ac:dyDescent="0.2">
      <c r="A5" s="436"/>
      <c r="B5" s="439"/>
      <c r="C5" s="438" t="s">
        <v>124</v>
      </c>
      <c r="D5" s="438" t="s">
        <v>125</v>
      </c>
      <c r="E5" s="438" t="s">
        <v>270</v>
      </c>
      <c r="F5" s="438" t="s">
        <v>126</v>
      </c>
      <c r="G5" s="397" t="s">
        <v>123</v>
      </c>
      <c r="H5" s="69"/>
      <c r="I5" s="68"/>
      <c r="J5" s="68"/>
      <c r="K5" s="68"/>
      <c r="L5" s="68"/>
      <c r="M5" s="68"/>
    </row>
    <row r="6" spans="1:13" ht="12.75" customHeight="1" x14ac:dyDescent="0.2">
      <c r="A6" s="436"/>
      <c r="B6" s="439"/>
      <c r="C6" s="441"/>
      <c r="D6" s="441"/>
      <c r="E6" s="441"/>
      <c r="F6" s="441"/>
      <c r="G6" s="443"/>
    </row>
    <row r="7" spans="1:13" ht="12.75" customHeight="1" x14ac:dyDescent="0.2">
      <c r="A7" s="437"/>
      <c r="B7" s="440"/>
      <c r="C7" s="442"/>
      <c r="D7" s="442"/>
      <c r="E7" s="442"/>
      <c r="F7" s="442"/>
      <c r="G7" s="444"/>
    </row>
    <row r="8" spans="1:13" x14ac:dyDescent="0.2">
      <c r="A8" s="6"/>
    </row>
    <row r="9" spans="1:13" x14ac:dyDescent="0.2">
      <c r="A9" s="6" t="s">
        <v>253</v>
      </c>
      <c r="B9" s="54">
        <v>3</v>
      </c>
      <c r="C9" s="54">
        <v>0</v>
      </c>
      <c r="D9" s="54">
        <v>1</v>
      </c>
      <c r="E9" s="54">
        <v>2</v>
      </c>
      <c r="F9" s="54">
        <v>0</v>
      </c>
      <c r="G9" s="54">
        <v>0</v>
      </c>
      <c r="H9" s="70"/>
    </row>
    <row r="10" spans="1:13" x14ac:dyDescent="0.2">
      <c r="A10" s="6"/>
      <c r="B10" s="54"/>
      <c r="C10" s="54"/>
      <c r="D10" s="54"/>
      <c r="E10" s="54"/>
      <c r="F10" s="54"/>
      <c r="G10" s="54"/>
      <c r="H10" s="70"/>
    </row>
    <row r="11" spans="1:13" x14ac:dyDescent="0.2">
      <c r="A11" s="36" t="str">
        <f>"  1 -   5"</f>
        <v xml:space="preserve">  1 -   5</v>
      </c>
      <c r="B11" s="54">
        <v>3</v>
      </c>
      <c r="C11" s="54">
        <v>0</v>
      </c>
      <c r="D11" s="54">
        <v>0</v>
      </c>
      <c r="E11" s="54">
        <v>1</v>
      </c>
      <c r="F11" s="54">
        <v>1</v>
      </c>
      <c r="G11" s="54">
        <v>1</v>
      </c>
      <c r="H11" s="70"/>
    </row>
    <row r="12" spans="1:13" x14ac:dyDescent="0.2">
      <c r="A12" s="6"/>
      <c r="B12" s="54"/>
      <c r="C12" s="54"/>
      <c r="D12" s="54"/>
      <c r="E12" s="54"/>
      <c r="F12" s="54"/>
      <c r="G12" s="54"/>
      <c r="H12" s="70"/>
    </row>
    <row r="13" spans="1:13" x14ac:dyDescent="0.2">
      <c r="A13" s="6" t="str">
        <f>"  5 - 10"</f>
        <v xml:space="preserve">  5 - 10</v>
      </c>
      <c r="B13" s="54">
        <v>2</v>
      </c>
      <c r="C13" s="54">
        <v>0</v>
      </c>
      <c r="D13" s="54">
        <v>0</v>
      </c>
      <c r="E13" s="54">
        <v>0</v>
      </c>
      <c r="F13" s="54">
        <v>2</v>
      </c>
      <c r="G13" s="54">
        <v>0</v>
      </c>
      <c r="H13" s="70"/>
    </row>
    <row r="14" spans="1:13" x14ac:dyDescent="0.2">
      <c r="A14" s="6"/>
      <c r="B14" s="54"/>
      <c r="C14" s="54"/>
      <c r="D14" s="54"/>
      <c r="E14" s="54"/>
      <c r="F14" s="54"/>
      <c r="G14" s="54"/>
      <c r="H14" s="70"/>
    </row>
    <row r="15" spans="1:13" x14ac:dyDescent="0.2">
      <c r="A15" s="6" t="str">
        <f>"10 - 20"</f>
        <v>10 - 20</v>
      </c>
      <c r="B15" s="54">
        <v>24</v>
      </c>
      <c r="C15" s="54">
        <v>0</v>
      </c>
      <c r="D15" s="54">
        <v>20</v>
      </c>
      <c r="E15" s="54">
        <v>2</v>
      </c>
      <c r="F15" s="54">
        <v>0</v>
      </c>
      <c r="G15" s="54">
        <v>2</v>
      </c>
      <c r="H15" s="70"/>
    </row>
    <row r="16" spans="1:13" x14ac:dyDescent="0.2">
      <c r="A16" s="6"/>
      <c r="B16" s="54"/>
      <c r="C16" s="54"/>
      <c r="D16" s="54"/>
      <c r="E16" s="54"/>
      <c r="F16" s="54"/>
      <c r="G16" s="54"/>
      <c r="H16" s="70"/>
    </row>
    <row r="17" spans="1:8" x14ac:dyDescent="0.2">
      <c r="A17" s="6" t="str">
        <f>"20 - 30"</f>
        <v>20 - 30</v>
      </c>
      <c r="B17" s="54">
        <v>55</v>
      </c>
      <c r="C17" s="54">
        <v>1</v>
      </c>
      <c r="D17" s="54">
        <v>34</v>
      </c>
      <c r="E17" s="54">
        <v>9</v>
      </c>
      <c r="F17" s="54">
        <v>0</v>
      </c>
      <c r="G17" s="54">
        <v>11</v>
      </c>
      <c r="H17" s="70"/>
    </row>
    <row r="18" spans="1:8" x14ac:dyDescent="0.2">
      <c r="A18" s="6"/>
      <c r="B18" s="54"/>
      <c r="C18" s="54"/>
      <c r="D18" s="54"/>
      <c r="E18" s="54"/>
      <c r="F18" s="54"/>
      <c r="G18" s="54"/>
      <c r="H18" s="70"/>
    </row>
    <row r="19" spans="1:8" x14ac:dyDescent="0.2">
      <c r="A19" s="6" t="str">
        <f>"30 - 40"</f>
        <v>30 - 40</v>
      </c>
      <c r="B19" s="54">
        <v>31</v>
      </c>
      <c r="C19" s="54">
        <v>1</v>
      </c>
      <c r="D19" s="54">
        <v>17</v>
      </c>
      <c r="E19" s="54">
        <v>6</v>
      </c>
      <c r="F19" s="54">
        <v>1</v>
      </c>
      <c r="G19" s="54">
        <v>6</v>
      </c>
      <c r="H19" s="70"/>
    </row>
    <row r="20" spans="1:8" x14ac:dyDescent="0.2">
      <c r="A20" s="6"/>
      <c r="B20" s="54"/>
      <c r="C20" s="54"/>
      <c r="D20" s="54"/>
      <c r="E20" s="54"/>
      <c r="F20" s="54"/>
      <c r="G20" s="54"/>
      <c r="H20" s="70"/>
    </row>
    <row r="21" spans="1:8" x14ac:dyDescent="0.2">
      <c r="A21" s="6" t="str">
        <f>"40 - 50"</f>
        <v>40 - 50</v>
      </c>
      <c r="B21" s="54">
        <v>42</v>
      </c>
      <c r="C21" s="54">
        <v>3</v>
      </c>
      <c r="D21" s="54">
        <v>18</v>
      </c>
      <c r="E21" s="54">
        <v>10</v>
      </c>
      <c r="F21" s="54">
        <v>0</v>
      </c>
      <c r="G21" s="54">
        <v>11</v>
      </c>
      <c r="H21" s="70"/>
    </row>
    <row r="22" spans="1:8" x14ac:dyDescent="0.2">
      <c r="A22" s="6"/>
      <c r="B22" s="54"/>
      <c r="C22" s="54"/>
      <c r="D22" s="54"/>
      <c r="E22" s="54"/>
      <c r="F22" s="54"/>
      <c r="G22" s="54"/>
      <c r="H22" s="70"/>
    </row>
    <row r="23" spans="1:8" x14ac:dyDescent="0.2">
      <c r="A23" s="6" t="str">
        <f>"50 - 60"</f>
        <v>50 - 60</v>
      </c>
      <c r="B23" s="54">
        <v>90</v>
      </c>
      <c r="C23" s="54">
        <v>8</v>
      </c>
      <c r="D23" s="54">
        <v>19</v>
      </c>
      <c r="E23" s="54">
        <v>34</v>
      </c>
      <c r="F23" s="54">
        <v>0</v>
      </c>
      <c r="G23" s="54">
        <v>29</v>
      </c>
      <c r="H23" s="70"/>
    </row>
    <row r="24" spans="1:8" x14ac:dyDescent="0.2">
      <c r="A24" s="6"/>
      <c r="B24" s="54"/>
      <c r="C24" s="54"/>
      <c r="D24" s="54"/>
      <c r="E24" s="54"/>
      <c r="F24" s="54"/>
      <c r="G24" s="54"/>
      <c r="H24" s="70"/>
    </row>
    <row r="25" spans="1:8" x14ac:dyDescent="0.2">
      <c r="A25" s="6" t="str">
        <f>"60 - 70"</f>
        <v>60 - 70</v>
      </c>
      <c r="B25" s="54">
        <v>93</v>
      </c>
      <c r="C25" s="54">
        <v>2</v>
      </c>
      <c r="D25" s="54">
        <v>11</v>
      </c>
      <c r="E25" s="54">
        <v>35</v>
      </c>
      <c r="F25" s="54">
        <v>0</v>
      </c>
      <c r="G25" s="54">
        <v>45</v>
      </c>
      <c r="H25" s="70"/>
    </row>
    <row r="26" spans="1:8" x14ac:dyDescent="0.2">
      <c r="A26" s="6"/>
      <c r="B26" s="54"/>
      <c r="C26" s="54"/>
      <c r="D26" s="54"/>
      <c r="E26" s="54"/>
      <c r="F26" s="54"/>
      <c r="G26" s="54"/>
      <c r="H26" s="70"/>
    </row>
    <row r="27" spans="1:8" x14ac:dyDescent="0.2">
      <c r="A27" s="6" t="str">
        <f>"70 - 80"</f>
        <v>70 - 80</v>
      </c>
      <c r="B27" s="54">
        <v>161</v>
      </c>
      <c r="C27" s="54">
        <v>0</v>
      </c>
      <c r="D27" s="54">
        <v>15</v>
      </c>
      <c r="E27" s="54">
        <v>74</v>
      </c>
      <c r="F27" s="54">
        <v>0</v>
      </c>
      <c r="G27" s="54">
        <v>72</v>
      </c>
      <c r="H27" s="70"/>
    </row>
    <row r="28" spans="1:8" x14ac:dyDescent="0.2">
      <c r="A28" s="6"/>
      <c r="B28" s="54"/>
      <c r="C28" s="54"/>
      <c r="D28" s="54"/>
      <c r="E28" s="54"/>
      <c r="F28" s="54"/>
      <c r="G28" s="54"/>
      <c r="H28" s="70"/>
    </row>
    <row r="29" spans="1:8" x14ac:dyDescent="0.2">
      <c r="A29" s="6" t="str">
        <f>"80 - 90"</f>
        <v>80 - 90</v>
      </c>
      <c r="B29" s="54">
        <v>237</v>
      </c>
      <c r="C29" s="54">
        <v>0</v>
      </c>
      <c r="D29" s="54">
        <v>13</v>
      </c>
      <c r="E29" s="54">
        <v>116</v>
      </c>
      <c r="F29" s="54">
        <v>0</v>
      </c>
      <c r="G29" s="54">
        <v>108</v>
      </c>
      <c r="H29" s="70"/>
    </row>
    <row r="30" spans="1:8" x14ac:dyDescent="0.2">
      <c r="A30" s="6"/>
      <c r="B30" s="54"/>
      <c r="C30" s="54"/>
      <c r="D30" s="54"/>
      <c r="E30" s="54"/>
      <c r="F30" s="54"/>
      <c r="G30" s="54"/>
      <c r="H30" s="70"/>
    </row>
    <row r="31" spans="1:8" x14ac:dyDescent="0.2">
      <c r="A31" s="6" t="s">
        <v>80</v>
      </c>
      <c r="B31" s="54">
        <v>64</v>
      </c>
      <c r="C31" s="54">
        <v>0</v>
      </c>
      <c r="D31" s="54">
        <v>0</v>
      </c>
      <c r="E31" s="54">
        <v>33</v>
      </c>
      <c r="F31" s="54">
        <v>0</v>
      </c>
      <c r="G31" s="54">
        <v>31</v>
      </c>
      <c r="H31" s="70"/>
    </row>
    <row r="32" spans="1:8" x14ac:dyDescent="0.2">
      <c r="A32" s="6"/>
      <c r="B32" s="54"/>
      <c r="C32" s="54"/>
      <c r="D32" s="54"/>
      <c r="E32" s="54"/>
      <c r="F32" s="54"/>
      <c r="G32" s="54"/>
      <c r="H32" s="70"/>
    </row>
    <row r="33" spans="1:16" s="25" customFormat="1" x14ac:dyDescent="0.2">
      <c r="A33" s="26" t="s">
        <v>45</v>
      </c>
      <c r="B33" s="55">
        <v>805</v>
      </c>
      <c r="C33" s="55">
        <v>15</v>
      </c>
      <c r="D33" s="55">
        <v>148</v>
      </c>
      <c r="E33" s="55">
        <v>322</v>
      </c>
      <c r="F33" s="55">
        <v>4</v>
      </c>
      <c r="G33" s="55">
        <v>316</v>
      </c>
      <c r="H33" s="73"/>
    </row>
    <row r="34" spans="1:16" x14ac:dyDescent="0.2">
      <c r="B34" s="54"/>
      <c r="C34" s="54"/>
      <c r="D34" s="54"/>
      <c r="E34" s="54"/>
      <c r="F34" s="54"/>
      <c r="G34" s="54"/>
      <c r="H34" s="70"/>
    </row>
    <row r="35" spans="1:16" x14ac:dyDescent="0.2">
      <c r="B35" s="54"/>
      <c r="C35" s="54"/>
      <c r="D35" s="54"/>
      <c r="E35" s="54"/>
      <c r="F35" s="54"/>
      <c r="G35" s="54"/>
      <c r="H35" s="70"/>
    </row>
    <row r="36" spans="1:16" x14ac:dyDescent="0.2">
      <c r="C36" s="35"/>
    </row>
    <row r="37" spans="1:16" x14ac:dyDescent="0.2">
      <c r="C37" s="35"/>
    </row>
    <row r="38" spans="1:16" x14ac:dyDescent="0.2">
      <c r="C38" s="35"/>
      <c r="H38" s="77" t="s">
        <v>278</v>
      </c>
      <c r="I38" s="77"/>
      <c r="J38" s="77"/>
      <c r="K38" s="77"/>
      <c r="L38" s="77"/>
      <c r="M38" s="77"/>
      <c r="N38" s="77"/>
      <c r="O38" s="78"/>
    </row>
    <row r="39" spans="1:16" x14ac:dyDescent="0.2">
      <c r="C39" s="35"/>
      <c r="H39" s="79"/>
      <c r="I39" s="79"/>
      <c r="J39" s="79"/>
      <c r="K39" s="79"/>
      <c r="L39" s="79"/>
      <c r="M39" s="79"/>
      <c r="N39" s="79"/>
      <c r="O39" s="79"/>
    </row>
    <row r="40" spans="1:16" ht="12.75" customHeight="1" x14ac:dyDescent="0.2">
      <c r="C40" s="35"/>
      <c r="H40" s="79"/>
      <c r="I40" s="79"/>
      <c r="J40" s="80"/>
      <c r="K40" s="79"/>
      <c r="L40" s="79"/>
      <c r="M40" s="79"/>
      <c r="N40" s="79"/>
      <c r="O40" s="79"/>
    </row>
    <row r="41" spans="1:16" ht="12.75" customHeight="1" x14ac:dyDescent="0.2">
      <c r="H41" s="451" t="s">
        <v>0</v>
      </c>
      <c r="I41" s="454" t="s">
        <v>81</v>
      </c>
      <c r="J41" s="454" t="s">
        <v>45</v>
      </c>
      <c r="K41" s="81" t="s">
        <v>79</v>
      </c>
      <c r="L41" s="82"/>
      <c r="M41" s="82"/>
      <c r="N41" s="82"/>
      <c r="O41" s="82"/>
    </row>
    <row r="42" spans="1:16" ht="12.75" customHeight="1" x14ac:dyDescent="0.2">
      <c r="H42" s="452"/>
      <c r="I42" s="449"/>
      <c r="J42" s="449"/>
      <c r="K42" s="449" t="s">
        <v>124</v>
      </c>
      <c r="L42" s="449" t="s">
        <v>125</v>
      </c>
      <c r="M42" s="449" t="s">
        <v>122</v>
      </c>
      <c r="N42" s="449" t="s">
        <v>126</v>
      </c>
      <c r="O42" s="447" t="s">
        <v>123</v>
      </c>
    </row>
    <row r="43" spans="1:16" ht="12.75" customHeight="1" x14ac:dyDescent="0.2">
      <c r="H43" s="453"/>
      <c r="I43" s="450"/>
      <c r="J43" s="450"/>
      <c r="K43" s="450"/>
      <c r="L43" s="450"/>
      <c r="M43" s="450"/>
      <c r="N43" s="450"/>
      <c r="O43" s="448"/>
    </row>
    <row r="44" spans="1:16" ht="12.75" customHeight="1" x14ac:dyDescent="0.2">
      <c r="H44" s="83"/>
      <c r="I44" s="84"/>
      <c r="J44" s="79"/>
      <c r="K44" s="79"/>
      <c r="L44" s="79"/>
      <c r="M44" s="79"/>
      <c r="N44" s="79"/>
      <c r="O44" s="79"/>
    </row>
    <row r="45" spans="1:16" ht="12.75" customHeight="1" x14ac:dyDescent="0.2">
      <c r="H45" s="85" t="s">
        <v>39</v>
      </c>
      <c r="I45" s="86"/>
      <c r="J45" s="87"/>
      <c r="K45" s="88"/>
      <c r="L45" s="88"/>
      <c r="M45" s="88"/>
      <c r="N45" s="88"/>
      <c r="O45" s="88"/>
    </row>
    <row r="46" spans="1:16" x14ac:dyDescent="0.2">
      <c r="H46" s="85" t="s">
        <v>40</v>
      </c>
      <c r="I46" s="84"/>
      <c r="J46" s="79"/>
      <c r="K46" s="79"/>
      <c r="L46" s="79"/>
      <c r="M46" s="79"/>
      <c r="N46" s="87"/>
      <c r="O46" s="87"/>
    </row>
    <row r="47" spans="1:16" x14ac:dyDescent="0.2">
      <c r="H47" s="85" t="s">
        <v>41</v>
      </c>
      <c r="I47" s="86" t="s">
        <v>254</v>
      </c>
      <c r="J47" s="89">
        <v>805</v>
      </c>
      <c r="K47" s="90">
        <v>15</v>
      </c>
      <c r="L47" s="91">
        <v>148</v>
      </c>
      <c r="M47" s="92">
        <v>322</v>
      </c>
      <c r="N47" s="93">
        <v>4</v>
      </c>
      <c r="O47" s="91">
        <v>316</v>
      </c>
      <c r="P47" s="40"/>
    </row>
    <row r="48" spans="1:16" x14ac:dyDescent="0.2">
      <c r="H48" s="85"/>
      <c r="I48" s="86"/>
      <c r="J48" s="89"/>
      <c r="K48" s="87"/>
      <c r="L48" s="87"/>
      <c r="M48" s="89"/>
      <c r="N48" s="93"/>
      <c r="O48" s="91"/>
      <c r="P48" s="40"/>
    </row>
    <row r="49" spans="8:16" x14ac:dyDescent="0.2">
      <c r="H49" s="85"/>
      <c r="I49" s="84" t="s">
        <v>251</v>
      </c>
      <c r="J49" s="89"/>
      <c r="K49" s="94"/>
      <c r="L49" s="95"/>
      <c r="M49" s="89"/>
      <c r="N49" s="93"/>
      <c r="O49" s="91"/>
      <c r="P49" s="40"/>
    </row>
    <row r="50" spans="8:16" x14ac:dyDescent="0.2">
      <c r="H50" s="85"/>
      <c r="I50" s="84"/>
      <c r="J50" s="89"/>
      <c r="K50" s="94"/>
      <c r="L50" s="95"/>
      <c r="M50" s="89"/>
      <c r="N50" s="93"/>
      <c r="O50" s="91"/>
      <c r="P50" s="40"/>
    </row>
    <row r="51" spans="8:16" x14ac:dyDescent="0.2">
      <c r="H51" s="96" t="s">
        <v>42</v>
      </c>
      <c r="I51" s="84" t="s">
        <v>255</v>
      </c>
      <c r="J51" s="97"/>
      <c r="K51" s="90"/>
      <c r="L51" s="95"/>
      <c r="M51" s="97"/>
      <c r="N51" s="98"/>
      <c r="O51" s="99"/>
      <c r="P51" s="40"/>
    </row>
    <row r="52" spans="8:16" x14ac:dyDescent="0.2">
      <c r="H52" s="85"/>
      <c r="I52" s="84" t="s">
        <v>256</v>
      </c>
      <c r="J52" s="97">
        <v>154</v>
      </c>
      <c r="K52" s="100">
        <v>5</v>
      </c>
      <c r="L52" s="99">
        <v>147</v>
      </c>
      <c r="M52" s="101">
        <v>0</v>
      </c>
      <c r="N52" s="102">
        <v>2</v>
      </c>
      <c r="O52" s="103">
        <v>0</v>
      </c>
      <c r="P52" s="40"/>
    </row>
    <row r="53" spans="8:16" x14ac:dyDescent="0.2">
      <c r="H53" s="85"/>
      <c r="I53" s="84" t="s">
        <v>252</v>
      </c>
      <c r="J53" s="97"/>
      <c r="K53" s="100"/>
      <c r="L53" s="94"/>
      <c r="M53" s="101"/>
      <c r="N53" s="94"/>
      <c r="O53" s="103"/>
      <c r="P53" s="40"/>
    </row>
    <row r="54" spans="8:16" x14ac:dyDescent="0.2">
      <c r="H54" s="96" t="s">
        <v>82</v>
      </c>
      <c r="I54" s="84" t="s">
        <v>257</v>
      </c>
      <c r="J54" s="97">
        <v>37</v>
      </c>
      <c r="K54" s="104">
        <v>0</v>
      </c>
      <c r="L54" s="99">
        <v>37</v>
      </c>
      <c r="M54" s="101">
        <v>0</v>
      </c>
      <c r="N54" s="102">
        <v>0</v>
      </c>
      <c r="O54" s="103">
        <v>0</v>
      </c>
      <c r="P54" s="40"/>
    </row>
    <row r="55" spans="8:16" x14ac:dyDescent="0.2">
      <c r="H55" s="85"/>
      <c r="I55" s="84"/>
      <c r="J55" s="97"/>
      <c r="K55" s="100"/>
      <c r="L55" s="94"/>
      <c r="M55" s="101"/>
      <c r="N55" s="94"/>
      <c r="O55" s="99"/>
      <c r="P55" s="40"/>
    </row>
    <row r="56" spans="8:16" x14ac:dyDescent="0.2">
      <c r="H56" s="96" t="s">
        <v>43</v>
      </c>
      <c r="I56" s="84" t="s">
        <v>258</v>
      </c>
      <c r="J56" s="97">
        <v>354</v>
      </c>
      <c r="K56" s="100">
        <v>2</v>
      </c>
      <c r="L56" s="101">
        <v>0</v>
      </c>
      <c r="M56" s="101">
        <v>237</v>
      </c>
      <c r="N56" s="102">
        <v>0</v>
      </c>
      <c r="O56" s="99">
        <v>115</v>
      </c>
      <c r="P56" s="40"/>
    </row>
    <row r="57" spans="8:16" x14ac:dyDescent="0.2">
      <c r="H57" s="12"/>
      <c r="I57" s="8"/>
      <c r="J57" s="38"/>
      <c r="K57" s="60"/>
      <c r="L57" s="39"/>
      <c r="M57" s="58"/>
      <c r="N57" s="41"/>
      <c r="O57" s="39"/>
    </row>
    <row r="58" spans="8:16" x14ac:dyDescent="0.2">
      <c r="H58" s="3"/>
      <c r="I58" s="8"/>
      <c r="J58" s="9"/>
      <c r="K58" s="9"/>
      <c r="L58" s="34"/>
      <c r="M58" s="34"/>
      <c r="N58" s="34"/>
      <c r="O58" s="34"/>
    </row>
    <row r="59" spans="8:16" x14ac:dyDescent="0.2">
      <c r="I59" s="8"/>
    </row>
    <row r="60" spans="8:16" x14ac:dyDescent="0.2">
      <c r="I60" s="8"/>
    </row>
    <row r="61" spans="8:16" x14ac:dyDescent="0.2">
      <c r="I61" s="8"/>
    </row>
  </sheetData>
  <mergeCells count="17">
    <mergeCell ref="O42:O43"/>
    <mergeCell ref="N42:N43"/>
    <mergeCell ref="H41:H43"/>
    <mergeCell ref="I41:I43"/>
    <mergeCell ref="J41:J43"/>
    <mergeCell ref="K42:K43"/>
    <mergeCell ref="L42:L43"/>
    <mergeCell ref="M42:M43"/>
    <mergeCell ref="A1:G1"/>
    <mergeCell ref="A4:A7"/>
    <mergeCell ref="B4:B7"/>
    <mergeCell ref="C5:C7"/>
    <mergeCell ref="D5:D7"/>
    <mergeCell ref="E5:E7"/>
    <mergeCell ref="F5:F7"/>
    <mergeCell ref="G5:G7"/>
    <mergeCell ref="C4:G4"/>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17" orientation="portrait" r:id="rId1"/>
  <headerFooter alignWithMargins="0">
    <oddHeader>&amp;C&amp;9- &amp;P -</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zoomScaleNormal="100" zoomScalePageLayoutView="85" workbookViewId="0">
      <selection sqref="A1:J1"/>
    </sheetView>
  </sheetViews>
  <sheetFormatPr baseColWidth="10" defaultColWidth="11.42578125" defaultRowHeight="12.75" x14ac:dyDescent="0.2"/>
  <cols>
    <col min="1" max="1" width="9.85546875" style="74" customWidth="1"/>
    <col min="2" max="4" width="1.7109375" style="74" customWidth="1"/>
    <col min="5" max="5" width="31.7109375" style="74" customWidth="1"/>
    <col min="6" max="6" width="8.85546875" style="74" customWidth="1"/>
    <col min="7" max="7" width="3.28515625" style="74" customWidth="1"/>
    <col min="8" max="8" width="8.85546875" style="74" customWidth="1"/>
    <col min="9" max="9" width="3.28515625" style="74" customWidth="1"/>
    <col min="10" max="10" width="8.85546875" style="74" customWidth="1"/>
    <col min="11" max="11" width="3.28515625" style="74" customWidth="1"/>
    <col min="12" max="12" width="9.7109375" style="74" customWidth="1"/>
    <col min="13" max="13" width="11.42578125" style="74"/>
    <col min="14" max="17" width="11.42578125" style="237"/>
    <col min="18" max="16384" width="11.42578125" style="74"/>
  </cols>
  <sheetData>
    <row r="1" spans="1:12" ht="12.75" customHeight="1" x14ac:dyDescent="0.2">
      <c r="A1" s="463" t="s">
        <v>376</v>
      </c>
      <c r="B1" s="463"/>
      <c r="C1" s="463"/>
      <c r="D1" s="463"/>
      <c r="E1" s="463"/>
      <c r="F1" s="463"/>
      <c r="G1" s="463"/>
      <c r="H1" s="463"/>
      <c r="I1" s="463"/>
      <c r="J1" s="463"/>
      <c r="K1" s="172"/>
      <c r="L1" s="172"/>
    </row>
    <row r="2" spans="1:12" ht="12.75" customHeight="1" x14ac:dyDescent="0.2">
      <c r="A2" s="149"/>
      <c r="B2" s="149"/>
      <c r="C2" s="149"/>
      <c r="D2" s="149"/>
      <c r="E2" s="149"/>
      <c r="F2" s="149"/>
      <c r="G2" s="149"/>
      <c r="H2" s="163"/>
      <c r="I2" s="163"/>
      <c r="J2" s="164"/>
      <c r="K2" s="164"/>
      <c r="L2" s="164"/>
    </row>
    <row r="3" spans="1:12" ht="12.75" customHeight="1" x14ac:dyDescent="0.2">
      <c r="A3" s="149"/>
      <c r="B3" s="149"/>
      <c r="C3" s="149"/>
      <c r="D3" s="149"/>
      <c r="E3" s="149"/>
      <c r="F3" s="149"/>
      <c r="G3" s="149"/>
      <c r="H3" s="149"/>
      <c r="I3" s="149"/>
      <c r="J3" s="149"/>
      <c r="K3" s="149"/>
      <c r="L3" s="149"/>
    </row>
    <row r="4" spans="1:12" ht="12.75" customHeight="1" x14ac:dyDescent="0.2">
      <c r="A4" s="464" t="s">
        <v>0</v>
      </c>
      <c r="B4" s="467" t="s">
        <v>1</v>
      </c>
      <c r="C4" s="468"/>
      <c r="D4" s="468"/>
      <c r="E4" s="464"/>
      <c r="F4" s="457" t="s">
        <v>45</v>
      </c>
      <c r="G4" s="458"/>
      <c r="H4" s="473" t="s">
        <v>79</v>
      </c>
      <c r="I4" s="474"/>
      <c r="J4" s="474"/>
      <c r="K4" s="474"/>
      <c r="L4" s="189"/>
    </row>
    <row r="5" spans="1:12" ht="12.75" customHeight="1" x14ac:dyDescent="0.2">
      <c r="A5" s="465"/>
      <c r="B5" s="469"/>
      <c r="C5" s="470"/>
      <c r="D5" s="470"/>
      <c r="E5" s="465"/>
      <c r="F5" s="475"/>
      <c r="G5" s="476"/>
      <c r="H5" s="457" t="s">
        <v>112</v>
      </c>
      <c r="I5" s="458"/>
      <c r="J5" s="457" t="s">
        <v>113</v>
      </c>
      <c r="K5" s="461"/>
      <c r="L5" s="455"/>
    </row>
    <row r="6" spans="1:12" ht="12.75" customHeight="1" x14ac:dyDescent="0.2">
      <c r="A6" s="466"/>
      <c r="B6" s="471"/>
      <c r="C6" s="472"/>
      <c r="D6" s="472"/>
      <c r="E6" s="466"/>
      <c r="F6" s="459"/>
      <c r="G6" s="460"/>
      <c r="H6" s="459"/>
      <c r="I6" s="460"/>
      <c r="J6" s="459"/>
      <c r="K6" s="462"/>
      <c r="L6" s="455"/>
    </row>
    <row r="7" spans="1:12" ht="10.5" customHeight="1" x14ac:dyDescent="0.2">
      <c r="A7" s="165"/>
      <c r="B7" s="166"/>
      <c r="C7" s="154"/>
      <c r="D7" s="154"/>
      <c r="E7" s="153"/>
      <c r="F7" s="167"/>
      <c r="G7" s="167"/>
      <c r="H7" s="167"/>
      <c r="I7" s="167"/>
      <c r="J7" s="167"/>
      <c r="K7" s="160"/>
      <c r="L7" s="160"/>
    </row>
    <row r="8" spans="1:12" ht="10.5" customHeight="1" x14ac:dyDescent="0.2">
      <c r="A8" s="123"/>
      <c r="B8" s="168" t="s">
        <v>303</v>
      </c>
      <c r="C8" s="123"/>
      <c r="D8" s="123"/>
      <c r="E8" s="123"/>
      <c r="F8" s="307">
        <v>48</v>
      </c>
      <c r="G8" s="298"/>
      <c r="H8" s="298">
        <v>22</v>
      </c>
      <c r="I8" s="298"/>
      <c r="J8" s="298">
        <v>26</v>
      </c>
      <c r="K8" s="291"/>
      <c r="L8" s="291"/>
    </row>
    <row r="9" spans="1:12" ht="10.5" customHeight="1" x14ac:dyDescent="0.2">
      <c r="A9" s="123"/>
      <c r="B9" s="166"/>
      <c r="C9" s="154"/>
      <c r="D9" s="154"/>
      <c r="E9" s="154"/>
      <c r="F9" s="301"/>
      <c r="G9" s="291"/>
      <c r="H9" s="291"/>
      <c r="I9" s="291"/>
      <c r="J9" s="291"/>
      <c r="K9" s="291"/>
      <c r="L9" s="291"/>
    </row>
    <row r="10" spans="1:12" ht="10.5" customHeight="1" x14ac:dyDescent="0.2">
      <c r="A10" s="169"/>
      <c r="B10" s="170"/>
      <c r="C10" s="456" t="s">
        <v>155</v>
      </c>
      <c r="D10" s="456"/>
      <c r="E10" s="456"/>
      <c r="F10" s="301"/>
      <c r="G10" s="291"/>
      <c r="H10" s="291"/>
      <c r="I10" s="291"/>
      <c r="J10" s="291"/>
      <c r="K10" s="291"/>
      <c r="L10" s="291"/>
    </row>
    <row r="11" spans="1:12" ht="10.5" customHeight="1" x14ac:dyDescent="0.2">
      <c r="A11" s="123"/>
      <c r="B11" s="166"/>
      <c r="C11" s="154"/>
      <c r="D11" s="154"/>
      <c r="E11" s="154"/>
      <c r="F11" s="301"/>
      <c r="G11" s="291"/>
      <c r="H11" s="291"/>
      <c r="I11" s="291"/>
      <c r="J11" s="291"/>
      <c r="K11" s="291"/>
      <c r="L11" s="291"/>
    </row>
    <row r="12" spans="1:12" ht="10.5" customHeight="1" x14ac:dyDescent="0.2">
      <c r="A12" s="154" t="s">
        <v>31</v>
      </c>
      <c r="B12" s="166" t="s">
        <v>282</v>
      </c>
      <c r="C12" s="154" t="s">
        <v>283</v>
      </c>
      <c r="D12" s="154"/>
      <c r="E12" s="154"/>
      <c r="F12" s="301"/>
      <c r="G12" s="291"/>
      <c r="H12" s="291"/>
      <c r="I12" s="291"/>
      <c r="J12" s="291"/>
      <c r="K12" s="291"/>
      <c r="L12" s="291"/>
    </row>
    <row r="13" spans="1:12" ht="10.5" customHeight="1" x14ac:dyDescent="0.2">
      <c r="A13" s="123"/>
      <c r="B13" s="166" t="s">
        <v>284</v>
      </c>
      <c r="C13" s="154"/>
      <c r="D13" s="154" t="s">
        <v>285</v>
      </c>
      <c r="E13" s="154"/>
      <c r="F13" s="301">
        <v>15</v>
      </c>
      <c r="G13" s="291"/>
      <c r="H13" s="291">
        <v>6</v>
      </c>
      <c r="I13" s="291"/>
      <c r="J13" s="291">
        <v>9</v>
      </c>
      <c r="K13" s="291"/>
      <c r="L13" s="291"/>
    </row>
    <row r="14" spans="1:12" ht="10.5" customHeight="1" x14ac:dyDescent="0.2">
      <c r="A14" s="123"/>
      <c r="B14" s="166" t="s">
        <v>284</v>
      </c>
      <c r="C14" s="154"/>
      <c r="D14" s="154" t="s">
        <v>155</v>
      </c>
      <c r="E14" s="154"/>
      <c r="F14" s="301"/>
      <c r="G14" s="291"/>
      <c r="H14" s="291"/>
      <c r="I14" s="291"/>
      <c r="J14" s="291"/>
      <c r="K14" s="291"/>
      <c r="L14" s="291"/>
    </row>
    <row r="15" spans="1:12" ht="10.5" customHeight="1" x14ac:dyDescent="0.2">
      <c r="A15" s="154" t="s">
        <v>77</v>
      </c>
      <c r="B15" s="166" t="s">
        <v>279</v>
      </c>
      <c r="C15" s="171"/>
      <c r="D15" s="154" t="s">
        <v>286</v>
      </c>
      <c r="E15" s="154"/>
      <c r="F15" s="301"/>
      <c r="G15" s="291"/>
      <c r="H15" s="291"/>
      <c r="I15" s="291"/>
      <c r="J15" s="291"/>
      <c r="K15" s="291"/>
      <c r="L15" s="291"/>
    </row>
    <row r="16" spans="1:12" ht="10.5" customHeight="1" x14ac:dyDescent="0.2">
      <c r="A16" s="123"/>
      <c r="B16" s="166" t="s">
        <v>287</v>
      </c>
      <c r="C16" s="154"/>
      <c r="D16" s="171"/>
      <c r="E16" s="154" t="s">
        <v>288</v>
      </c>
      <c r="F16" s="301"/>
      <c r="G16" s="291"/>
      <c r="H16" s="291"/>
      <c r="I16" s="291"/>
      <c r="J16" s="291"/>
      <c r="K16" s="291"/>
      <c r="L16" s="291"/>
    </row>
    <row r="17" spans="1:17" ht="10.5" customHeight="1" x14ac:dyDescent="0.2">
      <c r="A17" s="123"/>
      <c r="B17" s="166" t="s">
        <v>287</v>
      </c>
      <c r="C17" s="154"/>
      <c r="D17" s="171"/>
      <c r="E17" s="154" t="s">
        <v>289</v>
      </c>
      <c r="F17" s="301"/>
      <c r="G17" s="291"/>
      <c r="H17" s="291"/>
      <c r="I17" s="291"/>
      <c r="J17" s="291"/>
      <c r="K17" s="291"/>
      <c r="L17" s="291"/>
    </row>
    <row r="18" spans="1:17" ht="10.5" customHeight="1" x14ac:dyDescent="0.2">
      <c r="A18" s="123"/>
      <c r="B18" s="166" t="s">
        <v>287</v>
      </c>
      <c r="C18" s="154"/>
      <c r="D18" s="171"/>
      <c r="E18" s="154" t="s">
        <v>290</v>
      </c>
      <c r="F18" s="301">
        <v>6</v>
      </c>
      <c r="G18" s="291"/>
      <c r="H18" s="291">
        <v>2</v>
      </c>
      <c r="I18" s="291"/>
      <c r="J18" s="291">
        <v>4</v>
      </c>
      <c r="K18" s="291"/>
      <c r="L18" s="291"/>
    </row>
    <row r="19" spans="1:17" ht="10.5" customHeight="1" x14ac:dyDescent="0.2">
      <c r="A19" s="123"/>
      <c r="B19" s="166"/>
      <c r="C19" s="154"/>
      <c r="D19" s="154"/>
      <c r="E19" s="154"/>
      <c r="F19" s="301"/>
      <c r="G19" s="291"/>
      <c r="H19" s="291"/>
      <c r="I19" s="291"/>
      <c r="J19" s="291"/>
      <c r="K19" s="161"/>
      <c r="L19" s="161"/>
    </row>
    <row r="20" spans="1:17" ht="10.5" customHeight="1" x14ac:dyDescent="0.2">
      <c r="A20" s="154" t="s">
        <v>33</v>
      </c>
      <c r="B20" s="166" t="s">
        <v>281</v>
      </c>
      <c r="C20" s="154" t="s">
        <v>291</v>
      </c>
      <c r="D20" s="154"/>
      <c r="E20" s="154"/>
      <c r="F20" s="301"/>
      <c r="G20" s="291"/>
      <c r="H20" s="291"/>
      <c r="I20" s="291"/>
      <c r="J20" s="291"/>
      <c r="K20" s="161"/>
      <c r="L20" s="161"/>
    </row>
    <row r="21" spans="1:17" ht="10.5" customHeight="1" x14ac:dyDescent="0.2">
      <c r="A21" s="123"/>
      <c r="B21" s="166" t="s">
        <v>279</v>
      </c>
      <c r="C21" s="154"/>
      <c r="D21" s="154" t="s">
        <v>280</v>
      </c>
      <c r="E21" s="154"/>
      <c r="F21" s="301">
        <v>15</v>
      </c>
      <c r="G21" s="291"/>
      <c r="H21" s="291">
        <v>7</v>
      </c>
      <c r="I21" s="291"/>
      <c r="J21" s="291">
        <v>8</v>
      </c>
      <c r="K21" s="161"/>
      <c r="L21" s="161"/>
    </row>
    <row r="22" spans="1:17" ht="10.5" customHeight="1" x14ac:dyDescent="0.2">
      <c r="A22" s="123"/>
      <c r="B22" s="166" t="s">
        <v>284</v>
      </c>
      <c r="C22" s="154"/>
      <c r="D22" s="154" t="s">
        <v>155</v>
      </c>
      <c r="E22" s="154"/>
      <c r="F22" s="301"/>
      <c r="G22" s="291"/>
      <c r="H22" s="291"/>
      <c r="I22" s="291"/>
      <c r="J22" s="291"/>
      <c r="K22" s="161"/>
      <c r="L22" s="161"/>
    </row>
    <row r="23" spans="1:17" ht="10.5" customHeight="1" x14ac:dyDescent="0.2">
      <c r="A23" s="154" t="s">
        <v>78</v>
      </c>
      <c r="B23" s="166" t="s">
        <v>279</v>
      </c>
      <c r="C23" s="154"/>
      <c r="D23" s="154" t="s">
        <v>292</v>
      </c>
      <c r="E23" s="154"/>
      <c r="F23" s="301"/>
      <c r="G23" s="291"/>
      <c r="H23" s="291"/>
      <c r="I23" s="291"/>
      <c r="J23" s="291"/>
      <c r="K23" s="161"/>
      <c r="L23" s="161"/>
    </row>
    <row r="24" spans="1:17" ht="10.5" customHeight="1" x14ac:dyDescent="0.2">
      <c r="A24" s="123"/>
      <c r="B24" s="166" t="s">
        <v>293</v>
      </c>
      <c r="C24" s="154"/>
      <c r="D24" s="154" t="s">
        <v>294</v>
      </c>
      <c r="E24" s="154"/>
      <c r="F24" s="301">
        <v>4</v>
      </c>
      <c r="G24" s="291"/>
      <c r="H24" s="291">
        <v>3</v>
      </c>
      <c r="I24" s="291"/>
      <c r="J24" s="291">
        <v>1</v>
      </c>
      <c r="K24" s="161"/>
      <c r="L24" s="161"/>
    </row>
    <row r="25" spans="1:17" ht="10.5" customHeight="1" x14ac:dyDescent="0.2">
      <c r="A25" s="123"/>
      <c r="B25" s="154"/>
      <c r="C25" s="154"/>
      <c r="D25" s="154"/>
      <c r="E25" s="154"/>
      <c r="F25" s="291"/>
      <c r="G25" s="291"/>
      <c r="H25" s="291"/>
      <c r="I25" s="291"/>
      <c r="J25" s="291"/>
      <c r="K25" s="161"/>
      <c r="L25" s="161"/>
    </row>
    <row r="26" spans="1:17" ht="10.5" customHeight="1" x14ac:dyDescent="0.2">
      <c r="A26" s="123"/>
      <c r="B26" s="154"/>
      <c r="C26" s="154"/>
      <c r="D26" s="154"/>
      <c r="E26" s="154"/>
      <c r="F26" s="291"/>
      <c r="G26" s="291"/>
      <c r="H26" s="291"/>
      <c r="I26" s="291"/>
      <c r="J26" s="291"/>
      <c r="K26" s="161"/>
      <c r="L26" s="161"/>
    </row>
    <row r="27" spans="1:17" s="184" customFormat="1" ht="10.5" customHeight="1" x14ac:dyDescent="0.2">
      <c r="A27" s="123"/>
      <c r="B27" s="154"/>
      <c r="C27" s="154"/>
      <c r="D27" s="154"/>
      <c r="E27" s="154"/>
      <c r="F27" s="162"/>
      <c r="G27" s="162"/>
      <c r="H27" s="161"/>
      <c r="I27" s="161"/>
      <c r="J27" s="161"/>
      <c r="K27" s="161"/>
      <c r="L27" s="161"/>
      <c r="N27" s="238"/>
      <c r="O27" s="238"/>
      <c r="P27" s="238"/>
      <c r="Q27" s="238"/>
    </row>
    <row r="28" spans="1:17" ht="10.5" customHeight="1" x14ac:dyDescent="0.2">
      <c r="A28" s="154"/>
      <c r="B28" s="154"/>
      <c r="C28" s="154"/>
      <c r="D28" s="154"/>
      <c r="E28" s="154"/>
      <c r="F28" s="162"/>
      <c r="G28" s="162"/>
      <c r="H28" s="161"/>
      <c r="I28" s="161"/>
      <c r="J28" s="161"/>
      <c r="K28" s="161"/>
      <c r="L28" s="161"/>
      <c r="N28" s="74"/>
      <c r="O28" s="74"/>
      <c r="P28" s="74"/>
      <c r="Q28" s="74"/>
    </row>
    <row r="29" spans="1:17" ht="10.5" customHeight="1" x14ac:dyDescent="0.2">
      <c r="A29" s="123"/>
      <c r="B29" s="171"/>
      <c r="C29" s="154"/>
      <c r="D29" s="154"/>
      <c r="E29" s="154"/>
      <c r="F29" s="162"/>
      <c r="G29" s="162"/>
      <c r="H29" s="161"/>
      <c r="I29" s="161"/>
      <c r="J29" s="161"/>
      <c r="K29" s="161"/>
      <c r="L29" s="161"/>
      <c r="N29" s="74"/>
      <c r="O29" s="74"/>
      <c r="P29" s="74"/>
      <c r="Q29" s="74"/>
    </row>
    <row r="30" spans="1:17" ht="10.5" customHeight="1" x14ac:dyDescent="0.2">
      <c r="A30" s="123"/>
      <c r="B30" s="171"/>
      <c r="C30" s="154"/>
      <c r="D30" s="154"/>
      <c r="E30" s="154"/>
      <c r="F30" s="161"/>
      <c r="G30" s="161"/>
      <c r="H30" s="161"/>
      <c r="I30" s="161"/>
      <c r="J30" s="161"/>
      <c r="K30" s="161"/>
      <c r="L30" s="161"/>
      <c r="N30" s="74"/>
      <c r="O30" s="74"/>
      <c r="P30" s="74"/>
      <c r="Q30" s="74"/>
    </row>
    <row r="31" spans="1:17" ht="10.5" customHeight="1" x14ac:dyDescent="0.2">
      <c r="A31" s="123"/>
      <c r="B31" s="171"/>
      <c r="C31" s="154"/>
      <c r="D31" s="154"/>
      <c r="E31" s="154"/>
      <c r="F31" s="161"/>
      <c r="G31" s="161"/>
      <c r="H31" s="161"/>
      <c r="I31" s="161"/>
      <c r="J31" s="161"/>
      <c r="K31" s="161"/>
      <c r="L31" s="161"/>
      <c r="N31" s="74"/>
      <c r="O31" s="74"/>
      <c r="P31" s="74"/>
      <c r="Q31" s="74"/>
    </row>
    <row r="32" spans="1:17" ht="10.5" customHeight="1" x14ac:dyDescent="0.2">
      <c r="A32" s="154"/>
      <c r="B32" s="171"/>
      <c r="C32" s="154"/>
      <c r="D32" s="154"/>
      <c r="E32" s="154"/>
      <c r="F32" s="161"/>
      <c r="G32" s="161"/>
      <c r="H32" s="161"/>
      <c r="I32" s="161"/>
      <c r="J32" s="161"/>
      <c r="K32" s="161"/>
      <c r="L32" s="161"/>
      <c r="N32" s="74"/>
      <c r="O32" s="74"/>
      <c r="P32" s="74"/>
      <c r="Q32" s="74"/>
    </row>
    <row r="33" spans="1:22" ht="10.5" customHeight="1" x14ac:dyDescent="0.2">
      <c r="A33" s="123"/>
      <c r="B33" s="154"/>
      <c r="C33" s="154"/>
      <c r="D33" s="154"/>
      <c r="E33" s="154"/>
      <c r="F33" s="160"/>
      <c r="G33" s="160"/>
      <c r="H33" s="160"/>
      <c r="I33" s="160"/>
      <c r="J33" s="160"/>
      <c r="K33" s="160"/>
      <c r="L33" s="160"/>
      <c r="M33" s="226"/>
      <c r="N33" s="226"/>
      <c r="O33" s="226"/>
      <c r="P33" s="226"/>
      <c r="Q33" s="226"/>
    </row>
    <row r="34" spans="1:22" ht="10.5" customHeight="1" x14ac:dyDescent="0.2">
      <c r="A34" s="154"/>
      <c r="B34" s="171"/>
      <c r="C34" s="154"/>
      <c r="D34" s="154"/>
      <c r="E34" s="154"/>
      <c r="F34" s="160"/>
      <c r="G34" s="160"/>
      <c r="H34" s="160"/>
      <c r="I34" s="160"/>
      <c r="J34" s="160"/>
      <c r="K34" s="160"/>
      <c r="L34" s="160"/>
      <c r="M34" s="227" t="s">
        <v>348</v>
      </c>
      <c r="N34" s="230"/>
      <c r="O34" s="230"/>
      <c r="P34" s="230"/>
      <c r="Q34" s="230"/>
      <c r="S34" s="230"/>
      <c r="T34" s="234"/>
      <c r="U34" s="234"/>
      <c r="V34" s="234"/>
    </row>
    <row r="35" spans="1:22" ht="10.5" customHeight="1" x14ac:dyDescent="0.2">
      <c r="A35" s="123"/>
      <c r="B35" s="171"/>
      <c r="C35" s="154"/>
      <c r="D35" s="154"/>
      <c r="E35" s="154"/>
      <c r="F35" s="160"/>
      <c r="G35" s="160"/>
      <c r="H35" s="160"/>
      <c r="I35" s="160"/>
      <c r="J35" s="160"/>
      <c r="K35" s="160"/>
      <c r="L35" s="160"/>
      <c r="M35" s="228" t="s">
        <v>349</v>
      </c>
      <c r="N35" s="230"/>
      <c r="O35" s="230"/>
      <c r="P35" s="230"/>
      <c r="Q35" s="230"/>
      <c r="S35" s="230"/>
      <c r="T35" s="234"/>
      <c r="U35" s="234"/>
      <c r="V35" s="234"/>
    </row>
    <row r="36" spans="1:22" ht="10.5" customHeight="1" x14ac:dyDescent="0.2">
      <c r="A36" s="123"/>
      <c r="B36" s="171"/>
      <c r="C36" s="154"/>
      <c r="D36" s="154"/>
      <c r="E36" s="154"/>
      <c r="F36" s="161"/>
      <c r="G36" s="161"/>
      <c r="H36" s="161"/>
      <c r="I36" s="161"/>
      <c r="J36" s="161"/>
      <c r="K36" s="161"/>
      <c r="L36" s="161"/>
      <c r="M36" s="228" t="s">
        <v>350</v>
      </c>
      <c r="N36" s="230"/>
      <c r="O36" s="230"/>
      <c r="P36" s="230"/>
      <c r="Q36" s="230"/>
      <c r="S36" s="230"/>
      <c r="T36" s="234"/>
      <c r="U36" s="234"/>
      <c r="V36" s="234"/>
    </row>
    <row r="37" spans="1:22" ht="9.9499999999999993" customHeight="1" x14ac:dyDescent="0.2">
      <c r="F37" s="188"/>
      <c r="G37" s="188"/>
      <c r="H37" s="187"/>
      <c r="I37" s="187"/>
      <c r="J37" s="187"/>
      <c r="K37" s="161"/>
      <c r="L37" s="160"/>
      <c r="M37" s="228" t="s">
        <v>351</v>
      </c>
      <c r="N37" s="230"/>
      <c r="O37" s="230"/>
      <c r="P37" s="230"/>
      <c r="Q37" s="230"/>
      <c r="S37" s="230"/>
      <c r="T37" s="234"/>
      <c r="U37" s="234"/>
      <c r="V37" s="234"/>
    </row>
    <row r="38" spans="1:22" ht="9.9499999999999993" customHeight="1" x14ac:dyDescent="0.2">
      <c r="M38" s="228" t="s">
        <v>352</v>
      </c>
      <c r="N38" s="230"/>
      <c r="O38" s="230"/>
      <c r="P38" s="230"/>
      <c r="Q38" s="230"/>
      <c r="S38" s="230"/>
      <c r="T38" s="234"/>
      <c r="U38" s="234"/>
      <c r="V38" s="234"/>
    </row>
    <row r="39" spans="1:22" ht="9.9499999999999993" customHeight="1" x14ac:dyDescent="0.2">
      <c r="M39" s="228" t="s">
        <v>353</v>
      </c>
      <c r="N39" s="230"/>
      <c r="O39" s="230"/>
      <c r="P39" s="230"/>
      <c r="Q39" s="230"/>
      <c r="S39" s="230"/>
      <c r="T39" s="234"/>
      <c r="U39" s="234"/>
      <c r="V39" s="234"/>
    </row>
    <row r="40" spans="1:22" ht="9.9499999999999993" customHeight="1" x14ac:dyDescent="0.2">
      <c r="M40" s="228" t="s">
        <v>354</v>
      </c>
      <c r="N40" s="230"/>
      <c r="O40" s="230"/>
      <c r="P40" s="230"/>
      <c r="Q40" s="230"/>
      <c r="S40" s="230"/>
      <c r="T40" s="234"/>
      <c r="U40" s="234"/>
      <c r="V40" s="234"/>
    </row>
    <row r="41" spans="1:22" ht="9.9499999999999993" customHeight="1" x14ac:dyDescent="0.2">
      <c r="M41" s="228" t="s">
        <v>355</v>
      </c>
      <c r="N41" s="230"/>
      <c r="O41" s="230"/>
      <c r="P41" s="230"/>
      <c r="Q41" s="230"/>
      <c r="S41" s="230"/>
      <c r="T41" s="234"/>
      <c r="U41" s="234"/>
      <c r="V41" s="234"/>
    </row>
    <row r="42" spans="1:22" ht="9.9499999999999993" customHeight="1" x14ac:dyDescent="0.2">
      <c r="M42" s="228" t="s">
        <v>356</v>
      </c>
      <c r="N42" s="230"/>
      <c r="O42" s="230"/>
      <c r="P42" s="230"/>
      <c r="Q42" s="230"/>
      <c r="S42" s="230"/>
      <c r="T42" s="234"/>
      <c r="U42" s="234"/>
      <c r="V42" s="234"/>
    </row>
    <row r="43" spans="1:22" ht="9.9499999999999993" customHeight="1" x14ac:dyDescent="0.2">
      <c r="M43" s="119" t="s">
        <v>351</v>
      </c>
      <c r="N43" s="74"/>
      <c r="O43" s="74"/>
      <c r="P43" s="74"/>
      <c r="Q43" s="74"/>
      <c r="S43" s="230"/>
      <c r="T43" s="234"/>
      <c r="U43" s="234"/>
      <c r="V43" s="234"/>
    </row>
    <row r="44" spans="1:22" ht="12" customHeight="1" x14ac:dyDescent="0.2">
      <c r="M44" s="119" t="s">
        <v>352</v>
      </c>
      <c r="N44" s="74"/>
      <c r="O44" s="74"/>
      <c r="P44" s="74"/>
      <c r="Q44" s="74"/>
      <c r="S44" s="263"/>
      <c r="T44" s="235"/>
      <c r="U44" s="235"/>
      <c r="V44" s="235"/>
    </row>
    <row r="45" spans="1:22" ht="9.9499999999999993" customHeight="1" x14ac:dyDescent="0.2">
      <c r="M45" s="119" t="s">
        <v>353</v>
      </c>
      <c r="N45" s="74"/>
      <c r="O45" s="74"/>
      <c r="P45" s="74"/>
      <c r="Q45" s="74"/>
    </row>
    <row r="46" spans="1:22" ht="9.9499999999999993" customHeight="1" x14ac:dyDescent="0.2">
      <c r="M46" s="119" t="s">
        <v>354</v>
      </c>
      <c r="N46" s="74"/>
      <c r="O46" s="74"/>
      <c r="P46" s="74"/>
      <c r="Q46" s="74"/>
    </row>
    <row r="47" spans="1:22" ht="9.9499999999999993" customHeight="1" x14ac:dyDescent="0.2">
      <c r="M47" s="119" t="s">
        <v>355</v>
      </c>
      <c r="N47" s="74"/>
      <c r="O47" s="74"/>
      <c r="P47" s="74"/>
      <c r="Q47" s="74"/>
    </row>
    <row r="48" spans="1:22" ht="9.9499999999999993" customHeight="1" x14ac:dyDescent="0.2">
      <c r="M48" s="119" t="s">
        <v>356</v>
      </c>
      <c r="N48" s="74"/>
      <c r="O48" s="74"/>
      <c r="P48" s="74"/>
      <c r="Q48" s="74"/>
    </row>
    <row r="49" s="74" customFormat="1" ht="9.9499999999999993" customHeight="1" x14ac:dyDescent="0.2"/>
    <row r="50" s="74" customFormat="1" ht="9.9499999999999993" customHeight="1" x14ac:dyDescent="0.2"/>
    <row r="51" s="74" customFormat="1" ht="9.9499999999999993" customHeight="1" x14ac:dyDescent="0.2"/>
    <row r="52" s="74" customFormat="1" ht="9.9499999999999993" customHeight="1" x14ac:dyDescent="0.2"/>
    <row r="53" s="74" customFormat="1" ht="9.9499999999999993" customHeight="1" x14ac:dyDescent="0.2"/>
    <row r="54" s="74" customFormat="1" ht="9.9499999999999993" customHeight="1" x14ac:dyDescent="0.2"/>
    <row r="55" s="74" customFormat="1" ht="9.9499999999999993" customHeight="1" x14ac:dyDescent="0.2"/>
    <row r="56" s="74" customFormat="1" ht="9.9499999999999993" customHeight="1" x14ac:dyDescent="0.2"/>
    <row r="57" s="74" customFormat="1" ht="9.9499999999999993" customHeight="1" x14ac:dyDescent="0.2"/>
    <row r="58" s="74" customFormat="1" ht="9.9499999999999993" customHeight="1" x14ac:dyDescent="0.2"/>
    <row r="59" s="74" customFormat="1" ht="9.9499999999999993" customHeight="1" x14ac:dyDescent="0.2"/>
    <row r="60" s="74" customFormat="1" ht="9.9499999999999993" customHeight="1" x14ac:dyDescent="0.2"/>
    <row r="61" s="74" customFormat="1" ht="9.9499999999999993" customHeight="1" x14ac:dyDescent="0.2"/>
    <row r="62" s="74" customFormat="1" ht="9.9499999999999993" customHeight="1" x14ac:dyDescent="0.2"/>
    <row r="63" s="74" customFormat="1" ht="9.9499999999999993" customHeight="1" x14ac:dyDescent="0.2"/>
    <row r="64" s="74" customFormat="1" ht="9.9499999999999993" customHeight="1" x14ac:dyDescent="0.2"/>
    <row r="65" spans="1:17" ht="9.9499999999999993" customHeight="1" x14ac:dyDescent="0.2">
      <c r="N65" s="74"/>
      <c r="O65" s="74"/>
      <c r="P65" s="74"/>
      <c r="Q65" s="74"/>
    </row>
    <row r="66" spans="1:17" ht="9.9499999999999993" customHeight="1" x14ac:dyDescent="0.2">
      <c r="N66" s="74"/>
      <c r="O66" s="74"/>
      <c r="P66" s="74"/>
      <c r="Q66" s="74"/>
    </row>
    <row r="67" spans="1:17" ht="9.9499999999999993" customHeight="1" x14ac:dyDescent="0.2">
      <c r="N67" s="74"/>
      <c r="O67" s="74"/>
      <c r="P67" s="74"/>
      <c r="Q67" s="74"/>
    </row>
    <row r="68" spans="1:17" ht="9.9499999999999993" customHeight="1" x14ac:dyDescent="0.2">
      <c r="N68" s="74"/>
      <c r="O68" s="74"/>
      <c r="P68" s="74"/>
      <c r="Q68" s="74"/>
    </row>
    <row r="69" spans="1:17" ht="9.9499999999999993" customHeight="1" x14ac:dyDescent="0.2">
      <c r="N69" s="74"/>
      <c r="O69" s="74"/>
      <c r="P69" s="74"/>
      <c r="Q69" s="74"/>
    </row>
    <row r="70" spans="1:17" ht="9.9499999999999993" customHeight="1" x14ac:dyDescent="0.2">
      <c r="N70" s="74"/>
      <c r="O70" s="74"/>
      <c r="P70" s="74"/>
      <c r="Q70" s="74"/>
    </row>
    <row r="71" spans="1:17" ht="9.9499999999999993" customHeight="1" x14ac:dyDescent="0.2">
      <c r="N71" s="74"/>
      <c r="O71" s="74"/>
      <c r="P71" s="74"/>
      <c r="Q71" s="74"/>
    </row>
    <row r="72" spans="1:17" ht="9.9499999999999993" customHeight="1" x14ac:dyDescent="0.2">
      <c r="A72" s="184"/>
      <c r="B72" s="184"/>
      <c r="C72" s="184"/>
      <c r="D72" s="184"/>
      <c r="E72" s="184"/>
      <c r="F72" s="184"/>
      <c r="G72" s="184"/>
      <c r="N72" s="74"/>
      <c r="O72" s="74"/>
      <c r="P72" s="74"/>
      <c r="Q72" s="74"/>
    </row>
    <row r="73" spans="1:17" ht="14.25" customHeight="1" x14ac:dyDescent="0.2"/>
    <row r="74" spans="1:17" ht="25.5" customHeight="1" x14ac:dyDescent="0.2">
      <c r="A74" s="186"/>
    </row>
    <row r="75" spans="1:17" x14ac:dyDescent="0.2">
      <c r="A75" s="186"/>
    </row>
    <row r="76" spans="1:17" x14ac:dyDescent="0.2">
      <c r="A76" s="119"/>
    </row>
    <row r="77" spans="1:17" x14ac:dyDescent="0.2">
      <c r="A77" s="119"/>
    </row>
    <row r="78" spans="1:17" x14ac:dyDescent="0.2">
      <c r="A78" s="119"/>
    </row>
    <row r="79" spans="1:17" x14ac:dyDescent="0.2">
      <c r="A79" s="119"/>
    </row>
    <row r="80" spans="1:17" x14ac:dyDescent="0.2">
      <c r="A80" s="119"/>
    </row>
    <row r="81" spans="1:1" x14ac:dyDescent="0.2">
      <c r="A81" s="119"/>
    </row>
    <row r="82" spans="1:1" x14ac:dyDescent="0.2">
      <c r="A82" s="119"/>
    </row>
    <row r="83" spans="1:1" x14ac:dyDescent="0.2">
      <c r="A83" s="119"/>
    </row>
  </sheetData>
  <mergeCells count="9">
    <mergeCell ref="L5:L6"/>
    <mergeCell ref="C10:E10"/>
    <mergeCell ref="H5:I6"/>
    <mergeCell ref="J5:K6"/>
    <mergeCell ref="A1:J1"/>
    <mergeCell ref="A4:A6"/>
    <mergeCell ref="B4:E6"/>
    <mergeCell ref="H4:K4"/>
    <mergeCell ref="F4:G6"/>
  </mergeCells>
  <printOptions horizontalCentered="1"/>
  <pageMargins left="0.79" right="0.59055118110236227" top="0.78740157480314965" bottom="0.78740157480314965" header="0.51181102362204722" footer="0.51181102362204722"/>
  <pageSetup paperSize="9" pageOrder="overThenDown" orientation="portrait" r:id="rId1"/>
  <headerFooter alignWithMargins="0">
    <oddHeader>&amp;C&amp;9- &amp;P -</oddHeader>
  </headerFooter>
  <rowBreaks count="1" manualBreakCount="1">
    <brk id="7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zoomScaleNormal="100" zoomScaleSheetLayoutView="90" workbookViewId="0">
      <selection sqref="A1:N1"/>
    </sheetView>
  </sheetViews>
  <sheetFormatPr baseColWidth="10" defaultColWidth="11.42578125" defaultRowHeight="12" x14ac:dyDescent="0.2"/>
  <cols>
    <col min="1" max="1" width="2.42578125" style="10" customWidth="1"/>
    <col min="2" max="2" width="10.85546875" style="10" customWidth="1"/>
    <col min="3" max="4" width="1.7109375" style="10" customWidth="1"/>
    <col min="5" max="5" width="13.5703125" style="10" customWidth="1"/>
    <col min="6" max="6" width="9.140625" style="10" customWidth="1"/>
    <col min="7" max="7" width="2.42578125" style="10" customWidth="1"/>
    <col min="8" max="8" width="9.140625" style="10" customWidth="1"/>
    <col min="9" max="9" width="2.42578125" style="10" customWidth="1"/>
    <col min="10" max="10" width="9.140625" style="10" customWidth="1"/>
    <col min="11" max="11" width="2.42578125" style="10" customWidth="1"/>
    <col min="12" max="12" width="9.140625" style="10" customWidth="1"/>
    <col min="13" max="13" width="2.42578125" style="10" customWidth="1"/>
    <col min="14" max="14" width="9.140625" style="8" customWidth="1"/>
    <col min="15" max="15" width="2.42578125" style="10" customWidth="1"/>
    <col min="16" max="16384" width="11.42578125" style="10"/>
  </cols>
  <sheetData>
    <row r="1" spans="1:15" ht="12.75" customHeight="1" x14ac:dyDescent="0.2">
      <c r="A1" s="435" t="s">
        <v>377</v>
      </c>
      <c r="B1" s="435"/>
      <c r="C1" s="435"/>
      <c r="D1" s="435"/>
      <c r="E1" s="435"/>
      <c r="F1" s="435"/>
      <c r="G1" s="435"/>
      <c r="H1" s="435"/>
      <c r="I1" s="435"/>
      <c r="J1" s="435"/>
      <c r="K1" s="435"/>
      <c r="L1" s="435"/>
      <c r="M1" s="435"/>
      <c r="N1" s="435"/>
    </row>
    <row r="2" spans="1:15" ht="12.75" customHeight="1" x14ac:dyDescent="0.2">
      <c r="A2" s="16"/>
      <c r="B2" s="16"/>
      <c r="C2" s="16"/>
      <c r="D2" s="16"/>
      <c r="E2" s="16"/>
      <c r="F2" s="16"/>
      <c r="G2" s="16"/>
      <c r="H2" s="16"/>
      <c r="I2" s="16"/>
      <c r="J2" s="16"/>
      <c r="K2" s="16"/>
      <c r="L2" s="16"/>
      <c r="M2" s="16"/>
    </row>
    <row r="3" spans="1:15" ht="12.75" customHeight="1" x14ac:dyDescent="0.2">
      <c r="A3" s="16"/>
      <c r="B3" s="16"/>
      <c r="C3" s="16"/>
      <c r="D3" s="16"/>
      <c r="E3" s="16"/>
      <c r="F3" s="5"/>
      <c r="G3" s="5"/>
      <c r="H3" s="16"/>
      <c r="I3" s="16"/>
      <c r="J3" s="16"/>
      <c r="K3" s="16"/>
      <c r="L3" s="16"/>
      <c r="M3" s="16"/>
    </row>
    <row r="4" spans="1:15" ht="12.75" customHeight="1" x14ac:dyDescent="0.2">
      <c r="A4" s="398" t="s">
        <v>260</v>
      </c>
      <c r="B4" s="398"/>
      <c r="C4" s="398"/>
      <c r="D4" s="398"/>
      <c r="E4" s="399"/>
      <c r="F4" s="397" t="s">
        <v>45</v>
      </c>
      <c r="G4" s="399"/>
      <c r="H4" s="445" t="s">
        <v>79</v>
      </c>
      <c r="I4" s="446"/>
      <c r="J4" s="446"/>
      <c r="K4" s="446"/>
      <c r="L4" s="446"/>
      <c r="M4" s="446"/>
      <c r="N4" s="446"/>
      <c r="O4" s="446"/>
    </row>
    <row r="5" spans="1:15" ht="12.75" customHeight="1" x14ac:dyDescent="0.2">
      <c r="A5" s="401"/>
      <c r="B5" s="401"/>
      <c r="C5" s="401"/>
      <c r="D5" s="401"/>
      <c r="E5" s="402"/>
      <c r="F5" s="400"/>
      <c r="G5" s="402"/>
      <c r="H5" s="397" t="s">
        <v>124</v>
      </c>
      <c r="I5" s="399"/>
      <c r="J5" s="397" t="s">
        <v>125</v>
      </c>
      <c r="K5" s="399"/>
      <c r="L5" s="397" t="s">
        <v>270</v>
      </c>
      <c r="M5" s="399"/>
      <c r="N5" s="423" t="s">
        <v>123</v>
      </c>
      <c r="O5" s="424"/>
    </row>
    <row r="6" spans="1:15" ht="12.75" customHeight="1" x14ac:dyDescent="0.2">
      <c r="A6" s="401"/>
      <c r="B6" s="401"/>
      <c r="C6" s="401"/>
      <c r="D6" s="401"/>
      <c r="E6" s="402"/>
      <c r="F6" s="400"/>
      <c r="G6" s="402"/>
      <c r="H6" s="400"/>
      <c r="I6" s="402"/>
      <c r="J6" s="400"/>
      <c r="K6" s="402"/>
      <c r="L6" s="400"/>
      <c r="M6" s="402"/>
      <c r="N6" s="426"/>
      <c r="O6" s="427"/>
    </row>
    <row r="7" spans="1:15" ht="12.75" customHeight="1" x14ac:dyDescent="0.2">
      <c r="A7" s="404"/>
      <c r="B7" s="404"/>
      <c r="C7" s="404"/>
      <c r="D7" s="404"/>
      <c r="E7" s="405"/>
      <c r="F7" s="403"/>
      <c r="G7" s="405"/>
      <c r="H7" s="403"/>
      <c r="I7" s="405"/>
      <c r="J7" s="403"/>
      <c r="K7" s="405"/>
      <c r="L7" s="403"/>
      <c r="M7" s="405"/>
      <c r="N7" s="429"/>
      <c r="O7" s="430"/>
    </row>
    <row r="8" spans="1:15" x14ac:dyDescent="0.2">
      <c r="A8" s="477"/>
      <c r="B8" s="477"/>
      <c r="C8" s="477"/>
      <c r="D8" s="477"/>
      <c r="E8" s="478"/>
      <c r="F8" s="149"/>
      <c r="G8" s="149"/>
      <c r="H8" s="149"/>
      <c r="I8" s="149"/>
      <c r="J8" s="149"/>
      <c r="K8" s="149"/>
      <c r="L8" s="149"/>
      <c r="M8" s="149"/>
      <c r="N8" s="149"/>
      <c r="O8" s="149"/>
    </row>
    <row r="9" spans="1:15" x14ac:dyDescent="0.2">
      <c r="B9" s="126" t="s">
        <v>307</v>
      </c>
      <c r="C9" s="105"/>
      <c r="D9" s="105"/>
      <c r="E9" s="105"/>
      <c r="F9" s="301">
        <v>20</v>
      </c>
      <c r="G9" s="291"/>
      <c r="H9" s="291">
        <v>0</v>
      </c>
      <c r="I9" s="291"/>
      <c r="J9" s="291">
        <v>6</v>
      </c>
      <c r="K9" s="291"/>
      <c r="L9" s="291">
        <v>9</v>
      </c>
      <c r="M9" s="291"/>
      <c r="N9" s="291">
        <v>5</v>
      </c>
      <c r="O9" s="173"/>
    </row>
    <row r="10" spans="1:15" x14ac:dyDescent="0.2">
      <c r="B10" s="105"/>
      <c r="C10" s="105"/>
      <c r="D10" s="105"/>
      <c r="E10" s="105"/>
      <c r="F10" s="301"/>
      <c r="G10" s="291"/>
      <c r="H10" s="291"/>
      <c r="I10" s="291"/>
      <c r="J10" s="291"/>
      <c r="K10" s="291"/>
      <c r="L10" s="291"/>
      <c r="M10" s="291"/>
      <c r="N10" s="291"/>
      <c r="O10" s="173"/>
    </row>
    <row r="11" spans="1:15" x14ac:dyDescent="0.2">
      <c r="B11" s="105" t="str">
        <f>"20 - 30"</f>
        <v>20 - 30</v>
      </c>
      <c r="C11" s="105"/>
      <c r="D11" s="105"/>
      <c r="E11" s="105"/>
      <c r="F11" s="301">
        <v>19</v>
      </c>
      <c r="G11" s="291"/>
      <c r="H11" s="291">
        <v>0</v>
      </c>
      <c r="I11" s="291"/>
      <c r="J11" s="291">
        <v>3</v>
      </c>
      <c r="K11" s="291"/>
      <c r="L11" s="291">
        <v>13</v>
      </c>
      <c r="M11" s="291"/>
      <c r="N11" s="291">
        <v>3</v>
      </c>
      <c r="O11" s="173"/>
    </row>
    <row r="12" spans="1:15" x14ac:dyDescent="0.2">
      <c r="B12" s="105"/>
      <c r="C12" s="105"/>
      <c r="D12" s="105"/>
      <c r="E12" s="105"/>
      <c r="F12" s="301"/>
      <c r="G12" s="291"/>
      <c r="H12" s="291"/>
      <c r="I12" s="291"/>
      <c r="J12" s="291"/>
      <c r="K12" s="291"/>
      <c r="L12" s="291"/>
      <c r="M12" s="291"/>
      <c r="N12" s="291"/>
      <c r="O12" s="173"/>
    </row>
    <row r="13" spans="1:15" x14ac:dyDescent="0.2">
      <c r="B13" s="105" t="str">
        <f>"30 - 40"</f>
        <v>30 - 40</v>
      </c>
      <c r="C13" s="105"/>
      <c r="D13" s="105"/>
      <c r="E13" s="105"/>
      <c r="F13" s="301">
        <v>22</v>
      </c>
      <c r="G13" s="291"/>
      <c r="H13" s="291">
        <v>1</v>
      </c>
      <c r="I13" s="291"/>
      <c r="J13" s="291">
        <v>2</v>
      </c>
      <c r="K13" s="291"/>
      <c r="L13" s="291">
        <v>18</v>
      </c>
      <c r="M13" s="291"/>
      <c r="N13" s="291">
        <v>1</v>
      </c>
      <c r="O13" s="173"/>
    </row>
    <row r="14" spans="1:15" x14ac:dyDescent="0.2">
      <c r="B14" s="105"/>
      <c r="C14" s="105"/>
      <c r="D14" s="105"/>
      <c r="E14" s="105"/>
      <c r="F14" s="301"/>
      <c r="G14" s="291"/>
      <c r="H14" s="291"/>
      <c r="I14" s="291"/>
      <c r="J14" s="291"/>
      <c r="K14" s="291"/>
      <c r="L14" s="291"/>
      <c r="M14" s="291"/>
      <c r="N14" s="291"/>
      <c r="O14" s="173"/>
    </row>
    <row r="15" spans="1:15" x14ac:dyDescent="0.2">
      <c r="B15" s="105" t="str">
        <f>"40 - 50"</f>
        <v>40 - 50</v>
      </c>
      <c r="C15" s="105"/>
      <c r="D15" s="105"/>
      <c r="E15" s="105"/>
      <c r="F15" s="301">
        <v>34</v>
      </c>
      <c r="G15" s="291"/>
      <c r="H15" s="291">
        <v>0</v>
      </c>
      <c r="I15" s="291"/>
      <c r="J15" s="291">
        <v>10</v>
      </c>
      <c r="K15" s="291"/>
      <c r="L15" s="291">
        <v>22</v>
      </c>
      <c r="M15" s="291"/>
      <c r="N15" s="291">
        <v>2</v>
      </c>
      <c r="O15" s="173"/>
    </row>
    <row r="16" spans="1:15" x14ac:dyDescent="0.2">
      <c r="B16" s="15"/>
      <c r="C16" s="15"/>
      <c r="D16" s="15"/>
      <c r="E16" s="15"/>
      <c r="F16" s="301"/>
      <c r="G16" s="291"/>
      <c r="H16" s="291"/>
      <c r="I16" s="291"/>
      <c r="J16" s="291"/>
      <c r="K16" s="291"/>
      <c r="L16" s="291"/>
      <c r="M16" s="291"/>
      <c r="N16" s="291"/>
      <c r="O16" s="173"/>
    </row>
    <row r="17" spans="1:16" x14ac:dyDescent="0.2">
      <c r="B17" s="105" t="str">
        <f>"50 - 60"</f>
        <v>50 - 60</v>
      </c>
      <c r="C17" s="105"/>
      <c r="D17" s="105"/>
      <c r="E17" s="105"/>
      <c r="F17" s="301">
        <v>64</v>
      </c>
      <c r="G17" s="291"/>
      <c r="H17" s="291">
        <v>2</v>
      </c>
      <c r="I17" s="291"/>
      <c r="J17" s="291">
        <v>7</v>
      </c>
      <c r="K17" s="291"/>
      <c r="L17" s="291">
        <v>53</v>
      </c>
      <c r="M17" s="291"/>
      <c r="N17" s="291">
        <v>2</v>
      </c>
      <c r="O17" s="173"/>
    </row>
    <row r="18" spans="1:16" x14ac:dyDescent="0.2">
      <c r="B18" s="105"/>
      <c r="C18" s="105"/>
      <c r="D18" s="105"/>
      <c r="E18" s="105"/>
      <c r="F18" s="301"/>
      <c r="G18" s="291"/>
      <c r="H18" s="291"/>
      <c r="I18" s="291"/>
      <c r="J18" s="291"/>
      <c r="K18" s="291"/>
      <c r="L18" s="291"/>
      <c r="M18" s="291"/>
      <c r="N18" s="291"/>
      <c r="O18" s="173"/>
    </row>
    <row r="19" spans="1:16" x14ac:dyDescent="0.2">
      <c r="B19" s="105" t="str">
        <f>"60 - 70"</f>
        <v>60 - 70</v>
      </c>
      <c r="C19" s="105"/>
      <c r="D19" s="105"/>
      <c r="E19" s="105"/>
      <c r="F19" s="301">
        <v>127</v>
      </c>
      <c r="G19" s="291"/>
      <c r="H19" s="291">
        <v>0</v>
      </c>
      <c r="I19" s="291"/>
      <c r="J19" s="291">
        <v>13</v>
      </c>
      <c r="K19" s="291"/>
      <c r="L19" s="291">
        <v>102</v>
      </c>
      <c r="M19" s="291"/>
      <c r="N19" s="291">
        <v>12</v>
      </c>
      <c r="O19" s="173"/>
    </row>
    <row r="20" spans="1:16" x14ac:dyDescent="0.2">
      <c r="B20" s="105"/>
      <c r="C20" s="105"/>
      <c r="D20" s="105"/>
      <c r="E20" s="105"/>
      <c r="F20" s="301"/>
      <c r="G20" s="291"/>
      <c r="H20" s="291"/>
      <c r="I20" s="291"/>
      <c r="J20" s="291"/>
      <c r="K20" s="291"/>
      <c r="L20" s="291"/>
      <c r="M20" s="291"/>
      <c r="N20" s="291"/>
      <c r="O20" s="173"/>
    </row>
    <row r="21" spans="1:16" x14ac:dyDescent="0.2">
      <c r="B21" s="105" t="str">
        <f>"70 - 80"</f>
        <v>70 - 80</v>
      </c>
      <c r="C21" s="105"/>
      <c r="D21" s="105"/>
      <c r="E21" s="105"/>
      <c r="F21" s="301">
        <v>162</v>
      </c>
      <c r="G21" s="291"/>
      <c r="H21" s="291">
        <v>0</v>
      </c>
      <c r="I21" s="291"/>
      <c r="J21" s="291">
        <v>6</v>
      </c>
      <c r="K21" s="291"/>
      <c r="L21" s="291">
        <v>147</v>
      </c>
      <c r="M21" s="291"/>
      <c r="N21" s="291">
        <v>9</v>
      </c>
      <c r="O21" s="173"/>
    </row>
    <row r="22" spans="1:16" x14ac:dyDescent="0.2">
      <c r="B22" s="105"/>
      <c r="C22" s="105"/>
      <c r="D22" s="105"/>
      <c r="E22" s="105"/>
      <c r="F22" s="301"/>
      <c r="G22" s="291"/>
      <c r="H22" s="291"/>
      <c r="I22" s="291"/>
      <c r="J22" s="291"/>
      <c r="K22" s="291"/>
      <c r="L22" s="291"/>
      <c r="M22" s="291"/>
      <c r="N22" s="291"/>
      <c r="O22" s="173"/>
    </row>
    <row r="23" spans="1:16" x14ac:dyDescent="0.2">
      <c r="B23" s="105" t="str">
        <f>"80 - 90"</f>
        <v>80 - 90</v>
      </c>
      <c r="C23" s="105"/>
      <c r="D23" s="105"/>
      <c r="E23" s="105"/>
      <c r="F23" s="301">
        <v>347</v>
      </c>
      <c r="G23" s="291"/>
      <c r="H23" s="291">
        <v>0</v>
      </c>
      <c r="I23" s="291"/>
      <c r="J23" s="291">
        <v>3</v>
      </c>
      <c r="K23" s="291"/>
      <c r="L23" s="291">
        <v>325</v>
      </c>
      <c r="M23" s="291"/>
      <c r="N23" s="291">
        <v>19</v>
      </c>
      <c r="O23" s="173"/>
    </row>
    <row r="24" spans="1:16" x14ac:dyDescent="0.2">
      <c r="B24" s="105"/>
      <c r="C24" s="105"/>
      <c r="D24" s="105"/>
      <c r="E24" s="105"/>
      <c r="F24" s="301"/>
      <c r="G24" s="291"/>
      <c r="H24" s="291"/>
      <c r="I24" s="291"/>
      <c r="J24" s="291"/>
      <c r="K24" s="291"/>
      <c r="L24" s="291"/>
      <c r="M24" s="291"/>
      <c r="N24" s="291"/>
      <c r="O24" s="173"/>
    </row>
    <row r="25" spans="1:16" x14ac:dyDescent="0.2">
      <c r="B25" s="105" t="s">
        <v>80</v>
      </c>
      <c r="C25" s="105"/>
      <c r="D25" s="105"/>
      <c r="E25" s="105"/>
      <c r="F25" s="301">
        <v>171</v>
      </c>
      <c r="G25" s="291"/>
      <c r="H25" s="291">
        <v>0</v>
      </c>
      <c r="I25" s="291"/>
      <c r="J25" s="291">
        <v>1</v>
      </c>
      <c r="K25" s="291"/>
      <c r="L25" s="291">
        <v>157</v>
      </c>
      <c r="M25" s="291"/>
      <c r="N25" s="291">
        <v>13</v>
      </c>
      <c r="O25" s="173"/>
    </row>
    <row r="26" spans="1:16" x14ac:dyDescent="0.2">
      <c r="B26" s="105"/>
      <c r="C26" s="105"/>
      <c r="D26" s="105"/>
      <c r="E26" s="105"/>
      <c r="F26" s="301"/>
      <c r="G26" s="291"/>
      <c r="H26" s="291"/>
      <c r="I26" s="291"/>
      <c r="J26" s="291"/>
      <c r="K26" s="291"/>
      <c r="L26" s="291"/>
      <c r="M26" s="291"/>
      <c r="N26" s="291"/>
      <c r="O26" s="173"/>
    </row>
    <row r="27" spans="1:16" s="25" customFormat="1" x14ac:dyDescent="0.2">
      <c r="B27" s="106" t="s">
        <v>45</v>
      </c>
      <c r="C27" s="106"/>
      <c r="D27" s="106"/>
      <c r="E27" s="106"/>
      <c r="F27" s="307">
        <v>966</v>
      </c>
      <c r="G27" s="298"/>
      <c r="H27" s="298">
        <v>3</v>
      </c>
      <c r="I27" s="298"/>
      <c r="J27" s="298">
        <v>51</v>
      </c>
      <c r="K27" s="298"/>
      <c r="L27" s="298">
        <v>846</v>
      </c>
      <c r="M27" s="298"/>
      <c r="N27" s="298">
        <v>66</v>
      </c>
      <c r="P27" s="10"/>
    </row>
    <row r="28" spans="1:16" x14ac:dyDescent="0.2">
      <c r="E28" s="54"/>
      <c r="F28" s="35"/>
      <c r="G28" s="35"/>
    </row>
    <row r="29" spans="1:16" x14ac:dyDescent="0.2">
      <c r="B29" s="8"/>
      <c r="C29" s="291"/>
      <c r="D29" s="291"/>
      <c r="E29" s="291"/>
      <c r="F29" s="35"/>
      <c r="G29" s="35"/>
      <c r="M29" s="291"/>
      <c r="N29" s="291"/>
      <c r="O29" s="321"/>
      <c r="P29" s="25"/>
    </row>
    <row r="30" spans="1:16" x14ac:dyDescent="0.2">
      <c r="F30" s="35"/>
      <c r="G30" s="35"/>
    </row>
    <row r="31" spans="1:16" x14ac:dyDescent="0.2">
      <c r="F31" s="35"/>
      <c r="G31" s="35"/>
    </row>
    <row r="32" spans="1:16" x14ac:dyDescent="0.2">
      <c r="A32" s="435" t="s">
        <v>378</v>
      </c>
      <c r="B32" s="435"/>
      <c r="C32" s="435"/>
      <c r="D32" s="435"/>
      <c r="E32" s="435"/>
      <c r="F32" s="435"/>
      <c r="G32" s="435"/>
      <c r="H32" s="435"/>
      <c r="I32" s="435"/>
      <c r="J32" s="435"/>
      <c r="K32" s="435"/>
      <c r="L32" s="435"/>
      <c r="M32" s="435"/>
      <c r="N32" s="435"/>
    </row>
    <row r="33" spans="1:15" x14ac:dyDescent="0.2">
      <c r="F33" s="35"/>
      <c r="G33" s="35"/>
      <c r="N33" s="10"/>
    </row>
    <row r="34" spans="1:15" x14ac:dyDescent="0.2">
      <c r="F34" s="35"/>
      <c r="G34" s="35"/>
      <c r="N34" s="10"/>
    </row>
    <row r="35" spans="1:15" ht="12.75" customHeight="1" x14ac:dyDescent="0.2">
      <c r="A35" s="398" t="s">
        <v>0</v>
      </c>
      <c r="B35" s="399"/>
      <c r="C35" s="397" t="s">
        <v>81</v>
      </c>
      <c r="D35" s="398"/>
      <c r="E35" s="399"/>
      <c r="F35" s="397" t="s">
        <v>45</v>
      </c>
      <c r="G35" s="399"/>
      <c r="H35" s="445" t="s">
        <v>79</v>
      </c>
      <c r="I35" s="446"/>
      <c r="J35" s="446"/>
      <c r="K35" s="446"/>
      <c r="L35" s="446"/>
      <c r="M35" s="446"/>
      <c r="N35" s="446"/>
      <c r="O35" s="446"/>
    </row>
    <row r="36" spans="1:15" ht="12.75" customHeight="1" x14ac:dyDescent="0.2">
      <c r="A36" s="401"/>
      <c r="B36" s="402"/>
      <c r="C36" s="400"/>
      <c r="D36" s="401"/>
      <c r="E36" s="402"/>
      <c r="F36" s="400"/>
      <c r="G36" s="402"/>
      <c r="H36" s="397" t="s">
        <v>124</v>
      </c>
      <c r="I36" s="399"/>
      <c r="J36" s="397" t="s">
        <v>125</v>
      </c>
      <c r="K36" s="399"/>
      <c r="L36" s="397" t="s">
        <v>122</v>
      </c>
      <c r="M36" s="399"/>
      <c r="N36" s="423" t="s">
        <v>123</v>
      </c>
      <c r="O36" s="424"/>
    </row>
    <row r="37" spans="1:15" ht="12.75" customHeight="1" x14ac:dyDescent="0.2">
      <c r="A37" s="401"/>
      <c r="B37" s="402"/>
      <c r="C37" s="400"/>
      <c r="D37" s="401"/>
      <c r="E37" s="402"/>
      <c r="F37" s="400"/>
      <c r="G37" s="402"/>
      <c r="H37" s="400"/>
      <c r="I37" s="402"/>
      <c r="J37" s="400"/>
      <c r="K37" s="402"/>
      <c r="L37" s="400"/>
      <c r="M37" s="402"/>
      <c r="N37" s="426"/>
      <c r="O37" s="427"/>
    </row>
    <row r="38" spans="1:15" ht="12.75" customHeight="1" x14ac:dyDescent="0.2">
      <c r="A38" s="404"/>
      <c r="B38" s="405"/>
      <c r="C38" s="403"/>
      <c r="D38" s="404"/>
      <c r="E38" s="405"/>
      <c r="F38" s="403"/>
      <c r="G38" s="405"/>
      <c r="H38" s="403"/>
      <c r="I38" s="405"/>
      <c r="J38" s="403"/>
      <c r="K38" s="405"/>
      <c r="L38" s="403"/>
      <c r="M38" s="405"/>
      <c r="N38" s="429"/>
      <c r="O38" s="430"/>
    </row>
    <row r="39" spans="1:15" ht="12.75" customHeight="1" x14ac:dyDescent="0.2">
      <c r="A39" s="8"/>
      <c r="B39" s="2"/>
      <c r="C39" s="8"/>
      <c r="D39" s="8"/>
      <c r="E39" s="6"/>
      <c r="F39" s="322"/>
      <c r="G39" s="322"/>
      <c r="H39" s="322"/>
      <c r="I39" s="322"/>
      <c r="J39" s="322"/>
      <c r="K39" s="322"/>
      <c r="L39" s="322"/>
      <c r="M39" s="322"/>
      <c r="N39" s="322"/>
      <c r="O39" s="173"/>
    </row>
    <row r="40" spans="1:15" ht="12.75" customHeight="1" x14ac:dyDescent="0.2">
      <c r="A40" s="12" t="s">
        <v>317</v>
      </c>
      <c r="B40" s="43"/>
      <c r="C40" s="17" t="s">
        <v>304</v>
      </c>
      <c r="D40" s="12"/>
      <c r="E40" s="8"/>
      <c r="F40" s="307">
        <v>966</v>
      </c>
      <c r="G40" s="298"/>
      <c r="H40" s="298">
        <v>3</v>
      </c>
      <c r="I40" s="298"/>
      <c r="J40" s="298">
        <v>51</v>
      </c>
      <c r="K40" s="298"/>
      <c r="L40" s="298">
        <v>846</v>
      </c>
      <c r="M40" s="298"/>
      <c r="N40" s="298">
        <v>66</v>
      </c>
      <c r="O40" s="25"/>
    </row>
    <row r="41" spans="1:15" x14ac:dyDescent="0.2">
      <c r="A41" s="12"/>
      <c r="B41" s="43"/>
      <c r="C41" s="12"/>
      <c r="D41" s="12"/>
      <c r="E41" s="17"/>
      <c r="F41" s="301"/>
      <c r="G41" s="291"/>
      <c r="H41" s="291"/>
      <c r="I41" s="291"/>
      <c r="J41" s="291"/>
      <c r="K41" s="291"/>
      <c r="L41" s="291"/>
      <c r="M41" s="291"/>
      <c r="N41" s="291"/>
      <c r="O41" s="173"/>
    </row>
    <row r="42" spans="1:15" x14ac:dyDescent="0.2">
      <c r="A42" s="12"/>
      <c r="B42" s="43"/>
      <c r="C42" s="12"/>
      <c r="D42" s="8" t="s">
        <v>155</v>
      </c>
      <c r="E42" s="8"/>
      <c r="F42" s="301"/>
      <c r="G42" s="291"/>
      <c r="H42" s="291"/>
      <c r="I42" s="291"/>
      <c r="J42" s="291"/>
      <c r="K42" s="291"/>
      <c r="L42" s="291"/>
      <c r="M42" s="291"/>
      <c r="N42" s="291"/>
      <c r="O42" s="173"/>
    </row>
    <row r="43" spans="1:15" x14ac:dyDescent="0.2">
      <c r="A43" s="12"/>
      <c r="B43" s="43"/>
      <c r="C43" s="12"/>
      <c r="D43" s="12"/>
      <c r="E43" s="8"/>
      <c r="F43" s="301"/>
      <c r="G43" s="291"/>
      <c r="H43" s="291"/>
      <c r="I43" s="291"/>
      <c r="J43" s="291"/>
      <c r="K43" s="291"/>
      <c r="L43" s="291"/>
      <c r="M43" s="291"/>
      <c r="N43" s="291"/>
      <c r="O43" s="173"/>
    </row>
    <row r="44" spans="1:15" x14ac:dyDescent="0.2">
      <c r="A44" s="3" t="s">
        <v>42</v>
      </c>
      <c r="B44" s="42"/>
      <c r="C44" s="3"/>
      <c r="D44" s="8" t="s">
        <v>295</v>
      </c>
      <c r="E44" s="8"/>
      <c r="F44" s="301"/>
      <c r="G44" s="291"/>
      <c r="H44" s="291"/>
      <c r="I44" s="291"/>
      <c r="J44" s="291"/>
      <c r="K44" s="291"/>
      <c r="L44" s="291"/>
      <c r="M44" s="291"/>
      <c r="N44" s="291"/>
      <c r="O44" s="173"/>
    </row>
    <row r="45" spans="1:15" x14ac:dyDescent="0.2">
      <c r="A45" s="12"/>
      <c r="B45" s="43"/>
      <c r="C45" s="12"/>
      <c r="D45" s="12"/>
      <c r="E45" s="8" t="s">
        <v>296</v>
      </c>
      <c r="F45" s="301">
        <v>53</v>
      </c>
      <c r="G45" s="291"/>
      <c r="H45" s="291">
        <v>1</v>
      </c>
      <c r="I45" s="291"/>
      <c r="J45" s="291">
        <v>51</v>
      </c>
      <c r="K45" s="291"/>
      <c r="L45" s="291">
        <v>0</v>
      </c>
      <c r="M45" s="291"/>
      <c r="N45" s="291">
        <v>1</v>
      </c>
      <c r="O45" s="173"/>
    </row>
    <row r="46" spans="1:15" x14ac:dyDescent="0.2">
      <c r="A46" s="12"/>
      <c r="B46" s="43"/>
      <c r="C46" s="12"/>
      <c r="D46" s="12"/>
      <c r="E46" s="8" t="s">
        <v>155</v>
      </c>
      <c r="F46" s="301"/>
      <c r="G46" s="291"/>
      <c r="H46" s="291"/>
      <c r="I46" s="291"/>
      <c r="J46" s="291"/>
      <c r="K46" s="291"/>
      <c r="L46" s="291"/>
      <c r="M46" s="291"/>
      <c r="N46" s="291"/>
    </row>
    <row r="47" spans="1:15" x14ac:dyDescent="0.2">
      <c r="A47" s="3" t="s">
        <v>82</v>
      </c>
      <c r="B47" s="42"/>
      <c r="C47" s="3"/>
      <c r="D47" s="3"/>
      <c r="E47" s="8" t="s">
        <v>297</v>
      </c>
      <c r="F47" s="301">
        <v>13</v>
      </c>
      <c r="G47" s="291"/>
      <c r="H47" s="291">
        <v>0</v>
      </c>
      <c r="I47" s="291"/>
      <c r="J47" s="291">
        <v>13</v>
      </c>
      <c r="K47" s="291"/>
      <c r="L47" s="291">
        <v>0</v>
      </c>
      <c r="M47" s="291"/>
      <c r="N47" s="291">
        <v>0</v>
      </c>
      <c r="O47" s="173"/>
    </row>
    <row r="48" spans="1:15" x14ac:dyDescent="0.2">
      <c r="A48" s="12"/>
      <c r="B48" s="43"/>
      <c r="C48" s="12"/>
      <c r="D48" s="12"/>
      <c r="E48" s="8"/>
      <c r="F48" s="301"/>
      <c r="G48" s="291"/>
      <c r="H48" s="291"/>
      <c r="I48" s="291"/>
      <c r="J48" s="291"/>
      <c r="K48" s="291"/>
      <c r="L48" s="291"/>
      <c r="M48" s="291"/>
      <c r="N48" s="291"/>
      <c r="O48" s="173"/>
    </row>
    <row r="49" spans="1:15" x14ac:dyDescent="0.2">
      <c r="A49" s="3" t="s">
        <v>43</v>
      </c>
      <c r="B49" s="42"/>
      <c r="C49" s="3"/>
      <c r="D49" s="8" t="s">
        <v>203</v>
      </c>
      <c r="E49" s="8"/>
      <c r="F49" s="301">
        <v>134</v>
      </c>
      <c r="G49" s="291"/>
      <c r="H49" s="291">
        <v>0</v>
      </c>
      <c r="I49" s="291"/>
      <c r="J49" s="291">
        <v>0</v>
      </c>
      <c r="K49" s="291"/>
      <c r="L49" s="291">
        <v>115</v>
      </c>
      <c r="M49" s="291"/>
      <c r="N49" s="291">
        <v>19</v>
      </c>
      <c r="O49" s="173"/>
    </row>
    <row r="50" spans="1:15" x14ac:dyDescent="0.2">
      <c r="B50" s="6"/>
      <c r="E50" s="8"/>
      <c r="F50" s="301"/>
      <c r="G50" s="291"/>
      <c r="H50" s="291"/>
      <c r="I50" s="291"/>
      <c r="J50" s="291"/>
      <c r="K50" s="291"/>
      <c r="L50" s="291"/>
      <c r="M50" s="291"/>
      <c r="N50" s="291"/>
      <c r="O50" s="173"/>
    </row>
    <row r="51" spans="1:15" x14ac:dyDescent="0.2">
      <c r="A51" s="120" t="s">
        <v>66</v>
      </c>
      <c r="B51" s="6"/>
      <c r="D51" s="120" t="s">
        <v>306</v>
      </c>
      <c r="E51" s="8"/>
      <c r="F51" s="301"/>
      <c r="G51" s="291"/>
      <c r="H51" s="291"/>
      <c r="I51" s="291"/>
      <c r="J51" s="291"/>
      <c r="K51" s="291"/>
      <c r="L51" s="291"/>
      <c r="M51" s="291"/>
      <c r="N51" s="291"/>
      <c r="O51" s="173"/>
    </row>
    <row r="52" spans="1:15" x14ac:dyDescent="0.2">
      <c r="B52" s="6"/>
      <c r="E52" s="1" t="s">
        <v>305</v>
      </c>
      <c r="F52" s="301">
        <v>11</v>
      </c>
      <c r="G52" s="291"/>
      <c r="H52" s="291">
        <v>0</v>
      </c>
      <c r="I52" s="291"/>
      <c r="J52" s="291">
        <v>0</v>
      </c>
      <c r="K52" s="291"/>
      <c r="L52" s="291">
        <v>2</v>
      </c>
      <c r="M52" s="291"/>
      <c r="N52" s="291">
        <v>9</v>
      </c>
      <c r="O52" s="173"/>
    </row>
    <row r="53" spans="1:15" x14ac:dyDescent="0.2">
      <c r="F53" s="31"/>
      <c r="G53" s="31"/>
      <c r="H53" s="31"/>
      <c r="I53" s="31"/>
      <c r="J53" s="31"/>
      <c r="K53" s="31"/>
      <c r="L53" s="31"/>
      <c r="M53" s="31"/>
      <c r="N53" s="105"/>
    </row>
  </sheetData>
  <mergeCells count="18">
    <mergeCell ref="A32:N32"/>
    <mergeCell ref="A35:B38"/>
    <mergeCell ref="A8:E8"/>
    <mergeCell ref="C35:E38"/>
    <mergeCell ref="F35:G38"/>
    <mergeCell ref="H36:I38"/>
    <mergeCell ref="J36:K38"/>
    <mergeCell ref="L36:M38"/>
    <mergeCell ref="N36:O38"/>
    <mergeCell ref="H35:O35"/>
    <mergeCell ref="A4:E7"/>
    <mergeCell ref="A1:N1"/>
    <mergeCell ref="F4:G7"/>
    <mergeCell ref="N5:O7"/>
    <mergeCell ref="H4:O4"/>
    <mergeCell ref="L5:M7"/>
    <mergeCell ref="J5:K7"/>
    <mergeCell ref="H5:I7"/>
  </mergeCells>
  <printOptions horizontalCentered="1"/>
  <pageMargins left="0.74" right="0.59055118110236227" top="0.78740157480314965" bottom="0.78740157480314965" header="0.51181102362204722" footer="0.51181102362204722"/>
  <pageSetup paperSize="9" scale="95" firstPageNumber="17" pageOrder="overThenDown" orientation="portrait" r:id="rId1"/>
  <headerFooter alignWithMargins="0">
    <oddHeader>&amp;C&amp;9- &amp;P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zoomScaleNormal="100" zoomScalePageLayoutView="68" workbookViewId="0"/>
  </sheetViews>
  <sheetFormatPr baseColWidth="10" defaultColWidth="11.42578125" defaultRowHeight="12" x14ac:dyDescent="0.2"/>
  <cols>
    <col min="1" max="1" width="4.7109375" style="10" customWidth="1"/>
    <col min="2" max="2" width="1.42578125" style="10" customWidth="1"/>
    <col min="3" max="3" width="20.7109375" style="10" customWidth="1"/>
    <col min="4" max="4" width="13.7109375" style="10" customWidth="1"/>
    <col min="5" max="15" width="12.7109375" style="10" customWidth="1"/>
    <col min="16" max="16" width="5.5703125" style="10" customWidth="1"/>
    <col min="17" max="16384" width="11.42578125" style="10"/>
  </cols>
  <sheetData>
    <row r="1" spans="1:17" ht="12.75" customHeight="1" x14ac:dyDescent="0.2">
      <c r="C1" s="29"/>
      <c r="D1" s="29"/>
      <c r="E1" s="29"/>
      <c r="F1" s="29"/>
      <c r="G1" s="29"/>
      <c r="H1" s="29" t="s">
        <v>379</v>
      </c>
      <c r="I1" s="28" t="s">
        <v>83</v>
      </c>
      <c r="L1" s="37"/>
      <c r="M1" s="37"/>
      <c r="N1" s="37"/>
      <c r="O1" s="37"/>
      <c r="P1" s="14"/>
    </row>
    <row r="2" spans="1:17" ht="12.75" customHeight="1" x14ac:dyDescent="0.2">
      <c r="C2" s="29"/>
      <c r="D2" s="29"/>
      <c r="E2" s="29"/>
      <c r="F2" s="29"/>
      <c r="G2" s="29"/>
      <c r="H2" s="29"/>
      <c r="I2" s="28"/>
      <c r="L2" s="37"/>
      <c r="M2" s="37"/>
      <c r="N2" s="37"/>
      <c r="O2" s="37"/>
      <c r="P2" s="14"/>
    </row>
    <row r="3" spans="1:17" ht="12.75" customHeight="1" x14ac:dyDescent="0.2">
      <c r="P3" s="7"/>
    </row>
    <row r="4" spans="1:17" ht="12.75" customHeight="1" x14ac:dyDescent="0.2">
      <c r="A4" s="399" t="s">
        <v>131</v>
      </c>
      <c r="B4" s="397" t="s">
        <v>261</v>
      </c>
      <c r="C4" s="399"/>
      <c r="D4" s="486" t="s">
        <v>45</v>
      </c>
      <c r="E4" s="20" t="s">
        <v>84</v>
      </c>
      <c r="F4" s="45"/>
      <c r="G4" s="20"/>
      <c r="H4" s="45"/>
      <c r="I4" s="45"/>
      <c r="J4" s="20"/>
      <c r="K4" s="20"/>
      <c r="L4" s="20"/>
      <c r="M4" s="20"/>
      <c r="N4" s="46"/>
      <c r="O4" s="20"/>
      <c r="P4" s="397" t="s">
        <v>131</v>
      </c>
    </row>
    <row r="5" spans="1:17" ht="12.75" customHeight="1" x14ac:dyDescent="0.2">
      <c r="A5" s="402"/>
      <c r="B5" s="400"/>
      <c r="C5" s="402"/>
      <c r="D5" s="487"/>
      <c r="E5" s="486" t="s">
        <v>70</v>
      </c>
      <c r="F5" s="438" t="s">
        <v>262</v>
      </c>
      <c r="G5" s="438" t="s">
        <v>271</v>
      </c>
      <c r="H5" s="398" t="s">
        <v>263</v>
      </c>
      <c r="I5" s="399" t="s">
        <v>264</v>
      </c>
      <c r="J5" s="399" t="s">
        <v>265</v>
      </c>
      <c r="K5" s="438" t="s">
        <v>266</v>
      </c>
      <c r="L5" s="438" t="s">
        <v>267</v>
      </c>
      <c r="M5" s="438" t="s">
        <v>268</v>
      </c>
      <c r="N5" s="479" t="s">
        <v>367</v>
      </c>
      <c r="O5" s="479" t="s">
        <v>366</v>
      </c>
      <c r="P5" s="400"/>
    </row>
    <row r="6" spans="1:17" ht="12.75" customHeight="1" x14ac:dyDescent="0.2">
      <c r="A6" s="402"/>
      <c r="B6" s="400"/>
      <c r="C6" s="402"/>
      <c r="D6" s="487"/>
      <c r="E6" s="439"/>
      <c r="F6" s="441"/>
      <c r="G6" s="441"/>
      <c r="H6" s="482"/>
      <c r="I6" s="436"/>
      <c r="J6" s="436"/>
      <c r="K6" s="441"/>
      <c r="L6" s="441"/>
      <c r="M6" s="441"/>
      <c r="N6" s="480"/>
      <c r="O6" s="484"/>
      <c r="P6" s="400"/>
    </row>
    <row r="7" spans="1:17" ht="12.75" customHeight="1" x14ac:dyDescent="0.2">
      <c r="A7" s="402"/>
      <c r="B7" s="400"/>
      <c r="C7" s="402"/>
      <c r="D7" s="487"/>
      <c r="E7" s="439"/>
      <c r="F7" s="441"/>
      <c r="G7" s="441"/>
      <c r="H7" s="482"/>
      <c r="I7" s="436"/>
      <c r="J7" s="436"/>
      <c r="K7" s="441"/>
      <c r="L7" s="441"/>
      <c r="M7" s="441"/>
      <c r="N7" s="480"/>
      <c r="O7" s="484"/>
      <c r="P7" s="400"/>
    </row>
    <row r="8" spans="1:17" ht="12" customHeight="1" x14ac:dyDescent="0.2">
      <c r="A8" s="402"/>
      <c r="B8" s="400"/>
      <c r="C8" s="402"/>
      <c r="D8" s="487"/>
      <c r="E8" s="439"/>
      <c r="F8" s="441"/>
      <c r="G8" s="441"/>
      <c r="H8" s="482"/>
      <c r="I8" s="436"/>
      <c r="J8" s="436"/>
      <c r="K8" s="441"/>
      <c r="L8" s="441"/>
      <c r="M8" s="441"/>
      <c r="N8" s="480"/>
      <c r="O8" s="484"/>
      <c r="P8" s="400"/>
    </row>
    <row r="9" spans="1:17" ht="12.75" customHeight="1" x14ac:dyDescent="0.2">
      <c r="A9" s="402"/>
      <c r="B9" s="400"/>
      <c r="C9" s="402"/>
      <c r="D9" s="487"/>
      <c r="E9" s="439"/>
      <c r="F9" s="441"/>
      <c r="G9" s="441"/>
      <c r="H9" s="482"/>
      <c r="I9" s="436"/>
      <c r="J9" s="436"/>
      <c r="K9" s="441"/>
      <c r="L9" s="441"/>
      <c r="M9" s="441"/>
      <c r="N9" s="480"/>
      <c r="O9" s="484"/>
      <c r="P9" s="400"/>
    </row>
    <row r="10" spans="1:17" ht="12.75" customHeight="1" x14ac:dyDescent="0.2">
      <c r="A10" s="402"/>
      <c r="B10" s="400"/>
      <c r="C10" s="402"/>
      <c r="D10" s="487"/>
      <c r="E10" s="440"/>
      <c r="F10" s="442"/>
      <c r="G10" s="442"/>
      <c r="H10" s="483"/>
      <c r="I10" s="437"/>
      <c r="J10" s="437"/>
      <c r="K10" s="442"/>
      <c r="L10" s="442"/>
      <c r="M10" s="442"/>
      <c r="N10" s="481"/>
      <c r="O10" s="485"/>
      <c r="P10" s="400"/>
    </row>
    <row r="11" spans="1:17" s="25" customFormat="1" ht="12.75" customHeight="1" x14ac:dyDescent="0.2">
      <c r="A11" s="405"/>
      <c r="B11" s="403"/>
      <c r="C11" s="405"/>
      <c r="D11" s="488"/>
      <c r="E11" s="65" t="s">
        <v>5</v>
      </c>
      <c r="F11" s="65" t="s">
        <v>6</v>
      </c>
      <c r="G11" s="65" t="s">
        <v>17</v>
      </c>
      <c r="H11" s="63" t="s">
        <v>21</v>
      </c>
      <c r="I11" s="174" t="s">
        <v>54</v>
      </c>
      <c r="J11" s="65" t="s">
        <v>24</v>
      </c>
      <c r="K11" s="65" t="s">
        <v>25</v>
      </c>
      <c r="L11" s="65" t="s">
        <v>26</v>
      </c>
      <c r="M11" s="65" t="s">
        <v>59</v>
      </c>
      <c r="N11" s="65" t="s">
        <v>35</v>
      </c>
      <c r="O11" s="286" t="s">
        <v>364</v>
      </c>
      <c r="P11" s="403"/>
    </row>
    <row r="12" spans="1:17" x14ac:dyDescent="0.2">
      <c r="A12" s="2"/>
      <c r="B12" s="8"/>
      <c r="C12" s="2"/>
      <c r="D12" s="173"/>
      <c r="E12" s="173"/>
      <c r="F12" s="173"/>
      <c r="G12" s="173"/>
      <c r="H12" s="173"/>
      <c r="I12" s="173"/>
      <c r="J12" s="173"/>
      <c r="K12" s="173"/>
      <c r="L12" s="173"/>
      <c r="M12" s="173"/>
      <c r="N12" s="323"/>
      <c r="O12" s="209"/>
    </row>
    <row r="13" spans="1:17" ht="16.5" customHeight="1" x14ac:dyDescent="0.2">
      <c r="A13" s="51">
        <v>1</v>
      </c>
      <c r="B13" s="111"/>
      <c r="C13" s="8" t="s">
        <v>85</v>
      </c>
      <c r="D13" s="266">
        <v>2631</v>
      </c>
      <c r="E13" s="267">
        <v>629</v>
      </c>
      <c r="F13" s="267">
        <v>602</v>
      </c>
      <c r="G13" s="267">
        <v>90</v>
      </c>
      <c r="H13" s="267">
        <v>901</v>
      </c>
      <c r="I13" s="267">
        <v>133</v>
      </c>
      <c r="J13" s="267">
        <v>195</v>
      </c>
      <c r="K13" s="267">
        <v>105</v>
      </c>
      <c r="L13" s="267">
        <v>120</v>
      </c>
      <c r="M13" s="267">
        <v>62</v>
      </c>
      <c r="N13" s="267">
        <v>139</v>
      </c>
      <c r="O13" s="268">
        <v>66</v>
      </c>
      <c r="P13" s="111">
        <v>1</v>
      </c>
      <c r="Q13" s="8"/>
    </row>
    <row r="14" spans="1:17" ht="16.5" customHeight="1" x14ac:dyDescent="0.2">
      <c r="A14" s="52">
        <v>2</v>
      </c>
      <c r="B14" s="112"/>
      <c r="C14" s="8" t="s">
        <v>86</v>
      </c>
      <c r="D14" s="266">
        <v>1514</v>
      </c>
      <c r="E14" s="267">
        <v>329</v>
      </c>
      <c r="F14" s="267">
        <v>322</v>
      </c>
      <c r="G14" s="267">
        <v>45</v>
      </c>
      <c r="H14" s="267">
        <v>554</v>
      </c>
      <c r="I14" s="267">
        <v>88</v>
      </c>
      <c r="J14" s="267">
        <v>130</v>
      </c>
      <c r="K14" s="267">
        <v>40</v>
      </c>
      <c r="L14" s="267">
        <v>68</v>
      </c>
      <c r="M14" s="267">
        <v>25</v>
      </c>
      <c r="N14" s="267">
        <v>50</v>
      </c>
      <c r="O14" s="268">
        <v>18</v>
      </c>
      <c r="P14" s="112">
        <v>2</v>
      </c>
      <c r="Q14" s="8"/>
    </row>
    <row r="15" spans="1:17" ht="16.5" customHeight="1" x14ac:dyDescent="0.2">
      <c r="A15" s="52">
        <v>3</v>
      </c>
      <c r="B15" s="112"/>
      <c r="C15" s="8" t="s">
        <v>87</v>
      </c>
      <c r="D15" s="266">
        <v>1142</v>
      </c>
      <c r="E15" s="267">
        <v>250</v>
      </c>
      <c r="F15" s="267">
        <v>247</v>
      </c>
      <c r="G15" s="267">
        <v>28</v>
      </c>
      <c r="H15" s="267">
        <v>404</v>
      </c>
      <c r="I15" s="267">
        <v>57</v>
      </c>
      <c r="J15" s="267">
        <v>98</v>
      </c>
      <c r="K15" s="267">
        <v>43</v>
      </c>
      <c r="L15" s="267">
        <v>63</v>
      </c>
      <c r="M15" s="267">
        <v>27</v>
      </c>
      <c r="N15" s="267">
        <v>59</v>
      </c>
      <c r="O15" s="268">
        <v>31</v>
      </c>
      <c r="P15" s="112">
        <v>3</v>
      </c>
      <c r="Q15" s="8"/>
    </row>
    <row r="16" spans="1:17" ht="16.5" customHeight="1" x14ac:dyDescent="0.2">
      <c r="A16" s="52">
        <v>4</v>
      </c>
      <c r="B16" s="112"/>
      <c r="C16" s="8" t="s">
        <v>88</v>
      </c>
      <c r="D16" s="266">
        <v>605</v>
      </c>
      <c r="E16" s="267">
        <v>141</v>
      </c>
      <c r="F16" s="267">
        <v>140</v>
      </c>
      <c r="G16" s="267">
        <v>34</v>
      </c>
      <c r="H16" s="267">
        <v>196</v>
      </c>
      <c r="I16" s="267">
        <v>20</v>
      </c>
      <c r="J16" s="267">
        <v>54</v>
      </c>
      <c r="K16" s="267">
        <v>28</v>
      </c>
      <c r="L16" s="267">
        <v>30</v>
      </c>
      <c r="M16" s="267">
        <v>12</v>
      </c>
      <c r="N16" s="267">
        <v>25</v>
      </c>
      <c r="O16" s="268">
        <v>11</v>
      </c>
      <c r="P16" s="112">
        <v>4</v>
      </c>
      <c r="Q16" s="8"/>
    </row>
    <row r="17" spans="1:17" ht="16.5" customHeight="1" x14ac:dyDescent="0.2">
      <c r="A17" s="52">
        <v>5</v>
      </c>
      <c r="B17" s="112"/>
      <c r="C17" s="8" t="s">
        <v>89</v>
      </c>
      <c r="D17" s="266">
        <v>897</v>
      </c>
      <c r="E17" s="267">
        <v>213</v>
      </c>
      <c r="F17" s="267">
        <v>207</v>
      </c>
      <c r="G17" s="267">
        <v>42</v>
      </c>
      <c r="H17" s="267">
        <v>283</v>
      </c>
      <c r="I17" s="267">
        <v>39</v>
      </c>
      <c r="J17" s="267">
        <v>68</v>
      </c>
      <c r="K17" s="267">
        <v>37</v>
      </c>
      <c r="L17" s="267">
        <v>51</v>
      </c>
      <c r="M17" s="267">
        <v>22</v>
      </c>
      <c r="N17" s="267">
        <v>37</v>
      </c>
      <c r="O17" s="268">
        <v>30</v>
      </c>
      <c r="P17" s="112">
        <v>5</v>
      </c>
      <c r="Q17" s="8"/>
    </row>
    <row r="18" spans="1:17" ht="16.5" customHeight="1" x14ac:dyDescent="0.2">
      <c r="A18" s="52"/>
      <c r="B18" s="112"/>
      <c r="C18" s="8"/>
      <c r="D18" s="266">
        <v>0</v>
      </c>
      <c r="E18" s="267">
        <v>0</v>
      </c>
      <c r="F18" s="267">
        <v>0</v>
      </c>
      <c r="G18" s="267">
        <v>0</v>
      </c>
      <c r="H18" s="267">
        <v>0</v>
      </c>
      <c r="I18" s="267">
        <v>0</v>
      </c>
      <c r="J18" s="267">
        <v>0</v>
      </c>
      <c r="K18" s="267">
        <v>0</v>
      </c>
      <c r="L18" s="267">
        <v>0</v>
      </c>
      <c r="M18" s="267">
        <v>0</v>
      </c>
      <c r="N18" s="267">
        <v>0</v>
      </c>
      <c r="O18" s="268">
        <v>0</v>
      </c>
      <c r="P18" s="112"/>
      <c r="Q18" s="8"/>
    </row>
    <row r="19" spans="1:17" ht="16.5" customHeight="1" x14ac:dyDescent="0.2">
      <c r="A19" s="52">
        <v>6</v>
      </c>
      <c r="B19" s="112"/>
      <c r="C19" s="8" t="s">
        <v>90</v>
      </c>
      <c r="D19" s="266">
        <v>1333</v>
      </c>
      <c r="E19" s="267">
        <v>292</v>
      </c>
      <c r="F19" s="267">
        <v>276</v>
      </c>
      <c r="G19" s="267">
        <v>67</v>
      </c>
      <c r="H19" s="267">
        <v>511</v>
      </c>
      <c r="I19" s="267">
        <v>55</v>
      </c>
      <c r="J19" s="267">
        <v>98</v>
      </c>
      <c r="K19" s="267">
        <v>40</v>
      </c>
      <c r="L19" s="267">
        <v>66</v>
      </c>
      <c r="M19" s="267">
        <v>27</v>
      </c>
      <c r="N19" s="267">
        <v>54</v>
      </c>
      <c r="O19" s="268">
        <v>34</v>
      </c>
      <c r="P19" s="112">
        <v>6</v>
      </c>
      <c r="Q19" s="8"/>
    </row>
    <row r="20" spans="1:17" ht="16.5" customHeight="1" x14ac:dyDescent="0.2">
      <c r="A20" s="52">
        <v>7</v>
      </c>
      <c r="B20" s="112"/>
      <c r="C20" s="8" t="s">
        <v>91</v>
      </c>
      <c r="D20" s="266">
        <v>1417</v>
      </c>
      <c r="E20" s="267">
        <v>313</v>
      </c>
      <c r="F20" s="267">
        <v>306</v>
      </c>
      <c r="G20" s="267">
        <v>74</v>
      </c>
      <c r="H20" s="267">
        <v>535</v>
      </c>
      <c r="I20" s="267">
        <v>52</v>
      </c>
      <c r="J20" s="267">
        <v>102</v>
      </c>
      <c r="K20" s="267">
        <v>54</v>
      </c>
      <c r="L20" s="267">
        <v>64</v>
      </c>
      <c r="M20" s="267">
        <v>24</v>
      </c>
      <c r="N20" s="267">
        <v>63</v>
      </c>
      <c r="O20" s="268">
        <v>27</v>
      </c>
      <c r="P20" s="112">
        <v>7</v>
      </c>
      <c r="Q20" s="8"/>
    </row>
    <row r="21" spans="1:17" ht="16.5" customHeight="1" x14ac:dyDescent="0.2">
      <c r="A21" s="52">
        <v>8</v>
      </c>
      <c r="B21" s="112"/>
      <c r="C21" s="8" t="s">
        <v>92</v>
      </c>
      <c r="D21" s="266">
        <v>2315</v>
      </c>
      <c r="E21" s="267">
        <v>479</v>
      </c>
      <c r="F21" s="267">
        <v>463</v>
      </c>
      <c r="G21" s="267">
        <v>111</v>
      </c>
      <c r="H21" s="267">
        <v>856</v>
      </c>
      <c r="I21" s="267">
        <v>110</v>
      </c>
      <c r="J21" s="267">
        <v>147</v>
      </c>
      <c r="K21" s="267">
        <v>59</v>
      </c>
      <c r="L21" s="267">
        <v>103</v>
      </c>
      <c r="M21" s="267">
        <v>40</v>
      </c>
      <c r="N21" s="267">
        <v>99</v>
      </c>
      <c r="O21" s="268">
        <v>54</v>
      </c>
      <c r="P21" s="112">
        <v>8</v>
      </c>
      <c r="Q21" s="8"/>
    </row>
    <row r="22" spans="1:17" ht="16.5" customHeight="1" x14ac:dyDescent="0.2">
      <c r="A22" s="52">
        <v>9</v>
      </c>
      <c r="B22" s="112"/>
      <c r="C22" s="8" t="s">
        <v>93</v>
      </c>
      <c r="D22" s="266">
        <v>1552</v>
      </c>
      <c r="E22" s="267">
        <v>327</v>
      </c>
      <c r="F22" s="267">
        <v>311</v>
      </c>
      <c r="G22" s="267">
        <v>67</v>
      </c>
      <c r="H22" s="267">
        <v>572</v>
      </c>
      <c r="I22" s="267">
        <v>80</v>
      </c>
      <c r="J22" s="267">
        <v>149</v>
      </c>
      <c r="K22" s="267">
        <v>82</v>
      </c>
      <c r="L22" s="267">
        <v>62</v>
      </c>
      <c r="M22" s="267">
        <v>31</v>
      </c>
      <c r="N22" s="267">
        <v>77</v>
      </c>
      <c r="O22" s="268">
        <v>26</v>
      </c>
      <c r="P22" s="112">
        <v>9</v>
      </c>
      <c r="Q22" s="8"/>
    </row>
    <row r="23" spans="1:17" ht="16.5" customHeight="1" x14ac:dyDescent="0.2">
      <c r="A23" s="52">
        <v>10</v>
      </c>
      <c r="B23" s="112"/>
      <c r="C23" s="8" t="s">
        <v>94</v>
      </c>
      <c r="D23" s="266">
        <v>1307</v>
      </c>
      <c r="E23" s="267">
        <v>275</v>
      </c>
      <c r="F23" s="267">
        <v>263</v>
      </c>
      <c r="G23" s="267">
        <v>84</v>
      </c>
      <c r="H23" s="267">
        <v>553</v>
      </c>
      <c r="I23" s="267">
        <v>61</v>
      </c>
      <c r="J23" s="267">
        <v>69</v>
      </c>
      <c r="K23" s="267">
        <v>37</v>
      </c>
      <c r="L23" s="267">
        <v>64</v>
      </c>
      <c r="M23" s="267">
        <v>25</v>
      </c>
      <c r="N23" s="267">
        <v>54</v>
      </c>
      <c r="O23" s="268">
        <v>26</v>
      </c>
      <c r="P23" s="112">
        <v>10</v>
      </c>
      <c r="Q23" s="8"/>
    </row>
    <row r="24" spans="1:17" ht="16.5" customHeight="1" x14ac:dyDescent="0.2">
      <c r="A24" s="52">
        <v>11</v>
      </c>
      <c r="B24" s="112"/>
      <c r="C24" s="8" t="s">
        <v>95</v>
      </c>
      <c r="D24" s="266">
        <v>1890</v>
      </c>
      <c r="E24" s="267">
        <v>456</v>
      </c>
      <c r="F24" s="267">
        <v>446</v>
      </c>
      <c r="G24" s="267">
        <v>64</v>
      </c>
      <c r="H24" s="267">
        <v>708</v>
      </c>
      <c r="I24" s="267">
        <v>70</v>
      </c>
      <c r="J24" s="267">
        <v>132</v>
      </c>
      <c r="K24" s="267">
        <v>69</v>
      </c>
      <c r="L24" s="267">
        <v>87</v>
      </c>
      <c r="M24" s="267">
        <v>38</v>
      </c>
      <c r="N24" s="267">
        <v>68</v>
      </c>
      <c r="O24" s="268">
        <v>47</v>
      </c>
      <c r="P24" s="112">
        <v>11</v>
      </c>
      <c r="Q24" s="8"/>
    </row>
    <row r="25" spans="1:17" ht="16.5" customHeight="1" x14ac:dyDescent="0.2">
      <c r="A25" s="52"/>
      <c r="B25" s="112"/>
      <c r="C25" s="8"/>
      <c r="D25" s="266">
        <v>0</v>
      </c>
      <c r="E25" s="267">
        <v>0</v>
      </c>
      <c r="F25" s="267">
        <v>0</v>
      </c>
      <c r="G25" s="267">
        <v>0</v>
      </c>
      <c r="H25" s="267">
        <v>0</v>
      </c>
      <c r="I25" s="267">
        <v>0</v>
      </c>
      <c r="J25" s="267">
        <v>0</v>
      </c>
      <c r="K25" s="267">
        <v>0</v>
      </c>
      <c r="L25" s="267">
        <v>0</v>
      </c>
      <c r="M25" s="267">
        <v>0</v>
      </c>
      <c r="N25" s="267">
        <v>0</v>
      </c>
      <c r="O25" s="268">
        <v>0</v>
      </c>
      <c r="P25" s="112"/>
      <c r="Q25" s="8"/>
    </row>
    <row r="26" spans="1:17" ht="16.5" customHeight="1" x14ac:dyDescent="0.2">
      <c r="A26" s="52">
        <v>12</v>
      </c>
      <c r="B26" s="112"/>
      <c r="C26" s="8" t="s">
        <v>96</v>
      </c>
      <c r="D26" s="266">
        <v>2038</v>
      </c>
      <c r="E26" s="267">
        <v>431</v>
      </c>
      <c r="F26" s="267">
        <v>424</v>
      </c>
      <c r="G26" s="267">
        <v>119</v>
      </c>
      <c r="H26" s="267">
        <v>786</v>
      </c>
      <c r="I26" s="267">
        <v>110</v>
      </c>
      <c r="J26" s="267">
        <v>134</v>
      </c>
      <c r="K26" s="267">
        <v>67</v>
      </c>
      <c r="L26" s="267">
        <v>107</v>
      </c>
      <c r="M26" s="267">
        <v>49</v>
      </c>
      <c r="N26" s="267">
        <v>86</v>
      </c>
      <c r="O26" s="268">
        <v>60</v>
      </c>
      <c r="P26" s="112">
        <v>12</v>
      </c>
      <c r="Q26" s="8"/>
    </row>
    <row r="27" spans="1:17" ht="16.5" customHeight="1" x14ac:dyDescent="0.2">
      <c r="A27" s="52">
        <v>13</v>
      </c>
      <c r="B27" s="112"/>
      <c r="C27" s="8" t="s">
        <v>97</v>
      </c>
      <c r="D27" s="266">
        <v>937</v>
      </c>
      <c r="E27" s="267">
        <v>200</v>
      </c>
      <c r="F27" s="267">
        <v>189</v>
      </c>
      <c r="G27" s="267">
        <v>46</v>
      </c>
      <c r="H27" s="267">
        <v>335</v>
      </c>
      <c r="I27" s="267">
        <v>40</v>
      </c>
      <c r="J27" s="267">
        <v>69</v>
      </c>
      <c r="K27" s="267">
        <v>39</v>
      </c>
      <c r="L27" s="267">
        <v>54</v>
      </c>
      <c r="M27" s="267">
        <v>24</v>
      </c>
      <c r="N27" s="267">
        <v>38</v>
      </c>
      <c r="O27" s="268">
        <v>10</v>
      </c>
      <c r="P27" s="112">
        <v>13</v>
      </c>
      <c r="Q27" s="8"/>
    </row>
    <row r="28" spans="1:17" ht="16.5" customHeight="1" x14ac:dyDescent="0.2">
      <c r="A28" s="52">
        <v>14</v>
      </c>
      <c r="B28" s="112"/>
      <c r="C28" s="8" t="s">
        <v>98</v>
      </c>
      <c r="D28" s="266">
        <v>949</v>
      </c>
      <c r="E28" s="267">
        <v>202</v>
      </c>
      <c r="F28" s="267">
        <v>194</v>
      </c>
      <c r="G28" s="267">
        <v>41</v>
      </c>
      <c r="H28" s="267">
        <v>374</v>
      </c>
      <c r="I28" s="267">
        <v>50</v>
      </c>
      <c r="J28" s="267">
        <v>67</v>
      </c>
      <c r="K28" s="267">
        <v>35</v>
      </c>
      <c r="L28" s="267">
        <v>46</v>
      </c>
      <c r="M28" s="267">
        <v>18</v>
      </c>
      <c r="N28" s="267">
        <v>41</v>
      </c>
      <c r="O28" s="268">
        <v>20</v>
      </c>
      <c r="P28" s="112">
        <v>14</v>
      </c>
      <c r="Q28" s="8"/>
    </row>
    <row r="29" spans="1:17" ht="16.5" customHeight="1" x14ac:dyDescent="0.2">
      <c r="A29" s="52">
        <v>15</v>
      </c>
      <c r="B29" s="112"/>
      <c r="C29" s="8" t="s">
        <v>99</v>
      </c>
      <c r="D29" s="266">
        <v>1482</v>
      </c>
      <c r="E29" s="267">
        <v>349</v>
      </c>
      <c r="F29" s="267">
        <v>335</v>
      </c>
      <c r="G29" s="267">
        <v>74</v>
      </c>
      <c r="H29" s="267">
        <v>538</v>
      </c>
      <c r="I29" s="267">
        <v>72</v>
      </c>
      <c r="J29" s="267">
        <v>101</v>
      </c>
      <c r="K29" s="267">
        <v>49</v>
      </c>
      <c r="L29" s="267">
        <v>64</v>
      </c>
      <c r="M29" s="267">
        <v>21</v>
      </c>
      <c r="N29" s="267">
        <v>76</v>
      </c>
      <c r="O29" s="268">
        <v>33</v>
      </c>
      <c r="P29" s="112">
        <v>15</v>
      </c>
      <c r="Q29" s="8"/>
    </row>
    <row r="30" spans="1:17" ht="16.5" customHeight="1" x14ac:dyDescent="0.2">
      <c r="A30" s="52">
        <v>16</v>
      </c>
      <c r="B30" s="112"/>
      <c r="C30" s="8" t="s">
        <v>100</v>
      </c>
      <c r="D30" s="266">
        <v>1086</v>
      </c>
      <c r="E30" s="267">
        <v>265</v>
      </c>
      <c r="F30" s="267">
        <v>249</v>
      </c>
      <c r="G30" s="267">
        <v>50</v>
      </c>
      <c r="H30" s="267">
        <v>320</v>
      </c>
      <c r="I30" s="267">
        <v>50</v>
      </c>
      <c r="J30" s="267">
        <v>80</v>
      </c>
      <c r="K30" s="267">
        <v>47</v>
      </c>
      <c r="L30" s="267">
        <v>71</v>
      </c>
      <c r="M30" s="267">
        <v>28</v>
      </c>
      <c r="N30" s="267">
        <v>53</v>
      </c>
      <c r="O30" s="268">
        <v>31</v>
      </c>
      <c r="P30" s="112">
        <v>16</v>
      </c>
      <c r="Q30" s="8"/>
    </row>
    <row r="31" spans="1:17" ht="16.5" customHeight="1" x14ac:dyDescent="0.2">
      <c r="A31" s="52">
        <v>17</v>
      </c>
      <c r="B31" s="112"/>
      <c r="C31" s="8" t="s">
        <v>101</v>
      </c>
      <c r="D31" s="266">
        <v>946</v>
      </c>
      <c r="E31" s="267">
        <v>196</v>
      </c>
      <c r="F31" s="267">
        <v>186</v>
      </c>
      <c r="G31" s="267">
        <v>43</v>
      </c>
      <c r="H31" s="267">
        <v>324</v>
      </c>
      <c r="I31" s="267">
        <v>44</v>
      </c>
      <c r="J31" s="267">
        <v>72</v>
      </c>
      <c r="K31" s="267">
        <v>32</v>
      </c>
      <c r="L31" s="267">
        <v>47</v>
      </c>
      <c r="M31" s="267">
        <v>24</v>
      </c>
      <c r="N31" s="267">
        <v>42</v>
      </c>
      <c r="O31" s="268">
        <v>32</v>
      </c>
      <c r="P31" s="112">
        <v>17</v>
      </c>
      <c r="Q31" s="8"/>
    </row>
    <row r="32" spans="1:17" ht="16.5" customHeight="1" x14ac:dyDescent="0.2">
      <c r="A32" s="52"/>
      <c r="B32" s="112"/>
      <c r="C32" s="8"/>
      <c r="D32" s="266">
        <v>0</v>
      </c>
      <c r="E32" s="267">
        <v>0</v>
      </c>
      <c r="F32" s="267">
        <v>0</v>
      </c>
      <c r="G32" s="267">
        <v>0</v>
      </c>
      <c r="H32" s="267">
        <v>0</v>
      </c>
      <c r="I32" s="267">
        <v>0</v>
      </c>
      <c r="J32" s="267">
        <v>0</v>
      </c>
      <c r="K32" s="267">
        <v>0</v>
      </c>
      <c r="L32" s="267">
        <v>0</v>
      </c>
      <c r="M32" s="267">
        <v>0</v>
      </c>
      <c r="N32" s="267">
        <v>0</v>
      </c>
      <c r="O32" s="268">
        <v>0</v>
      </c>
      <c r="P32" s="112"/>
      <c r="Q32" s="8"/>
    </row>
    <row r="33" spans="1:20" ht="16.5" customHeight="1" x14ac:dyDescent="0.2">
      <c r="A33" s="52">
        <v>18</v>
      </c>
      <c r="B33" s="112"/>
      <c r="C33" s="8" t="s">
        <v>102</v>
      </c>
      <c r="D33" s="266">
        <v>1689</v>
      </c>
      <c r="E33" s="267">
        <v>388</v>
      </c>
      <c r="F33" s="267">
        <v>369</v>
      </c>
      <c r="G33" s="267">
        <v>83</v>
      </c>
      <c r="H33" s="267">
        <v>668</v>
      </c>
      <c r="I33" s="267">
        <v>128</v>
      </c>
      <c r="J33" s="267">
        <v>108</v>
      </c>
      <c r="K33" s="267">
        <v>68</v>
      </c>
      <c r="L33" s="267">
        <v>86</v>
      </c>
      <c r="M33" s="267">
        <v>30</v>
      </c>
      <c r="N33" s="267">
        <v>68</v>
      </c>
      <c r="O33" s="268">
        <v>49</v>
      </c>
      <c r="P33" s="112">
        <v>18</v>
      </c>
      <c r="Q33" s="8"/>
    </row>
    <row r="34" spans="1:20" ht="16.5" customHeight="1" x14ac:dyDescent="0.2">
      <c r="A34" s="52">
        <v>19</v>
      </c>
      <c r="B34" s="112"/>
      <c r="C34" s="8" t="s">
        <v>103</v>
      </c>
      <c r="D34" s="266">
        <v>1112</v>
      </c>
      <c r="E34" s="267">
        <v>272</v>
      </c>
      <c r="F34" s="267">
        <v>268</v>
      </c>
      <c r="G34" s="267">
        <v>33</v>
      </c>
      <c r="H34" s="267">
        <v>408</v>
      </c>
      <c r="I34" s="267">
        <v>49</v>
      </c>
      <c r="J34" s="267">
        <v>84</v>
      </c>
      <c r="K34" s="267">
        <v>43</v>
      </c>
      <c r="L34" s="267">
        <v>64</v>
      </c>
      <c r="M34" s="267">
        <v>29</v>
      </c>
      <c r="N34" s="267">
        <v>60</v>
      </c>
      <c r="O34" s="268">
        <v>23</v>
      </c>
      <c r="P34" s="112">
        <v>19</v>
      </c>
      <c r="Q34" s="8"/>
    </row>
    <row r="35" spans="1:20" ht="16.5" customHeight="1" x14ac:dyDescent="0.2">
      <c r="A35" s="52">
        <v>20</v>
      </c>
      <c r="B35" s="112"/>
      <c r="C35" s="8" t="s">
        <v>104</v>
      </c>
      <c r="D35" s="266">
        <v>1237</v>
      </c>
      <c r="E35" s="267">
        <v>272</v>
      </c>
      <c r="F35" s="267">
        <v>263</v>
      </c>
      <c r="G35" s="267">
        <v>72</v>
      </c>
      <c r="H35" s="267">
        <v>549</v>
      </c>
      <c r="I35" s="267">
        <v>86</v>
      </c>
      <c r="J35" s="267">
        <v>72</v>
      </c>
      <c r="K35" s="267">
        <v>34</v>
      </c>
      <c r="L35" s="267">
        <v>55</v>
      </c>
      <c r="M35" s="267">
        <v>23</v>
      </c>
      <c r="N35" s="267">
        <v>43</v>
      </c>
      <c r="O35" s="268">
        <v>22</v>
      </c>
      <c r="P35" s="112">
        <v>20</v>
      </c>
      <c r="Q35" s="8"/>
    </row>
    <row r="36" spans="1:20" ht="16.5" customHeight="1" x14ac:dyDescent="0.2">
      <c r="A36" s="52">
        <v>21</v>
      </c>
      <c r="B36" s="112"/>
      <c r="C36" s="8" t="s">
        <v>105</v>
      </c>
      <c r="D36" s="266">
        <v>1612</v>
      </c>
      <c r="E36" s="267">
        <v>351</v>
      </c>
      <c r="F36" s="267">
        <v>337</v>
      </c>
      <c r="G36" s="267">
        <v>66</v>
      </c>
      <c r="H36" s="267">
        <v>629</v>
      </c>
      <c r="I36" s="267">
        <v>84</v>
      </c>
      <c r="J36" s="267">
        <v>119</v>
      </c>
      <c r="K36" s="267">
        <v>49</v>
      </c>
      <c r="L36" s="267">
        <v>75</v>
      </c>
      <c r="M36" s="267">
        <v>27</v>
      </c>
      <c r="N36" s="267">
        <v>77</v>
      </c>
      <c r="O36" s="268">
        <v>24</v>
      </c>
      <c r="P36" s="112">
        <v>21</v>
      </c>
      <c r="Q36" s="8"/>
    </row>
    <row r="37" spans="1:20" ht="16.5" customHeight="1" x14ac:dyDescent="0.2">
      <c r="A37" s="52">
        <v>22</v>
      </c>
      <c r="B37" s="112"/>
      <c r="C37" s="8" t="s">
        <v>106</v>
      </c>
      <c r="D37" s="266">
        <v>1446</v>
      </c>
      <c r="E37" s="267">
        <v>316</v>
      </c>
      <c r="F37" s="267">
        <v>304</v>
      </c>
      <c r="G37" s="267">
        <v>63</v>
      </c>
      <c r="H37" s="267">
        <v>539</v>
      </c>
      <c r="I37" s="267">
        <v>83</v>
      </c>
      <c r="J37" s="267">
        <v>88</v>
      </c>
      <c r="K37" s="267">
        <v>47</v>
      </c>
      <c r="L37" s="267">
        <v>85</v>
      </c>
      <c r="M37" s="267">
        <v>31</v>
      </c>
      <c r="N37" s="267">
        <v>60</v>
      </c>
      <c r="O37" s="268">
        <v>41</v>
      </c>
      <c r="P37" s="112">
        <v>22</v>
      </c>
      <c r="Q37" s="8"/>
    </row>
    <row r="38" spans="1:20" ht="16.5" customHeight="1" x14ac:dyDescent="0.2">
      <c r="A38" s="52"/>
      <c r="B38" s="112"/>
      <c r="C38" s="8"/>
      <c r="D38" s="266"/>
      <c r="E38" s="267"/>
      <c r="F38" s="267"/>
      <c r="G38" s="267"/>
      <c r="H38" s="267"/>
      <c r="I38" s="267"/>
      <c r="J38" s="267"/>
      <c r="K38" s="267"/>
      <c r="L38" s="267"/>
      <c r="M38" s="267"/>
      <c r="N38" s="267"/>
      <c r="O38" s="268"/>
      <c r="P38" s="112"/>
      <c r="Q38" s="8"/>
    </row>
    <row r="39" spans="1:20" s="25" customFormat="1" ht="16.5" customHeight="1" x14ac:dyDescent="0.2">
      <c r="A39" s="53">
        <v>23</v>
      </c>
      <c r="B39" s="113"/>
      <c r="C39" s="17" t="s">
        <v>107</v>
      </c>
      <c r="D39" s="269">
        <v>31137</v>
      </c>
      <c r="E39" s="270">
        <v>6946</v>
      </c>
      <c r="F39" s="270">
        <v>6701</v>
      </c>
      <c r="G39" s="270">
        <v>1396</v>
      </c>
      <c r="H39" s="270">
        <v>11543</v>
      </c>
      <c r="I39" s="270">
        <v>1561</v>
      </c>
      <c r="J39" s="270">
        <v>2236</v>
      </c>
      <c r="K39" s="270">
        <v>1104</v>
      </c>
      <c r="L39" s="270">
        <v>1532</v>
      </c>
      <c r="M39" s="270">
        <v>637</v>
      </c>
      <c r="N39" s="270">
        <v>1369</v>
      </c>
      <c r="O39" s="270">
        <v>715</v>
      </c>
      <c r="P39" s="113">
        <v>23</v>
      </c>
      <c r="Q39" s="17"/>
    </row>
    <row r="40" spans="1:20" x14ac:dyDescent="0.2">
      <c r="A40" s="5"/>
      <c r="B40" s="5"/>
      <c r="D40" s="270"/>
      <c r="E40" s="270"/>
      <c r="F40" s="270"/>
      <c r="G40" s="270"/>
      <c r="H40" s="270"/>
      <c r="I40" s="270"/>
      <c r="J40" s="270"/>
      <c r="K40" s="270"/>
      <c r="L40" s="270"/>
      <c r="M40" s="270"/>
      <c r="N40" s="270"/>
      <c r="O40" s="325"/>
      <c r="P40" s="8"/>
      <c r="Q40" s="8"/>
    </row>
    <row r="41" spans="1:20" x14ac:dyDescent="0.2">
      <c r="A41" s="5"/>
      <c r="B41" s="5"/>
      <c r="D41" s="61"/>
      <c r="E41" s="9"/>
      <c r="F41" s="9"/>
      <c r="G41" s="9"/>
      <c r="H41" s="9"/>
      <c r="I41" s="9"/>
      <c r="J41" s="9"/>
      <c r="K41" s="9"/>
      <c r="L41" s="9"/>
      <c r="M41" s="9"/>
      <c r="N41" s="11"/>
      <c r="O41" s="11"/>
      <c r="P41" s="11"/>
      <c r="Q41" s="9"/>
      <c r="R41" s="9"/>
      <c r="S41" s="9"/>
      <c r="T41" s="9"/>
    </row>
    <row r="42" spans="1:20" x14ac:dyDescent="0.2">
      <c r="D42" s="61"/>
      <c r="E42" s="9"/>
      <c r="F42" s="9"/>
      <c r="G42" s="9"/>
      <c r="H42" s="9"/>
      <c r="I42" s="9"/>
      <c r="J42" s="9"/>
      <c r="K42" s="9"/>
      <c r="L42" s="9"/>
      <c r="M42" s="9"/>
      <c r="N42" s="11"/>
      <c r="O42" s="11"/>
      <c r="P42" s="8"/>
    </row>
    <row r="43" spans="1:20" x14ac:dyDescent="0.2">
      <c r="D43" s="61"/>
      <c r="E43" s="9"/>
      <c r="F43" s="9"/>
      <c r="G43" s="9"/>
      <c r="H43" s="9"/>
      <c r="I43" s="9"/>
      <c r="J43" s="9"/>
      <c r="K43" s="9"/>
      <c r="L43" s="9"/>
      <c r="M43" s="9"/>
      <c r="N43" s="11"/>
      <c r="O43" s="11"/>
      <c r="P43" s="8"/>
    </row>
    <row r="44" spans="1:20" x14ac:dyDescent="0.2">
      <c r="D44" s="61"/>
      <c r="E44" s="9"/>
      <c r="F44" s="9"/>
      <c r="G44" s="9"/>
      <c r="H44" s="9"/>
      <c r="I44" s="9"/>
      <c r="J44" s="9"/>
      <c r="K44" s="9"/>
      <c r="L44" s="9"/>
      <c r="M44" s="9"/>
      <c r="N44" s="11"/>
      <c r="O44" s="11"/>
      <c r="P44" s="8"/>
    </row>
    <row r="45" spans="1:20" x14ac:dyDescent="0.2">
      <c r="D45" s="61"/>
      <c r="E45" s="9"/>
      <c r="F45" s="9"/>
      <c r="G45" s="9"/>
      <c r="H45" s="9"/>
      <c r="I45" s="9"/>
      <c r="J45" s="9"/>
      <c r="K45" s="9"/>
      <c r="L45" s="9"/>
      <c r="M45" s="9"/>
      <c r="N45" s="11"/>
      <c r="O45" s="11"/>
      <c r="P45" s="8"/>
    </row>
    <row r="46" spans="1:20" x14ac:dyDescent="0.2">
      <c r="D46" s="61"/>
      <c r="E46" s="9"/>
      <c r="F46" s="9"/>
      <c r="G46" s="9"/>
      <c r="H46" s="9"/>
      <c r="I46" s="9"/>
      <c r="J46" s="9"/>
      <c r="K46" s="9"/>
      <c r="L46" s="9"/>
      <c r="M46" s="9"/>
      <c r="N46" s="11"/>
      <c r="O46" s="11"/>
      <c r="P46" s="8"/>
    </row>
    <row r="47" spans="1:20" x14ac:dyDescent="0.2">
      <c r="D47" s="61"/>
      <c r="E47" s="9"/>
      <c r="F47" s="9"/>
      <c r="G47" s="9"/>
      <c r="H47" s="9"/>
      <c r="I47" s="9"/>
      <c r="J47" s="9"/>
      <c r="K47" s="9"/>
      <c r="L47" s="9"/>
      <c r="M47" s="9"/>
      <c r="N47" s="11"/>
      <c r="O47" s="11"/>
      <c r="P47" s="8"/>
    </row>
    <row r="48" spans="1:20" x14ac:dyDescent="0.2">
      <c r="D48" s="61"/>
      <c r="E48" s="9"/>
      <c r="F48" s="9"/>
      <c r="G48" s="9"/>
      <c r="H48" s="9"/>
      <c r="I48" s="9"/>
      <c r="J48" s="9"/>
      <c r="K48" s="9"/>
      <c r="L48" s="9"/>
      <c r="M48" s="9"/>
      <c r="N48" s="11"/>
      <c r="O48" s="11"/>
      <c r="P48" s="8"/>
    </row>
    <row r="49" spans="4:16" x14ac:dyDescent="0.2">
      <c r="D49" s="61"/>
      <c r="E49" s="9"/>
      <c r="F49" s="9"/>
      <c r="G49" s="9"/>
      <c r="H49" s="9"/>
      <c r="I49" s="9"/>
      <c r="J49" s="9"/>
      <c r="K49" s="9"/>
      <c r="L49" s="9"/>
      <c r="M49" s="9"/>
      <c r="N49" s="11"/>
      <c r="O49" s="11"/>
      <c r="P49" s="8"/>
    </row>
    <row r="50" spans="4:16" x14ac:dyDescent="0.2">
      <c r="D50" s="61"/>
      <c r="E50" s="9"/>
      <c r="F50" s="9"/>
      <c r="G50" s="9"/>
      <c r="H50" s="9"/>
      <c r="I50" s="9"/>
      <c r="J50" s="9"/>
      <c r="K50" s="9"/>
      <c r="L50" s="9"/>
      <c r="M50" s="9"/>
      <c r="N50" s="11"/>
      <c r="O50" s="11"/>
      <c r="P50" s="8"/>
    </row>
    <row r="51" spans="4:16" x14ac:dyDescent="0.2">
      <c r="D51" s="61"/>
      <c r="E51" s="9"/>
      <c r="F51" s="9"/>
      <c r="G51" s="9"/>
      <c r="H51" s="9"/>
      <c r="I51" s="9"/>
      <c r="J51" s="9"/>
      <c r="K51" s="9"/>
      <c r="L51" s="9"/>
      <c r="M51" s="9"/>
      <c r="N51" s="11"/>
      <c r="O51" s="11"/>
      <c r="P51" s="8"/>
    </row>
    <row r="52" spans="4:16" x14ac:dyDescent="0.2">
      <c r="D52" s="61"/>
      <c r="E52" s="9"/>
      <c r="F52" s="9"/>
      <c r="G52" s="9"/>
      <c r="H52" s="9"/>
      <c r="I52" s="9"/>
      <c r="J52" s="9"/>
      <c r="K52" s="9"/>
      <c r="L52" s="9"/>
      <c r="M52" s="9"/>
      <c r="N52" s="11"/>
      <c r="O52" s="11"/>
      <c r="P52" s="8"/>
    </row>
    <row r="53" spans="4:16" x14ac:dyDescent="0.2">
      <c r="D53" s="61"/>
      <c r="E53" s="9"/>
      <c r="F53" s="9"/>
      <c r="G53" s="9"/>
      <c r="H53" s="9"/>
      <c r="I53" s="9"/>
      <c r="J53" s="9"/>
      <c r="K53" s="9"/>
      <c r="L53" s="9"/>
      <c r="M53" s="9"/>
      <c r="N53" s="11"/>
      <c r="O53" s="11"/>
      <c r="P53" s="8"/>
    </row>
    <row r="54" spans="4:16" x14ac:dyDescent="0.2">
      <c r="D54" s="61"/>
      <c r="E54" s="9"/>
      <c r="F54" s="9"/>
      <c r="G54" s="9"/>
      <c r="H54" s="9"/>
      <c r="I54" s="9"/>
      <c r="J54" s="9"/>
      <c r="K54" s="9"/>
      <c r="L54" s="9"/>
      <c r="M54" s="9"/>
      <c r="N54" s="11"/>
      <c r="O54" s="11"/>
      <c r="P54" s="8"/>
    </row>
    <row r="55" spans="4:16" x14ac:dyDescent="0.2">
      <c r="D55" s="61"/>
      <c r="E55" s="9"/>
      <c r="F55" s="9"/>
      <c r="G55" s="9"/>
      <c r="H55" s="9"/>
      <c r="I55" s="9"/>
      <c r="J55" s="9"/>
      <c r="K55" s="9"/>
      <c r="L55" s="9"/>
      <c r="M55" s="9"/>
      <c r="N55" s="11"/>
      <c r="O55" s="11"/>
      <c r="P55" s="8"/>
    </row>
    <row r="56" spans="4:16" x14ac:dyDescent="0.2">
      <c r="D56" s="61"/>
      <c r="E56" s="9"/>
      <c r="F56" s="9"/>
      <c r="G56" s="9"/>
      <c r="H56" s="9"/>
      <c r="I56" s="9"/>
      <c r="J56" s="9"/>
      <c r="K56" s="9"/>
      <c r="L56" s="9"/>
      <c r="M56" s="9"/>
      <c r="N56" s="11"/>
      <c r="O56" s="11"/>
      <c r="P56" s="8"/>
    </row>
    <row r="57" spans="4:16" x14ac:dyDescent="0.2">
      <c r="D57" s="61"/>
      <c r="E57" s="9"/>
      <c r="F57" s="9"/>
      <c r="G57" s="9"/>
      <c r="H57" s="9"/>
      <c r="I57" s="9"/>
      <c r="J57" s="9"/>
      <c r="K57" s="9"/>
      <c r="L57" s="9"/>
      <c r="M57" s="9"/>
      <c r="N57" s="11"/>
      <c r="O57" s="11"/>
      <c r="P57" s="8"/>
    </row>
    <row r="58" spans="4:16" x14ac:dyDescent="0.2">
      <c r="D58" s="61"/>
      <c r="E58" s="9"/>
      <c r="F58" s="9"/>
      <c r="G58" s="9"/>
      <c r="H58" s="9"/>
      <c r="I58" s="9"/>
      <c r="J58" s="9"/>
      <c r="K58" s="9"/>
      <c r="L58" s="9"/>
      <c r="M58" s="9"/>
      <c r="N58" s="11"/>
      <c r="O58" s="11"/>
      <c r="P58" s="8"/>
    </row>
    <row r="59" spans="4:16" x14ac:dyDescent="0.2">
      <c r="D59" s="61"/>
      <c r="E59" s="9"/>
      <c r="F59" s="9"/>
      <c r="G59" s="9"/>
      <c r="H59" s="9"/>
      <c r="I59" s="9"/>
      <c r="J59" s="9"/>
      <c r="K59" s="9"/>
      <c r="L59" s="9"/>
      <c r="M59" s="9"/>
      <c r="N59" s="11"/>
      <c r="O59" s="11"/>
      <c r="P59" s="8"/>
    </row>
    <row r="60" spans="4:16" x14ac:dyDescent="0.2">
      <c r="D60" s="61"/>
      <c r="E60" s="9"/>
      <c r="F60" s="9"/>
      <c r="G60" s="9"/>
      <c r="H60" s="9"/>
      <c r="I60" s="9"/>
      <c r="J60" s="9"/>
      <c r="K60" s="9"/>
      <c r="L60" s="9"/>
      <c r="M60" s="9"/>
      <c r="N60" s="11"/>
      <c r="O60" s="11"/>
      <c r="P60" s="8"/>
    </row>
    <row r="61" spans="4:16" x14ac:dyDescent="0.2">
      <c r="D61" s="61"/>
      <c r="E61" s="9"/>
      <c r="F61" s="9"/>
      <c r="G61" s="9"/>
      <c r="H61" s="9"/>
      <c r="I61" s="9"/>
      <c r="J61" s="9"/>
      <c r="K61" s="9"/>
      <c r="L61" s="9"/>
      <c r="M61" s="9"/>
      <c r="N61" s="11"/>
      <c r="O61" s="11"/>
      <c r="P61" s="8"/>
    </row>
    <row r="62" spans="4:16" x14ac:dyDescent="0.2">
      <c r="D62" s="61"/>
      <c r="E62" s="9"/>
      <c r="F62" s="9"/>
      <c r="G62" s="9"/>
      <c r="H62" s="9"/>
      <c r="I62" s="9"/>
      <c r="J62" s="9"/>
      <c r="K62" s="9"/>
      <c r="L62" s="9"/>
      <c r="M62" s="9"/>
      <c r="N62" s="11"/>
      <c r="O62" s="11"/>
      <c r="P62" s="8"/>
    </row>
    <row r="63" spans="4:16" x14ac:dyDescent="0.2">
      <c r="D63" s="61"/>
      <c r="E63" s="9"/>
      <c r="F63" s="9"/>
      <c r="G63" s="9"/>
      <c r="H63" s="9"/>
      <c r="I63" s="9"/>
      <c r="J63" s="9"/>
      <c r="K63" s="9"/>
      <c r="L63" s="9"/>
      <c r="M63" s="9"/>
      <c r="N63" s="11"/>
      <c r="O63" s="11"/>
      <c r="P63" s="8"/>
    </row>
    <row r="64" spans="4:16" x14ac:dyDescent="0.2">
      <c r="D64" s="61"/>
      <c r="E64" s="9"/>
      <c r="F64" s="9"/>
      <c r="G64" s="9"/>
      <c r="H64" s="9"/>
      <c r="I64" s="9"/>
      <c r="J64" s="9"/>
      <c r="K64" s="9"/>
      <c r="L64" s="9"/>
      <c r="M64" s="9"/>
      <c r="N64" s="11"/>
      <c r="O64" s="11"/>
      <c r="P64" s="8"/>
    </row>
    <row r="65" spans="4:16" x14ac:dyDescent="0.2">
      <c r="D65" s="61"/>
      <c r="E65" s="9"/>
      <c r="F65" s="9"/>
      <c r="G65" s="9"/>
      <c r="H65" s="9"/>
      <c r="I65" s="9"/>
      <c r="J65" s="9"/>
      <c r="K65" s="9"/>
      <c r="L65" s="9"/>
      <c r="M65" s="9"/>
      <c r="N65" s="11"/>
      <c r="O65" s="11"/>
      <c r="P65" s="8"/>
    </row>
    <row r="66" spans="4:16" x14ac:dyDescent="0.2">
      <c r="D66" s="60"/>
      <c r="E66" s="18"/>
      <c r="F66" s="18"/>
      <c r="G66" s="18"/>
      <c r="H66" s="18"/>
      <c r="I66" s="18"/>
      <c r="J66" s="18"/>
      <c r="K66" s="18"/>
      <c r="L66" s="18"/>
      <c r="M66" s="18"/>
      <c r="N66" s="107"/>
      <c r="O66" s="107"/>
      <c r="P66" s="8"/>
    </row>
    <row r="67" spans="4:16" x14ac:dyDescent="0.2">
      <c r="D67" s="61"/>
      <c r="E67" s="9"/>
      <c r="F67" s="9"/>
      <c r="G67" s="9"/>
      <c r="H67" s="9"/>
      <c r="I67" s="9"/>
      <c r="J67" s="9"/>
      <c r="K67" s="9"/>
      <c r="L67" s="9"/>
      <c r="M67" s="9"/>
      <c r="N67" s="8"/>
      <c r="O67" s="8"/>
      <c r="P67" s="8"/>
    </row>
    <row r="68" spans="4:16" x14ac:dyDescent="0.2">
      <c r="D68" s="61"/>
      <c r="E68" s="9"/>
      <c r="F68" s="9"/>
      <c r="G68" s="9"/>
      <c r="H68" s="9"/>
      <c r="I68" s="9"/>
      <c r="J68" s="9"/>
      <c r="K68" s="9"/>
      <c r="L68" s="9"/>
      <c r="M68" s="9"/>
      <c r="N68" s="11"/>
      <c r="O68" s="11"/>
      <c r="P68" s="8"/>
    </row>
    <row r="69" spans="4:16" x14ac:dyDescent="0.2">
      <c r="D69" s="61"/>
      <c r="E69" s="9"/>
      <c r="F69" s="9"/>
      <c r="G69" s="9"/>
      <c r="H69" s="9"/>
      <c r="I69" s="9"/>
      <c r="J69" s="9"/>
      <c r="K69" s="9"/>
      <c r="L69" s="9"/>
      <c r="M69" s="9"/>
      <c r="N69" s="8"/>
      <c r="O69" s="8"/>
      <c r="P69" s="8"/>
    </row>
    <row r="70" spans="4:16" x14ac:dyDescent="0.2">
      <c r="D70" s="61"/>
      <c r="E70" s="9"/>
      <c r="F70" s="9"/>
      <c r="G70" s="9"/>
      <c r="H70" s="9"/>
      <c r="I70" s="9"/>
      <c r="J70" s="9"/>
      <c r="K70" s="9"/>
      <c r="L70" s="9"/>
      <c r="M70" s="9"/>
      <c r="N70" s="8"/>
      <c r="O70" s="8"/>
      <c r="P70" s="8"/>
    </row>
    <row r="71" spans="4:16" x14ac:dyDescent="0.2">
      <c r="D71" s="61"/>
      <c r="E71" s="9"/>
      <c r="F71" s="9"/>
      <c r="G71" s="9"/>
      <c r="H71" s="9"/>
      <c r="I71" s="9"/>
      <c r="J71" s="9"/>
      <c r="K71" s="9"/>
      <c r="L71" s="9"/>
      <c r="M71" s="9"/>
      <c r="N71" s="8"/>
      <c r="O71" s="8"/>
      <c r="P71" s="8"/>
    </row>
    <row r="72" spans="4:16" x14ac:dyDescent="0.2">
      <c r="D72" s="61"/>
      <c r="E72" s="9"/>
      <c r="F72" s="9"/>
      <c r="G72" s="9"/>
      <c r="H72" s="9"/>
      <c r="I72" s="9"/>
      <c r="J72" s="9"/>
      <c r="K72" s="9"/>
      <c r="L72" s="9"/>
      <c r="M72" s="9"/>
      <c r="N72" s="8"/>
      <c r="O72" s="8"/>
      <c r="P72" s="8"/>
    </row>
    <row r="73" spans="4:16" x14ac:dyDescent="0.2">
      <c r="D73" s="61"/>
      <c r="E73" s="9"/>
      <c r="F73" s="9"/>
      <c r="G73" s="9"/>
      <c r="H73" s="9"/>
      <c r="I73" s="9"/>
      <c r="J73" s="9"/>
      <c r="K73" s="9"/>
      <c r="L73" s="9"/>
      <c r="M73" s="9"/>
      <c r="N73" s="8"/>
      <c r="O73" s="8"/>
      <c r="P73" s="8"/>
    </row>
    <row r="74" spans="4:16" x14ac:dyDescent="0.2">
      <c r="D74" s="61"/>
      <c r="E74" s="9"/>
      <c r="F74" s="9"/>
      <c r="G74" s="9"/>
      <c r="H74" s="9"/>
      <c r="I74" s="9"/>
      <c r="J74" s="9"/>
      <c r="K74" s="9"/>
      <c r="L74" s="9"/>
      <c r="M74" s="9"/>
      <c r="N74" s="8"/>
      <c r="O74" s="8"/>
      <c r="P74" s="8"/>
    </row>
    <row r="75" spans="4:16" x14ac:dyDescent="0.2">
      <c r="D75" s="61"/>
      <c r="E75" s="9"/>
      <c r="F75" s="9"/>
      <c r="G75" s="9"/>
      <c r="H75" s="9"/>
      <c r="I75" s="9"/>
      <c r="J75" s="9"/>
      <c r="K75" s="9"/>
      <c r="L75" s="9"/>
      <c r="M75" s="9"/>
      <c r="N75" s="8"/>
      <c r="O75" s="8"/>
      <c r="P75" s="8"/>
    </row>
    <row r="76" spans="4:16" x14ac:dyDescent="0.2">
      <c r="D76" s="61"/>
      <c r="E76" s="9"/>
      <c r="F76" s="9"/>
      <c r="G76" s="9"/>
      <c r="H76" s="9"/>
      <c r="I76" s="9"/>
      <c r="J76" s="9"/>
      <c r="K76" s="9"/>
      <c r="L76" s="9"/>
      <c r="M76" s="9"/>
      <c r="N76" s="8"/>
      <c r="O76" s="8"/>
      <c r="P76" s="8"/>
    </row>
    <row r="77" spans="4:16" x14ac:dyDescent="0.2">
      <c r="D77" s="61"/>
      <c r="E77" s="9"/>
      <c r="F77" s="9"/>
      <c r="G77" s="9"/>
      <c r="H77" s="9"/>
      <c r="I77" s="9"/>
      <c r="J77" s="9"/>
      <c r="K77" s="9"/>
      <c r="L77" s="9"/>
      <c r="M77" s="9"/>
      <c r="N77" s="8"/>
      <c r="O77" s="8"/>
      <c r="P77" s="8"/>
    </row>
    <row r="78" spans="4:16" x14ac:dyDescent="0.2">
      <c r="D78" s="61"/>
      <c r="E78" s="9"/>
      <c r="F78" s="9"/>
      <c r="G78" s="9"/>
      <c r="H78" s="9"/>
      <c r="I78" s="9"/>
      <c r="J78" s="9"/>
      <c r="K78" s="9"/>
      <c r="L78" s="9"/>
      <c r="M78" s="9"/>
      <c r="N78" s="8"/>
      <c r="O78" s="8"/>
      <c r="P78" s="8"/>
    </row>
    <row r="79" spans="4:16" x14ac:dyDescent="0.2">
      <c r="D79" s="61"/>
      <c r="E79" s="9"/>
      <c r="F79" s="9"/>
      <c r="G79" s="9"/>
      <c r="H79" s="9"/>
      <c r="I79" s="9"/>
      <c r="J79" s="9"/>
      <c r="K79" s="9"/>
      <c r="L79" s="9"/>
      <c r="M79" s="9"/>
      <c r="N79" s="8"/>
      <c r="O79" s="8"/>
      <c r="P79" s="8"/>
    </row>
    <row r="80" spans="4:16" x14ac:dyDescent="0.2">
      <c r="D80" s="61"/>
      <c r="E80" s="9"/>
      <c r="F80" s="9"/>
      <c r="G80" s="9"/>
      <c r="H80" s="9"/>
      <c r="I80" s="9"/>
      <c r="J80" s="9"/>
      <c r="K80" s="9"/>
      <c r="L80" s="9"/>
      <c r="M80" s="9"/>
      <c r="N80" s="8"/>
      <c r="O80" s="8"/>
      <c r="P80" s="8"/>
    </row>
    <row r="81" spans="4:16" x14ac:dyDescent="0.2">
      <c r="D81" s="61"/>
      <c r="E81" s="9"/>
      <c r="F81" s="9"/>
      <c r="G81" s="9"/>
      <c r="H81" s="9"/>
      <c r="I81" s="9"/>
      <c r="J81" s="9"/>
      <c r="K81" s="9"/>
      <c r="L81" s="9"/>
      <c r="M81" s="9"/>
      <c r="N81" s="8"/>
      <c r="O81" s="8"/>
      <c r="P81" s="8"/>
    </row>
    <row r="82" spans="4:16" x14ac:dyDescent="0.2">
      <c r="D82" s="61"/>
      <c r="E82" s="9"/>
      <c r="F82" s="9"/>
      <c r="G82" s="9"/>
      <c r="H82" s="9"/>
      <c r="I82" s="11"/>
      <c r="J82" s="11"/>
      <c r="K82" s="11"/>
      <c r="L82" s="11"/>
      <c r="M82" s="11"/>
      <c r="N82" s="8"/>
      <c r="O82" s="8"/>
      <c r="P82" s="8"/>
    </row>
    <row r="83" spans="4:16" x14ac:dyDescent="0.2">
      <c r="D83" s="61"/>
      <c r="E83" s="9"/>
      <c r="F83" s="9"/>
      <c r="G83" s="9"/>
      <c r="H83" s="9"/>
      <c r="I83" s="9"/>
      <c r="J83" s="9"/>
      <c r="K83" s="9"/>
      <c r="L83" s="9"/>
      <c r="M83" s="9"/>
      <c r="N83" s="8"/>
      <c r="O83" s="8"/>
      <c r="P83" s="8"/>
    </row>
    <row r="84" spans="4:16" x14ac:dyDescent="0.2">
      <c r="D84" s="61"/>
      <c r="E84" s="9"/>
      <c r="F84" s="9"/>
      <c r="G84" s="9"/>
      <c r="H84" s="9"/>
      <c r="I84" s="9"/>
      <c r="J84" s="9"/>
      <c r="K84" s="9"/>
      <c r="L84" s="9"/>
      <c r="M84" s="9"/>
      <c r="N84" s="8"/>
      <c r="O84" s="8"/>
      <c r="P84" s="8"/>
    </row>
    <row r="85" spans="4:16" x14ac:dyDescent="0.2">
      <c r="D85" s="61"/>
      <c r="E85" s="9"/>
      <c r="F85" s="9"/>
      <c r="G85" s="9"/>
      <c r="H85" s="9"/>
      <c r="I85" s="9"/>
      <c r="J85" s="9"/>
      <c r="K85" s="9"/>
      <c r="L85" s="9"/>
      <c r="M85" s="9"/>
      <c r="N85" s="8"/>
      <c r="O85" s="8"/>
      <c r="P85" s="8"/>
    </row>
    <row r="86" spans="4:16" x14ac:dyDescent="0.2">
      <c r="D86" s="61"/>
      <c r="E86" s="9"/>
      <c r="F86" s="9"/>
      <c r="G86" s="9"/>
      <c r="H86" s="9"/>
      <c r="I86" s="9"/>
      <c r="J86" s="9"/>
      <c r="K86" s="9"/>
      <c r="L86" s="9"/>
      <c r="M86" s="9"/>
      <c r="N86" s="8"/>
      <c r="O86" s="8"/>
      <c r="P86" s="8"/>
    </row>
    <row r="87" spans="4:16" x14ac:dyDescent="0.2">
      <c r="D87" s="61"/>
      <c r="E87" s="9"/>
      <c r="F87" s="9"/>
      <c r="G87" s="9"/>
      <c r="H87" s="9"/>
      <c r="I87" s="9"/>
      <c r="J87" s="9"/>
      <c r="K87" s="9"/>
      <c r="L87" s="9"/>
      <c r="M87" s="9"/>
      <c r="N87" s="8"/>
      <c r="O87" s="8"/>
      <c r="P87" s="8"/>
    </row>
    <row r="88" spans="4:16" x14ac:dyDescent="0.2">
      <c r="D88" s="61"/>
      <c r="E88" s="9"/>
      <c r="F88" s="9"/>
      <c r="G88" s="9"/>
      <c r="H88" s="9"/>
      <c r="I88" s="9"/>
      <c r="J88" s="9"/>
      <c r="K88" s="9"/>
      <c r="L88" s="9"/>
      <c r="M88" s="9"/>
      <c r="N88" s="8"/>
      <c r="O88" s="8"/>
      <c r="P88" s="8"/>
    </row>
    <row r="89" spans="4:16" x14ac:dyDescent="0.2">
      <c r="D89" s="61"/>
      <c r="E89" s="9"/>
      <c r="F89" s="9"/>
      <c r="G89" s="9"/>
      <c r="H89" s="9"/>
      <c r="I89" s="9"/>
      <c r="J89" s="9"/>
      <c r="K89" s="9"/>
      <c r="L89" s="9"/>
      <c r="M89" s="9"/>
      <c r="N89" s="8"/>
      <c r="O89" s="8"/>
      <c r="P89" s="8"/>
    </row>
    <row r="90" spans="4:16" x14ac:dyDescent="0.2">
      <c r="D90" s="61"/>
      <c r="E90" s="9"/>
      <c r="F90" s="9"/>
      <c r="G90" s="9"/>
      <c r="H90" s="9"/>
      <c r="I90" s="9"/>
      <c r="J90" s="9"/>
      <c r="K90" s="9"/>
      <c r="L90" s="9"/>
      <c r="M90" s="9"/>
      <c r="N90" s="8"/>
      <c r="O90" s="8"/>
      <c r="P90" s="8"/>
    </row>
    <row r="91" spans="4:16" x14ac:dyDescent="0.2">
      <c r="D91" s="61"/>
      <c r="E91" s="9"/>
      <c r="F91" s="9"/>
      <c r="G91" s="9"/>
      <c r="H91" s="9"/>
      <c r="I91" s="9"/>
      <c r="J91" s="9"/>
      <c r="K91" s="9"/>
      <c r="L91" s="9"/>
      <c r="M91" s="9"/>
      <c r="N91" s="8"/>
      <c r="O91" s="8"/>
      <c r="P91" s="8"/>
    </row>
    <row r="92" spans="4:16" x14ac:dyDescent="0.2">
      <c r="D92" s="61"/>
      <c r="E92" s="9"/>
      <c r="F92" s="9"/>
      <c r="G92" s="9"/>
      <c r="H92" s="9"/>
      <c r="I92" s="9"/>
      <c r="J92" s="9"/>
      <c r="K92" s="9"/>
      <c r="L92" s="9"/>
      <c r="M92" s="9"/>
      <c r="N92" s="8"/>
      <c r="O92" s="8"/>
      <c r="P92" s="8"/>
    </row>
    <row r="93" spans="4:16" x14ac:dyDescent="0.2">
      <c r="D93" s="60"/>
      <c r="E93" s="18"/>
      <c r="F93" s="18"/>
      <c r="G93" s="18"/>
      <c r="H93" s="18"/>
      <c r="I93" s="18"/>
      <c r="J93" s="18"/>
      <c r="K93" s="18"/>
      <c r="L93" s="18"/>
      <c r="M93" s="18"/>
      <c r="N93" s="8"/>
      <c r="O93" s="8"/>
      <c r="P93" s="8"/>
    </row>
    <row r="94" spans="4:16" x14ac:dyDescent="0.2">
      <c r="D94" s="18"/>
      <c r="E94" s="18"/>
      <c r="F94" s="18"/>
      <c r="G94" s="18"/>
      <c r="H94" s="18"/>
      <c r="I94" s="18"/>
      <c r="J94" s="18"/>
      <c r="K94" s="18"/>
      <c r="L94" s="18"/>
      <c r="M94" s="18"/>
    </row>
    <row r="95" spans="4:16" x14ac:dyDescent="0.2">
      <c r="D95" s="9"/>
      <c r="E95" s="9"/>
      <c r="F95" s="9"/>
      <c r="G95" s="9"/>
      <c r="H95" s="9"/>
      <c r="I95" s="9"/>
      <c r="J95" s="9"/>
      <c r="K95" s="9"/>
      <c r="L95" s="9"/>
      <c r="M95" s="9"/>
    </row>
    <row r="96" spans="4:16" x14ac:dyDescent="0.2">
      <c r="D96" s="9"/>
      <c r="E96" s="9"/>
      <c r="F96" s="9"/>
      <c r="G96" s="9"/>
      <c r="H96" s="9"/>
      <c r="I96" s="9"/>
      <c r="J96" s="9"/>
      <c r="K96" s="9"/>
      <c r="L96" s="9"/>
      <c r="M96" s="9"/>
    </row>
    <row r="97" spans="9:9" x14ac:dyDescent="0.2">
      <c r="I97" s="9"/>
    </row>
  </sheetData>
  <mergeCells count="15">
    <mergeCell ref="E5:E10"/>
    <mergeCell ref="F5:F10"/>
    <mergeCell ref="G5:G10"/>
    <mergeCell ref="A4:A11"/>
    <mergeCell ref="B4:C11"/>
    <mergeCell ref="D4:D11"/>
    <mergeCell ref="P4:P11"/>
    <mergeCell ref="L5:L10"/>
    <mergeCell ref="M5:M10"/>
    <mergeCell ref="N5:N10"/>
    <mergeCell ref="H5:H10"/>
    <mergeCell ref="I5:I10"/>
    <mergeCell ref="J5:J10"/>
    <mergeCell ref="K5:K10"/>
    <mergeCell ref="O5:O10"/>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18" pageOrder="overThenDown" orientation="portrait" r:id="rId1"/>
  <headerFooter alignWithMargins="0">
    <oddHeader>&amp;C&amp;9-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zoomScaleNormal="100" zoomScaleSheetLayoutView="40" zoomScalePageLayoutView="60" workbookViewId="0"/>
  </sheetViews>
  <sheetFormatPr baseColWidth="10" defaultColWidth="11.42578125" defaultRowHeight="12" x14ac:dyDescent="0.2"/>
  <cols>
    <col min="1" max="1" width="4.7109375" style="10" customWidth="1"/>
    <col min="2" max="2" width="1.42578125" style="10" customWidth="1"/>
    <col min="3" max="3" width="20.7109375" style="10" customWidth="1"/>
    <col min="4" max="4" width="13.7109375" style="10" customWidth="1"/>
    <col min="5" max="15" width="12.7109375" style="10" customWidth="1"/>
    <col min="16" max="16" width="5.5703125" style="10" customWidth="1"/>
    <col min="17" max="16384" width="11.42578125" style="10"/>
  </cols>
  <sheetData>
    <row r="1" spans="1:18" ht="12.75" customHeight="1" x14ac:dyDescent="0.2">
      <c r="C1" s="29"/>
      <c r="D1" s="29"/>
      <c r="E1" s="29"/>
      <c r="F1" s="29"/>
      <c r="G1" s="29"/>
      <c r="H1" s="29" t="s">
        <v>380</v>
      </c>
      <c r="I1" s="28" t="s">
        <v>108</v>
      </c>
      <c r="L1" s="37"/>
      <c r="M1" s="37"/>
      <c r="N1" s="37"/>
      <c r="O1" s="37"/>
      <c r="P1" s="37"/>
    </row>
    <row r="2" spans="1:18" ht="12.75" customHeight="1" x14ac:dyDescent="0.2">
      <c r="C2" s="29"/>
      <c r="D2" s="29"/>
      <c r="E2" s="29"/>
      <c r="F2" s="29"/>
      <c r="G2" s="29"/>
      <c r="H2" s="29"/>
      <c r="I2" s="28"/>
      <c r="L2" s="37"/>
      <c r="M2" s="37"/>
      <c r="N2" s="37"/>
      <c r="O2" s="37"/>
      <c r="P2" s="37"/>
    </row>
    <row r="3" spans="1:18" ht="12.75" customHeight="1" x14ac:dyDescent="0.2">
      <c r="P3" s="7"/>
    </row>
    <row r="4" spans="1:18" ht="12.75" customHeight="1" x14ac:dyDescent="0.2">
      <c r="A4" s="399" t="s">
        <v>131</v>
      </c>
      <c r="B4" s="397" t="s">
        <v>261</v>
      </c>
      <c r="C4" s="399"/>
      <c r="D4" s="486" t="s">
        <v>45</v>
      </c>
      <c r="E4" s="64" t="s">
        <v>84</v>
      </c>
      <c r="F4" s="66"/>
      <c r="G4" s="64"/>
      <c r="H4" s="66"/>
      <c r="I4" s="66"/>
      <c r="J4" s="64"/>
      <c r="K4" s="64"/>
      <c r="L4" s="64"/>
      <c r="M4" s="64"/>
      <c r="N4" s="67"/>
      <c r="O4" s="64"/>
      <c r="P4" s="397" t="s">
        <v>131</v>
      </c>
    </row>
    <row r="5" spans="1:18" ht="12.75" customHeight="1" x14ac:dyDescent="0.2">
      <c r="A5" s="402"/>
      <c r="B5" s="400"/>
      <c r="C5" s="402"/>
      <c r="D5" s="487"/>
      <c r="E5" s="486" t="s">
        <v>70</v>
      </c>
      <c r="F5" s="438" t="s">
        <v>262</v>
      </c>
      <c r="G5" s="438" t="s">
        <v>271</v>
      </c>
      <c r="H5" s="398" t="s">
        <v>263</v>
      </c>
      <c r="I5" s="399" t="s">
        <v>264</v>
      </c>
      <c r="J5" s="399" t="s">
        <v>265</v>
      </c>
      <c r="K5" s="438" t="s">
        <v>266</v>
      </c>
      <c r="L5" s="438" t="s">
        <v>267</v>
      </c>
      <c r="M5" s="438" t="s">
        <v>268</v>
      </c>
      <c r="N5" s="479" t="s">
        <v>367</v>
      </c>
      <c r="O5" s="479" t="s">
        <v>366</v>
      </c>
      <c r="P5" s="400"/>
    </row>
    <row r="6" spans="1:18" ht="12.75" customHeight="1" x14ac:dyDescent="0.2">
      <c r="A6" s="402"/>
      <c r="B6" s="400"/>
      <c r="C6" s="402"/>
      <c r="D6" s="487"/>
      <c r="E6" s="439"/>
      <c r="F6" s="441"/>
      <c r="G6" s="441"/>
      <c r="H6" s="482"/>
      <c r="I6" s="436"/>
      <c r="J6" s="436"/>
      <c r="K6" s="441"/>
      <c r="L6" s="441"/>
      <c r="M6" s="441"/>
      <c r="N6" s="480"/>
      <c r="O6" s="484"/>
      <c r="P6" s="400"/>
    </row>
    <row r="7" spans="1:18" ht="12.75" customHeight="1" x14ac:dyDescent="0.2">
      <c r="A7" s="402"/>
      <c r="B7" s="400"/>
      <c r="C7" s="402"/>
      <c r="D7" s="487"/>
      <c r="E7" s="439"/>
      <c r="F7" s="441"/>
      <c r="G7" s="441"/>
      <c r="H7" s="482"/>
      <c r="I7" s="436"/>
      <c r="J7" s="436"/>
      <c r="K7" s="441"/>
      <c r="L7" s="441"/>
      <c r="M7" s="441"/>
      <c r="N7" s="480"/>
      <c r="O7" s="484"/>
      <c r="P7" s="400"/>
    </row>
    <row r="8" spans="1:18" ht="12.75" customHeight="1" x14ac:dyDescent="0.2">
      <c r="A8" s="402"/>
      <c r="B8" s="400"/>
      <c r="C8" s="402"/>
      <c r="D8" s="487"/>
      <c r="E8" s="439"/>
      <c r="F8" s="441"/>
      <c r="G8" s="441"/>
      <c r="H8" s="482"/>
      <c r="I8" s="436"/>
      <c r="J8" s="436"/>
      <c r="K8" s="441"/>
      <c r="L8" s="441"/>
      <c r="M8" s="441"/>
      <c r="N8" s="480"/>
      <c r="O8" s="484"/>
      <c r="P8" s="400"/>
    </row>
    <row r="9" spans="1:18" ht="12.75" customHeight="1" x14ac:dyDescent="0.2">
      <c r="A9" s="402"/>
      <c r="B9" s="400"/>
      <c r="C9" s="402"/>
      <c r="D9" s="487"/>
      <c r="E9" s="439"/>
      <c r="F9" s="441"/>
      <c r="G9" s="441"/>
      <c r="H9" s="482"/>
      <c r="I9" s="436"/>
      <c r="J9" s="436"/>
      <c r="K9" s="441"/>
      <c r="L9" s="441"/>
      <c r="M9" s="441"/>
      <c r="N9" s="480"/>
      <c r="O9" s="484"/>
      <c r="P9" s="400"/>
    </row>
    <row r="10" spans="1:18" ht="12.75" customHeight="1" x14ac:dyDescent="0.2">
      <c r="A10" s="402"/>
      <c r="B10" s="400"/>
      <c r="C10" s="402"/>
      <c r="D10" s="487"/>
      <c r="E10" s="440"/>
      <c r="F10" s="442"/>
      <c r="G10" s="442"/>
      <c r="H10" s="483"/>
      <c r="I10" s="437"/>
      <c r="J10" s="437"/>
      <c r="K10" s="442"/>
      <c r="L10" s="442"/>
      <c r="M10" s="442"/>
      <c r="N10" s="481"/>
      <c r="O10" s="485"/>
      <c r="P10" s="400"/>
    </row>
    <row r="11" spans="1:18" s="25" customFormat="1" ht="12.75" customHeight="1" x14ac:dyDescent="0.2">
      <c r="A11" s="405"/>
      <c r="B11" s="403"/>
      <c r="C11" s="405"/>
      <c r="D11" s="488"/>
      <c r="E11" s="65" t="s">
        <v>5</v>
      </c>
      <c r="F11" s="65" t="s">
        <v>6</v>
      </c>
      <c r="G11" s="65" t="s">
        <v>17</v>
      </c>
      <c r="H11" s="62" t="s">
        <v>21</v>
      </c>
      <c r="I11" s="117" t="s">
        <v>54</v>
      </c>
      <c r="J11" s="65" t="s">
        <v>24</v>
      </c>
      <c r="K11" s="65" t="s">
        <v>25</v>
      </c>
      <c r="L11" s="65" t="s">
        <v>26</v>
      </c>
      <c r="M11" s="65" t="s">
        <v>59</v>
      </c>
      <c r="N11" s="65" t="s">
        <v>35</v>
      </c>
      <c r="O11" s="286" t="s">
        <v>364</v>
      </c>
      <c r="P11" s="403"/>
    </row>
    <row r="12" spans="1:18" x14ac:dyDescent="0.2">
      <c r="A12" s="2"/>
      <c r="B12" s="8"/>
      <c r="C12" s="2"/>
      <c r="D12" s="149"/>
      <c r="E12" s="149"/>
      <c r="F12" s="149"/>
      <c r="G12" s="149"/>
      <c r="H12" s="149"/>
      <c r="I12" s="149"/>
      <c r="J12" s="149"/>
      <c r="K12" s="149"/>
      <c r="L12" s="149"/>
      <c r="M12" s="149"/>
      <c r="N12" s="165"/>
      <c r="O12" s="231"/>
      <c r="P12" s="290"/>
      <c r="Q12" s="139"/>
      <c r="R12" s="139"/>
    </row>
    <row r="13" spans="1:18" ht="16.5" customHeight="1" x14ac:dyDescent="0.2">
      <c r="A13" s="51">
        <v>1</v>
      </c>
      <c r="B13" s="112"/>
      <c r="C13" s="8" t="s">
        <v>85</v>
      </c>
      <c r="D13" s="271">
        <v>78.7</v>
      </c>
      <c r="E13" s="272">
        <v>75.2</v>
      </c>
      <c r="F13" s="272">
        <v>74.8</v>
      </c>
      <c r="G13" s="272">
        <v>80</v>
      </c>
      <c r="H13" s="272">
        <v>82.4</v>
      </c>
      <c r="I13" s="272">
        <v>77.900000000000006</v>
      </c>
      <c r="J13" s="272">
        <v>78.8</v>
      </c>
      <c r="K13" s="272">
        <v>78.7</v>
      </c>
      <c r="L13" s="272">
        <v>71.599999999999994</v>
      </c>
      <c r="M13" s="272">
        <v>68.3</v>
      </c>
      <c r="N13" s="272">
        <v>72.7</v>
      </c>
      <c r="O13" s="332">
        <v>84</v>
      </c>
      <c r="P13" s="287">
        <v>1</v>
      </c>
      <c r="Q13" s="139"/>
      <c r="R13" s="139"/>
    </row>
    <row r="14" spans="1:18" ht="16.5" customHeight="1" x14ac:dyDescent="0.2">
      <c r="A14" s="52">
        <v>2</v>
      </c>
      <c r="B14" s="112"/>
      <c r="C14" s="8" t="s">
        <v>86</v>
      </c>
      <c r="D14" s="271">
        <v>79.2</v>
      </c>
      <c r="E14" s="272">
        <v>74.900000000000006</v>
      </c>
      <c r="F14" s="272">
        <v>74.599999999999994</v>
      </c>
      <c r="G14" s="272">
        <v>77.599999999999994</v>
      </c>
      <c r="H14" s="272">
        <v>83</v>
      </c>
      <c r="I14" s="272">
        <v>78.599999999999994</v>
      </c>
      <c r="J14" s="272">
        <v>79.5</v>
      </c>
      <c r="K14" s="272">
        <v>75.900000000000006</v>
      </c>
      <c r="L14" s="272">
        <v>74.5</v>
      </c>
      <c r="M14" s="272">
        <v>64.7</v>
      </c>
      <c r="N14" s="272">
        <v>74.3</v>
      </c>
      <c r="O14" s="332">
        <v>79.8</v>
      </c>
      <c r="P14" s="288">
        <v>2</v>
      </c>
      <c r="Q14" s="139"/>
      <c r="R14" s="139"/>
    </row>
    <row r="15" spans="1:18" ht="16.5" customHeight="1" x14ac:dyDescent="0.2">
      <c r="A15" s="52">
        <v>3</v>
      </c>
      <c r="B15" s="112"/>
      <c r="C15" s="8" t="s">
        <v>87</v>
      </c>
      <c r="D15" s="271">
        <v>79.7</v>
      </c>
      <c r="E15" s="272">
        <v>74.7</v>
      </c>
      <c r="F15" s="272">
        <v>74.5</v>
      </c>
      <c r="G15" s="272">
        <v>82.5</v>
      </c>
      <c r="H15" s="272">
        <v>84.3</v>
      </c>
      <c r="I15" s="272">
        <v>81.3</v>
      </c>
      <c r="J15" s="272">
        <v>79.7</v>
      </c>
      <c r="K15" s="272">
        <v>77.5</v>
      </c>
      <c r="L15" s="272">
        <v>76.8</v>
      </c>
      <c r="M15" s="272">
        <v>69.5</v>
      </c>
      <c r="N15" s="272">
        <v>72.3</v>
      </c>
      <c r="O15" s="332">
        <v>81.099999999999994</v>
      </c>
      <c r="P15" s="288">
        <v>3</v>
      </c>
      <c r="Q15" s="139"/>
      <c r="R15" s="139"/>
    </row>
    <row r="16" spans="1:18" ht="16.5" customHeight="1" x14ac:dyDescent="0.2">
      <c r="A16" s="52">
        <v>4</v>
      </c>
      <c r="B16" s="112"/>
      <c r="C16" s="8" t="s">
        <v>88</v>
      </c>
      <c r="D16" s="271">
        <v>78.5</v>
      </c>
      <c r="E16" s="272">
        <v>75.5</v>
      </c>
      <c r="F16" s="272">
        <v>75.5</v>
      </c>
      <c r="G16" s="272">
        <v>79.7</v>
      </c>
      <c r="H16" s="272">
        <v>81.400000000000006</v>
      </c>
      <c r="I16" s="272">
        <v>77.5</v>
      </c>
      <c r="J16" s="272">
        <v>78.599999999999994</v>
      </c>
      <c r="K16" s="272">
        <v>77.5</v>
      </c>
      <c r="L16" s="272">
        <v>69.900000000000006</v>
      </c>
      <c r="M16" s="272">
        <v>60</v>
      </c>
      <c r="N16" s="272">
        <v>75</v>
      </c>
      <c r="O16" s="332">
        <v>83.5</v>
      </c>
      <c r="P16" s="288">
        <v>4</v>
      </c>
      <c r="Q16" s="139"/>
      <c r="R16" s="139"/>
    </row>
    <row r="17" spans="1:18" ht="16.5" customHeight="1" x14ac:dyDescent="0.2">
      <c r="A17" s="52">
        <v>5</v>
      </c>
      <c r="B17" s="112"/>
      <c r="C17" s="8" t="s">
        <v>89</v>
      </c>
      <c r="D17" s="271">
        <v>80.2</v>
      </c>
      <c r="E17" s="272">
        <v>75.5</v>
      </c>
      <c r="F17" s="272">
        <v>75.400000000000006</v>
      </c>
      <c r="G17" s="272">
        <v>83.2</v>
      </c>
      <c r="H17" s="272">
        <v>83.8</v>
      </c>
      <c r="I17" s="272">
        <v>78.599999999999994</v>
      </c>
      <c r="J17" s="272">
        <v>81.7</v>
      </c>
      <c r="K17" s="272">
        <v>80.7</v>
      </c>
      <c r="L17" s="272">
        <v>74.099999999999994</v>
      </c>
      <c r="M17" s="272">
        <v>68.599999999999994</v>
      </c>
      <c r="N17" s="272">
        <v>74.7</v>
      </c>
      <c r="O17" s="332">
        <v>81.900000000000006</v>
      </c>
      <c r="P17" s="288">
        <v>5</v>
      </c>
      <c r="Q17" s="139"/>
      <c r="R17" s="139"/>
    </row>
    <row r="18" spans="1:18" ht="16.5" customHeight="1" x14ac:dyDescent="0.2">
      <c r="A18" s="52"/>
      <c r="B18" s="112"/>
      <c r="C18" s="8"/>
      <c r="D18" s="271"/>
      <c r="E18" s="272"/>
      <c r="F18" s="272"/>
      <c r="G18" s="272"/>
      <c r="H18" s="272"/>
      <c r="I18" s="272"/>
      <c r="J18" s="272"/>
      <c r="K18" s="272"/>
      <c r="L18" s="272"/>
      <c r="M18" s="272"/>
      <c r="N18" s="272"/>
      <c r="O18" s="332"/>
      <c r="P18" s="288"/>
      <c r="Q18" s="139"/>
      <c r="R18" s="139"/>
    </row>
    <row r="19" spans="1:18" ht="16.5" customHeight="1" x14ac:dyDescent="0.2">
      <c r="A19" s="52">
        <v>6</v>
      </c>
      <c r="B19" s="112"/>
      <c r="C19" s="8" t="s">
        <v>90</v>
      </c>
      <c r="D19" s="271">
        <v>79.2</v>
      </c>
      <c r="E19" s="272">
        <v>75.099999999999994</v>
      </c>
      <c r="F19" s="272">
        <v>74.8</v>
      </c>
      <c r="G19" s="272">
        <v>81.599999999999994</v>
      </c>
      <c r="H19" s="272">
        <v>83.2</v>
      </c>
      <c r="I19" s="272">
        <v>74.900000000000006</v>
      </c>
      <c r="J19" s="272">
        <v>79.8</v>
      </c>
      <c r="K19" s="272">
        <v>76.8</v>
      </c>
      <c r="L19" s="272">
        <v>76</v>
      </c>
      <c r="M19" s="272">
        <v>68.099999999999994</v>
      </c>
      <c r="N19" s="272">
        <v>68.3</v>
      </c>
      <c r="O19" s="332">
        <v>81.2</v>
      </c>
      <c r="P19" s="288">
        <v>6</v>
      </c>
      <c r="Q19" s="139"/>
      <c r="R19" s="139"/>
    </row>
    <row r="20" spans="1:18" ht="16.5" customHeight="1" x14ac:dyDescent="0.2">
      <c r="A20" s="52">
        <v>7</v>
      </c>
      <c r="B20" s="112"/>
      <c r="C20" s="8" t="s">
        <v>91</v>
      </c>
      <c r="D20" s="271">
        <v>78.5</v>
      </c>
      <c r="E20" s="272">
        <v>75.3</v>
      </c>
      <c r="F20" s="272">
        <v>75.2</v>
      </c>
      <c r="G20" s="272">
        <v>80</v>
      </c>
      <c r="H20" s="272">
        <v>81.900000000000006</v>
      </c>
      <c r="I20" s="272">
        <v>74.2</v>
      </c>
      <c r="J20" s="272">
        <v>77.7</v>
      </c>
      <c r="K20" s="272">
        <v>75.900000000000006</v>
      </c>
      <c r="L20" s="272">
        <v>73.900000000000006</v>
      </c>
      <c r="M20" s="272">
        <v>62.8</v>
      </c>
      <c r="N20" s="272">
        <v>72.5</v>
      </c>
      <c r="O20" s="332">
        <v>81.5</v>
      </c>
      <c r="P20" s="288">
        <v>7</v>
      </c>
      <c r="Q20" s="139"/>
      <c r="R20" s="139"/>
    </row>
    <row r="21" spans="1:18" ht="16.5" customHeight="1" x14ac:dyDescent="0.2">
      <c r="A21" s="52">
        <v>8</v>
      </c>
      <c r="B21" s="112"/>
      <c r="C21" s="8" t="s">
        <v>92</v>
      </c>
      <c r="D21" s="271">
        <v>78.8</v>
      </c>
      <c r="E21" s="272">
        <v>74.5</v>
      </c>
      <c r="F21" s="272">
        <v>74.3</v>
      </c>
      <c r="G21" s="272">
        <v>80.8</v>
      </c>
      <c r="H21" s="272">
        <v>82</v>
      </c>
      <c r="I21" s="272">
        <v>75.400000000000006</v>
      </c>
      <c r="J21" s="272">
        <v>79.599999999999994</v>
      </c>
      <c r="K21" s="272">
        <v>78</v>
      </c>
      <c r="L21" s="272">
        <v>74.8</v>
      </c>
      <c r="M21" s="272">
        <v>65.599999999999994</v>
      </c>
      <c r="N21" s="272">
        <v>70.5</v>
      </c>
      <c r="O21" s="332">
        <v>81.900000000000006</v>
      </c>
      <c r="P21" s="288">
        <v>8</v>
      </c>
      <c r="Q21" s="139"/>
      <c r="R21" s="139"/>
    </row>
    <row r="22" spans="1:18" ht="16.5" customHeight="1" x14ac:dyDescent="0.2">
      <c r="A22" s="52">
        <v>9</v>
      </c>
      <c r="B22" s="112"/>
      <c r="C22" s="8" t="s">
        <v>93</v>
      </c>
      <c r="D22" s="271">
        <v>78.400000000000006</v>
      </c>
      <c r="E22" s="272">
        <v>75</v>
      </c>
      <c r="F22" s="272">
        <v>74.8</v>
      </c>
      <c r="G22" s="272">
        <v>81.5</v>
      </c>
      <c r="H22" s="272">
        <v>82.2</v>
      </c>
      <c r="I22" s="272">
        <v>76.7</v>
      </c>
      <c r="J22" s="272">
        <v>78.400000000000006</v>
      </c>
      <c r="K22" s="272">
        <v>76</v>
      </c>
      <c r="L22" s="272">
        <v>72.599999999999994</v>
      </c>
      <c r="M22" s="272">
        <v>65.7</v>
      </c>
      <c r="N22" s="272">
        <v>69.099999999999994</v>
      </c>
      <c r="O22" s="332">
        <v>81.400000000000006</v>
      </c>
      <c r="P22" s="288">
        <v>9</v>
      </c>
      <c r="Q22" s="139"/>
      <c r="R22" s="139"/>
    </row>
    <row r="23" spans="1:18" ht="16.5" customHeight="1" x14ac:dyDescent="0.2">
      <c r="A23" s="52">
        <v>10</v>
      </c>
      <c r="B23" s="112"/>
      <c r="C23" s="8" t="s">
        <v>94</v>
      </c>
      <c r="D23" s="271">
        <v>78.8</v>
      </c>
      <c r="E23" s="272">
        <v>73.5</v>
      </c>
      <c r="F23" s="272">
        <v>73.099999999999994</v>
      </c>
      <c r="G23" s="272">
        <v>80.400000000000006</v>
      </c>
      <c r="H23" s="272">
        <v>82.4</v>
      </c>
      <c r="I23" s="272">
        <v>78.2</v>
      </c>
      <c r="J23" s="272">
        <v>77.2</v>
      </c>
      <c r="K23" s="272">
        <v>76.099999999999994</v>
      </c>
      <c r="L23" s="272">
        <v>70.8</v>
      </c>
      <c r="M23" s="272">
        <v>60.8</v>
      </c>
      <c r="N23" s="272">
        <v>74.2</v>
      </c>
      <c r="O23" s="332">
        <v>79.3</v>
      </c>
      <c r="P23" s="288">
        <v>10</v>
      </c>
      <c r="Q23" s="139"/>
      <c r="R23" s="139"/>
    </row>
    <row r="24" spans="1:18" ht="16.5" customHeight="1" x14ac:dyDescent="0.2">
      <c r="A24" s="52">
        <v>11</v>
      </c>
      <c r="B24" s="112"/>
      <c r="C24" s="8" t="s">
        <v>95</v>
      </c>
      <c r="D24" s="271">
        <v>79</v>
      </c>
      <c r="E24" s="272">
        <v>75.099999999999994</v>
      </c>
      <c r="F24" s="272">
        <v>75.099999999999994</v>
      </c>
      <c r="G24" s="272">
        <v>78.900000000000006</v>
      </c>
      <c r="H24" s="272">
        <v>83</v>
      </c>
      <c r="I24" s="272">
        <v>74.3</v>
      </c>
      <c r="J24" s="272">
        <v>78.599999999999994</v>
      </c>
      <c r="K24" s="272">
        <v>76.7</v>
      </c>
      <c r="L24" s="272">
        <v>72.3</v>
      </c>
      <c r="M24" s="272">
        <v>68</v>
      </c>
      <c r="N24" s="272">
        <v>72.8</v>
      </c>
      <c r="O24" s="332">
        <v>83.2</v>
      </c>
      <c r="P24" s="288">
        <v>11</v>
      </c>
      <c r="Q24" s="139"/>
      <c r="R24" s="139"/>
    </row>
    <row r="25" spans="1:18" ht="16.5" customHeight="1" x14ac:dyDescent="0.2">
      <c r="A25" s="52"/>
      <c r="B25" s="112"/>
      <c r="C25" s="8"/>
      <c r="D25" s="271"/>
      <c r="E25" s="272"/>
      <c r="F25" s="272"/>
      <c r="G25" s="272"/>
      <c r="H25" s="272"/>
      <c r="I25" s="272"/>
      <c r="J25" s="272"/>
      <c r="K25" s="272"/>
      <c r="L25" s="272"/>
      <c r="M25" s="272"/>
      <c r="N25" s="272"/>
      <c r="O25" s="332"/>
      <c r="P25" s="288"/>
      <c r="Q25" s="139"/>
      <c r="R25" s="139"/>
    </row>
    <row r="26" spans="1:18" ht="16.5" customHeight="1" x14ac:dyDescent="0.2">
      <c r="A26" s="52">
        <v>12</v>
      </c>
      <c r="B26" s="112"/>
      <c r="C26" s="8" t="s">
        <v>96</v>
      </c>
      <c r="D26" s="271">
        <v>79.099999999999994</v>
      </c>
      <c r="E26" s="272">
        <v>74.599999999999994</v>
      </c>
      <c r="F26" s="272">
        <v>74.5</v>
      </c>
      <c r="G26" s="272">
        <v>80.400000000000006</v>
      </c>
      <c r="H26" s="272">
        <v>82.4</v>
      </c>
      <c r="I26" s="272">
        <v>76.599999999999994</v>
      </c>
      <c r="J26" s="272">
        <v>78.900000000000006</v>
      </c>
      <c r="K26" s="272">
        <v>76.099999999999994</v>
      </c>
      <c r="L26" s="272">
        <v>73.8</v>
      </c>
      <c r="M26" s="272">
        <v>69.3</v>
      </c>
      <c r="N26" s="272">
        <v>73.900000000000006</v>
      </c>
      <c r="O26" s="332">
        <v>82.3</v>
      </c>
      <c r="P26" s="288">
        <v>12</v>
      </c>
      <c r="Q26" s="139"/>
      <c r="R26" s="139"/>
    </row>
    <row r="27" spans="1:18" ht="16.5" customHeight="1" x14ac:dyDescent="0.2">
      <c r="A27" s="52">
        <v>13</v>
      </c>
      <c r="B27" s="112"/>
      <c r="C27" s="8" t="s">
        <v>97</v>
      </c>
      <c r="D27" s="271">
        <v>77.900000000000006</v>
      </c>
      <c r="E27" s="272">
        <v>74</v>
      </c>
      <c r="F27" s="272">
        <v>73.7</v>
      </c>
      <c r="G27" s="272">
        <v>81.400000000000006</v>
      </c>
      <c r="H27" s="272">
        <v>81.400000000000006</v>
      </c>
      <c r="I27" s="272">
        <v>79.2</v>
      </c>
      <c r="J27" s="272">
        <v>80.5</v>
      </c>
      <c r="K27" s="272">
        <v>79.3</v>
      </c>
      <c r="L27" s="272">
        <v>72.8</v>
      </c>
      <c r="M27" s="272">
        <v>65</v>
      </c>
      <c r="N27" s="272">
        <v>70.3</v>
      </c>
      <c r="O27" s="332">
        <v>77.400000000000006</v>
      </c>
      <c r="P27" s="288">
        <v>13</v>
      </c>
      <c r="Q27" s="139"/>
      <c r="R27" s="139"/>
    </row>
    <row r="28" spans="1:18" ht="16.5" customHeight="1" x14ac:dyDescent="0.2">
      <c r="A28" s="52">
        <v>14</v>
      </c>
      <c r="B28" s="112"/>
      <c r="C28" s="8" t="s">
        <v>98</v>
      </c>
      <c r="D28" s="271">
        <v>77.7</v>
      </c>
      <c r="E28" s="272">
        <v>74</v>
      </c>
      <c r="F28" s="272">
        <v>73.599999999999994</v>
      </c>
      <c r="G28" s="272">
        <v>78.400000000000006</v>
      </c>
      <c r="H28" s="272">
        <v>81.599999999999994</v>
      </c>
      <c r="I28" s="272">
        <v>77.3</v>
      </c>
      <c r="J28" s="272">
        <v>78.5</v>
      </c>
      <c r="K28" s="272">
        <v>78.099999999999994</v>
      </c>
      <c r="L28" s="272">
        <v>73.2</v>
      </c>
      <c r="M28" s="272">
        <v>63.3</v>
      </c>
      <c r="N28" s="272">
        <v>65.900000000000006</v>
      </c>
      <c r="O28" s="332">
        <v>80.3</v>
      </c>
      <c r="P28" s="288">
        <v>14</v>
      </c>
      <c r="Q28" s="139"/>
      <c r="R28" s="139"/>
    </row>
    <row r="29" spans="1:18" ht="16.5" customHeight="1" x14ac:dyDescent="0.2">
      <c r="A29" s="52">
        <v>15</v>
      </c>
      <c r="B29" s="112"/>
      <c r="C29" s="8" t="s">
        <v>99</v>
      </c>
      <c r="D29" s="271">
        <v>78.5</v>
      </c>
      <c r="E29" s="272">
        <v>74.8</v>
      </c>
      <c r="F29" s="272">
        <v>74.7</v>
      </c>
      <c r="G29" s="272">
        <v>82.1</v>
      </c>
      <c r="H29" s="272">
        <v>81.3</v>
      </c>
      <c r="I29" s="272">
        <v>74.599999999999994</v>
      </c>
      <c r="J29" s="272">
        <v>80.3</v>
      </c>
      <c r="K29" s="272">
        <v>78.8</v>
      </c>
      <c r="L29" s="272">
        <v>73.599999999999994</v>
      </c>
      <c r="M29" s="272">
        <v>65.8</v>
      </c>
      <c r="N29" s="272">
        <v>74.3</v>
      </c>
      <c r="O29" s="332">
        <v>83.4</v>
      </c>
      <c r="P29" s="288">
        <v>15</v>
      </c>
      <c r="Q29" s="139"/>
      <c r="R29" s="139"/>
    </row>
    <row r="30" spans="1:18" ht="16.5" customHeight="1" x14ac:dyDescent="0.2">
      <c r="A30" s="52">
        <v>16</v>
      </c>
      <c r="B30" s="112"/>
      <c r="C30" s="8" t="s">
        <v>100</v>
      </c>
      <c r="D30" s="271">
        <v>78</v>
      </c>
      <c r="E30" s="272">
        <v>74</v>
      </c>
      <c r="F30" s="272">
        <v>73.5</v>
      </c>
      <c r="G30" s="272">
        <v>80.599999999999994</v>
      </c>
      <c r="H30" s="272">
        <v>82.9</v>
      </c>
      <c r="I30" s="272">
        <v>74.599999999999994</v>
      </c>
      <c r="J30" s="272">
        <v>80.5</v>
      </c>
      <c r="K30" s="272">
        <v>79.7</v>
      </c>
      <c r="L30" s="272">
        <v>71.2</v>
      </c>
      <c r="M30" s="272">
        <v>66.3</v>
      </c>
      <c r="N30" s="272">
        <v>69.3</v>
      </c>
      <c r="O30" s="332">
        <v>81.2</v>
      </c>
      <c r="P30" s="288">
        <v>16</v>
      </c>
      <c r="Q30" s="139"/>
      <c r="R30" s="139"/>
    </row>
    <row r="31" spans="1:18" ht="16.5" customHeight="1" x14ac:dyDescent="0.2">
      <c r="A31" s="52">
        <v>17</v>
      </c>
      <c r="B31" s="112"/>
      <c r="C31" s="8" t="s">
        <v>101</v>
      </c>
      <c r="D31" s="271">
        <v>79.2</v>
      </c>
      <c r="E31" s="272">
        <v>75</v>
      </c>
      <c r="F31" s="272">
        <v>74.599999999999994</v>
      </c>
      <c r="G31" s="272">
        <v>82.9</v>
      </c>
      <c r="H31" s="272">
        <v>83.1</v>
      </c>
      <c r="I31" s="272">
        <v>78.3</v>
      </c>
      <c r="J31" s="272">
        <v>78.5</v>
      </c>
      <c r="K31" s="272">
        <v>75.400000000000006</v>
      </c>
      <c r="L31" s="272">
        <v>70.099999999999994</v>
      </c>
      <c r="M31" s="272">
        <v>67.400000000000006</v>
      </c>
      <c r="N31" s="272">
        <v>78</v>
      </c>
      <c r="O31" s="332">
        <v>82</v>
      </c>
      <c r="P31" s="288">
        <v>17</v>
      </c>
      <c r="Q31" s="139"/>
      <c r="R31" s="139"/>
    </row>
    <row r="32" spans="1:18" ht="16.5" customHeight="1" x14ac:dyDescent="0.2">
      <c r="A32" s="52"/>
      <c r="B32" s="112"/>
      <c r="C32" s="8"/>
      <c r="D32" s="271"/>
      <c r="E32" s="272"/>
      <c r="F32" s="272"/>
      <c r="G32" s="272"/>
      <c r="H32" s="272"/>
      <c r="I32" s="272"/>
      <c r="J32" s="272"/>
      <c r="K32" s="272"/>
      <c r="L32" s="272"/>
      <c r="M32" s="272"/>
      <c r="N32" s="272"/>
      <c r="O32" s="332"/>
      <c r="P32" s="288"/>
      <c r="Q32" s="139"/>
      <c r="R32" s="139"/>
    </row>
    <row r="33" spans="1:18" ht="16.5" customHeight="1" x14ac:dyDescent="0.2">
      <c r="A33" s="52">
        <v>18</v>
      </c>
      <c r="B33" s="112"/>
      <c r="C33" s="8" t="s">
        <v>102</v>
      </c>
      <c r="D33" s="271">
        <v>79.400000000000006</v>
      </c>
      <c r="E33" s="272">
        <v>75.2</v>
      </c>
      <c r="F33" s="272">
        <v>74.8</v>
      </c>
      <c r="G33" s="272">
        <v>81.3</v>
      </c>
      <c r="H33" s="272">
        <v>82.4</v>
      </c>
      <c r="I33" s="272">
        <v>76.400000000000006</v>
      </c>
      <c r="J33" s="272">
        <v>80.099999999999994</v>
      </c>
      <c r="K33" s="272">
        <v>79</v>
      </c>
      <c r="L33" s="272">
        <v>77.5</v>
      </c>
      <c r="M33" s="272">
        <v>69.3</v>
      </c>
      <c r="N33" s="272">
        <v>71.8</v>
      </c>
      <c r="O33" s="332">
        <v>82.8</v>
      </c>
      <c r="P33" s="288">
        <v>18</v>
      </c>
      <c r="Q33" s="139"/>
      <c r="R33" s="139"/>
    </row>
    <row r="34" spans="1:18" ht="16.5" customHeight="1" x14ac:dyDescent="0.2">
      <c r="A34" s="52">
        <v>19</v>
      </c>
      <c r="B34" s="112"/>
      <c r="C34" s="8" t="s">
        <v>103</v>
      </c>
      <c r="D34" s="271">
        <v>78.400000000000006</v>
      </c>
      <c r="E34" s="272">
        <v>75.2</v>
      </c>
      <c r="F34" s="272">
        <v>75.099999999999994</v>
      </c>
      <c r="G34" s="272">
        <v>81.3</v>
      </c>
      <c r="H34" s="272">
        <v>81.900000000000006</v>
      </c>
      <c r="I34" s="272">
        <v>76</v>
      </c>
      <c r="J34" s="272">
        <v>73.900000000000006</v>
      </c>
      <c r="K34" s="272">
        <v>72.3</v>
      </c>
      <c r="L34" s="272">
        <v>73.3</v>
      </c>
      <c r="M34" s="272">
        <v>65.8</v>
      </c>
      <c r="N34" s="272">
        <v>72.2</v>
      </c>
      <c r="O34" s="332">
        <v>83.5</v>
      </c>
      <c r="P34" s="288">
        <v>19</v>
      </c>
      <c r="Q34" s="139"/>
      <c r="R34" s="139"/>
    </row>
    <row r="35" spans="1:18" ht="16.5" customHeight="1" x14ac:dyDescent="0.2">
      <c r="A35" s="52">
        <v>20</v>
      </c>
      <c r="B35" s="112"/>
      <c r="C35" s="8" t="s">
        <v>104</v>
      </c>
      <c r="D35" s="271">
        <v>78.8</v>
      </c>
      <c r="E35" s="272">
        <v>74.099999999999994</v>
      </c>
      <c r="F35" s="272">
        <v>74</v>
      </c>
      <c r="G35" s="272">
        <v>83.3</v>
      </c>
      <c r="H35" s="272">
        <v>81.7</v>
      </c>
      <c r="I35" s="272">
        <v>75.8</v>
      </c>
      <c r="J35" s="272">
        <v>79.599999999999994</v>
      </c>
      <c r="K35" s="272">
        <v>76.8</v>
      </c>
      <c r="L35" s="272">
        <v>73.8</v>
      </c>
      <c r="M35" s="272">
        <v>69.3</v>
      </c>
      <c r="N35" s="272">
        <v>76.099999999999994</v>
      </c>
      <c r="O35" s="332">
        <v>83.4</v>
      </c>
      <c r="P35" s="288">
        <v>20</v>
      </c>
      <c r="Q35" s="139"/>
      <c r="R35" s="139"/>
    </row>
    <row r="36" spans="1:18" ht="16.5" customHeight="1" x14ac:dyDescent="0.2">
      <c r="A36" s="52">
        <v>21</v>
      </c>
      <c r="B36" s="112"/>
      <c r="C36" s="8" t="s">
        <v>105</v>
      </c>
      <c r="D36" s="271">
        <v>79.400000000000006</v>
      </c>
      <c r="E36" s="272">
        <v>74.7</v>
      </c>
      <c r="F36" s="272">
        <v>74.400000000000006</v>
      </c>
      <c r="G36" s="272">
        <v>78.900000000000006</v>
      </c>
      <c r="H36" s="272">
        <v>82.9</v>
      </c>
      <c r="I36" s="272">
        <v>77.8</v>
      </c>
      <c r="J36" s="272">
        <v>80.5</v>
      </c>
      <c r="K36" s="272">
        <v>77.3</v>
      </c>
      <c r="L36" s="272">
        <v>74.8</v>
      </c>
      <c r="M36" s="272">
        <v>62.5</v>
      </c>
      <c r="N36" s="272">
        <v>72</v>
      </c>
      <c r="O36" s="332">
        <v>86</v>
      </c>
      <c r="P36" s="288">
        <v>21</v>
      </c>
      <c r="Q36" s="139"/>
      <c r="R36" s="139"/>
    </row>
    <row r="37" spans="1:18" ht="16.5" customHeight="1" x14ac:dyDescent="0.2">
      <c r="A37" s="52">
        <v>22</v>
      </c>
      <c r="B37" s="112"/>
      <c r="C37" s="8" t="s">
        <v>106</v>
      </c>
      <c r="D37" s="271">
        <v>80</v>
      </c>
      <c r="E37" s="272">
        <v>75.900000000000006</v>
      </c>
      <c r="F37" s="272">
        <v>75.7</v>
      </c>
      <c r="G37" s="272">
        <v>85</v>
      </c>
      <c r="H37" s="272">
        <v>82.9</v>
      </c>
      <c r="I37" s="272">
        <v>77.7</v>
      </c>
      <c r="J37" s="272">
        <v>78.7</v>
      </c>
      <c r="K37" s="272">
        <v>77.599999999999994</v>
      </c>
      <c r="L37" s="272">
        <v>75.3</v>
      </c>
      <c r="M37" s="272">
        <v>68.400000000000006</v>
      </c>
      <c r="N37" s="272">
        <v>72.7</v>
      </c>
      <c r="O37" s="332">
        <v>85.4</v>
      </c>
      <c r="P37" s="288">
        <v>22</v>
      </c>
      <c r="Q37" s="139"/>
      <c r="R37" s="139"/>
    </row>
    <row r="38" spans="1:18" ht="16.5" customHeight="1" x14ac:dyDescent="0.2">
      <c r="A38" s="52"/>
      <c r="B38" s="112"/>
      <c r="C38" s="8"/>
      <c r="D38" s="271"/>
      <c r="E38" s="272"/>
      <c r="F38" s="272"/>
      <c r="G38" s="272"/>
      <c r="H38" s="272"/>
      <c r="I38" s="272"/>
      <c r="J38" s="272"/>
      <c r="K38" s="272"/>
      <c r="L38" s="272"/>
      <c r="M38" s="272"/>
      <c r="N38" s="272"/>
      <c r="O38" s="332"/>
      <c r="P38" s="288"/>
      <c r="Q38" s="139"/>
      <c r="R38" s="139"/>
    </row>
    <row r="39" spans="1:18" ht="16.5" customHeight="1" x14ac:dyDescent="0.2">
      <c r="A39" s="53">
        <v>23</v>
      </c>
      <c r="B39" s="113"/>
      <c r="C39" s="17" t="s">
        <v>107</v>
      </c>
      <c r="D39" s="271">
        <v>78.900000000000006</v>
      </c>
      <c r="E39" s="272">
        <v>74.8</v>
      </c>
      <c r="F39" s="272">
        <v>74.599999999999994</v>
      </c>
      <c r="G39" s="272">
        <v>80.900000000000006</v>
      </c>
      <c r="H39" s="272">
        <v>82.4</v>
      </c>
      <c r="I39" s="272">
        <v>76.8</v>
      </c>
      <c r="J39" s="272">
        <v>79.099999999999994</v>
      </c>
      <c r="K39" s="272">
        <v>77.3</v>
      </c>
      <c r="L39" s="272">
        <v>73.7</v>
      </c>
      <c r="M39" s="272">
        <v>66.599999999999994</v>
      </c>
      <c r="N39" s="272">
        <v>72.3</v>
      </c>
      <c r="O39" s="332">
        <v>82.4</v>
      </c>
      <c r="P39" s="289">
        <v>23</v>
      </c>
      <c r="Q39" s="139"/>
      <c r="R39" s="139"/>
    </row>
    <row r="40" spans="1:18" x14ac:dyDescent="0.2">
      <c r="A40" s="5"/>
      <c r="B40" s="5"/>
      <c r="D40" s="273"/>
      <c r="E40" s="273"/>
      <c r="F40" s="273"/>
      <c r="G40" s="273"/>
      <c r="H40" s="273"/>
      <c r="I40" s="273"/>
      <c r="J40" s="273"/>
      <c r="K40" s="273"/>
      <c r="L40" s="273"/>
      <c r="M40" s="273"/>
      <c r="N40" s="273"/>
      <c r="O40" s="324"/>
      <c r="P40" s="185"/>
      <c r="Q40" s="139"/>
      <c r="R40" s="139"/>
    </row>
    <row r="41" spans="1:18" x14ac:dyDescent="0.2">
      <c r="A41" s="5"/>
      <c r="B41" s="5"/>
    </row>
    <row r="70" spans="4:15" x14ac:dyDescent="0.2">
      <c r="D70" s="331"/>
      <c r="E70" s="331"/>
      <c r="F70" s="331"/>
      <c r="G70" s="331"/>
      <c r="H70" s="331"/>
      <c r="I70" s="331"/>
      <c r="J70" s="331"/>
      <c r="K70" s="331"/>
      <c r="L70" s="331"/>
      <c r="M70" s="331"/>
      <c r="N70" s="331"/>
      <c r="O70" s="331"/>
    </row>
    <row r="71" spans="4:15" x14ac:dyDescent="0.2">
      <c r="D71" s="331"/>
      <c r="E71" s="331"/>
      <c r="F71" s="331"/>
      <c r="G71" s="331"/>
      <c r="H71" s="331"/>
      <c r="I71" s="331"/>
      <c r="J71" s="331"/>
      <c r="K71" s="331"/>
      <c r="L71" s="331"/>
      <c r="M71" s="331"/>
      <c r="N71" s="331"/>
      <c r="O71" s="331"/>
    </row>
  </sheetData>
  <mergeCells count="15">
    <mergeCell ref="G5:G10"/>
    <mergeCell ref="B4:C11"/>
    <mergeCell ref="P4:P11"/>
    <mergeCell ref="A4:A11"/>
    <mergeCell ref="N5:N10"/>
    <mergeCell ref="L5:L10"/>
    <mergeCell ref="M5:M10"/>
    <mergeCell ref="H5:H10"/>
    <mergeCell ref="I5:I10"/>
    <mergeCell ref="J5:J10"/>
    <mergeCell ref="K5:K10"/>
    <mergeCell ref="E5:E10"/>
    <mergeCell ref="F5:F10"/>
    <mergeCell ref="D4:D11"/>
    <mergeCell ref="O5:O10"/>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20" pageOrder="overThenDown" orientation="portrait" r:id="rId1"/>
  <headerFooter alignWithMargins="0">
    <oddHeader>&amp;C&amp;9- &amp;P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customWidth="1"/>
    <col min="2" max="2" width="57.28515625" customWidth="1"/>
  </cols>
  <sheetData>
    <row r="1" spans="1:2" ht="15.75" x14ac:dyDescent="0.2">
      <c r="A1" s="342" t="s">
        <v>419</v>
      </c>
      <c r="B1" s="343"/>
    </row>
    <row r="5" spans="1:2" ht="14.25" x14ac:dyDescent="0.2">
      <c r="A5" s="344" t="s">
        <v>347</v>
      </c>
      <c r="B5" s="345" t="s">
        <v>420</v>
      </c>
    </row>
    <row r="6" spans="1:2" ht="14.25" x14ac:dyDescent="0.2">
      <c r="A6" s="344">
        <v>0</v>
      </c>
      <c r="B6" s="345" t="s">
        <v>421</v>
      </c>
    </row>
    <row r="7" spans="1:2" ht="14.25" x14ac:dyDescent="0.2">
      <c r="A7" s="346"/>
      <c r="B7" s="345" t="s">
        <v>422</v>
      </c>
    </row>
    <row r="8" spans="1:2" ht="14.25" x14ac:dyDescent="0.2">
      <c r="A8" s="344" t="s">
        <v>400</v>
      </c>
      <c r="B8" s="345" t="s">
        <v>423</v>
      </c>
    </row>
    <row r="9" spans="1:2" ht="14.25" x14ac:dyDescent="0.2">
      <c r="A9" s="344" t="s">
        <v>424</v>
      </c>
      <c r="B9" s="345" t="s">
        <v>425</v>
      </c>
    </row>
    <row r="10" spans="1:2" ht="14.25" x14ac:dyDescent="0.2">
      <c r="A10" s="344" t="s">
        <v>426</v>
      </c>
      <c r="B10" s="345" t="s">
        <v>427</v>
      </c>
    </row>
    <row r="11" spans="1:2" ht="14.25" x14ac:dyDescent="0.2">
      <c r="A11" s="344" t="s">
        <v>428</v>
      </c>
      <c r="B11" s="345" t="s">
        <v>429</v>
      </c>
    </row>
    <row r="12" spans="1:2" ht="14.25" x14ac:dyDescent="0.2">
      <c r="A12" s="344" t="s">
        <v>430</v>
      </c>
      <c r="B12" s="345" t="s">
        <v>431</v>
      </c>
    </row>
    <row r="13" spans="1:2" ht="14.25" x14ac:dyDescent="0.2">
      <c r="A13" s="344" t="s">
        <v>432</v>
      </c>
      <c r="B13" s="345" t="s">
        <v>433</v>
      </c>
    </row>
    <row r="14" spans="1:2" ht="14.25" x14ac:dyDescent="0.2">
      <c r="A14" s="344" t="s">
        <v>434</v>
      </c>
      <c r="B14" s="345" t="s">
        <v>435</v>
      </c>
    </row>
    <row r="15" spans="1:2" ht="14.25" x14ac:dyDescent="0.2">
      <c r="A15" s="345"/>
    </row>
    <row r="16" spans="1:2" ht="42.75" x14ac:dyDescent="0.2">
      <c r="A16" s="347" t="s">
        <v>436</v>
      </c>
      <c r="B16" s="348" t="s">
        <v>437</v>
      </c>
    </row>
    <row r="17" spans="1:2" ht="14.25" x14ac:dyDescent="0.2">
      <c r="A17" s="345" t="s">
        <v>438</v>
      </c>
      <c r="B17" s="345"/>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workbookViewId="0"/>
  </sheetViews>
  <sheetFormatPr baseColWidth="10" defaultColWidth="11.42578125" defaultRowHeight="12.75" x14ac:dyDescent="0.2"/>
  <cols>
    <col min="1" max="1" width="70.7109375" style="192" customWidth="1"/>
    <col min="2" max="2" width="6.85546875" style="193" customWidth="1"/>
    <col min="3" max="16384" width="11.42578125" style="192"/>
  </cols>
  <sheetData>
    <row r="1" spans="1:2" x14ac:dyDescent="0.2">
      <c r="A1" s="108" t="s">
        <v>114</v>
      </c>
      <c r="B1" s="191"/>
    </row>
    <row r="2" spans="1:2" x14ac:dyDescent="0.2">
      <c r="A2" s="175"/>
      <c r="B2" s="191"/>
    </row>
    <row r="3" spans="1:2" x14ac:dyDescent="0.2">
      <c r="A3" s="175"/>
      <c r="B3" s="191"/>
    </row>
    <row r="4" spans="1:2" x14ac:dyDescent="0.2">
      <c r="A4" s="175"/>
      <c r="B4" s="191" t="s">
        <v>276</v>
      </c>
    </row>
    <row r="5" spans="1:2" x14ac:dyDescent="0.2">
      <c r="A5" s="175"/>
      <c r="B5" s="191"/>
    </row>
    <row r="6" spans="1:2" x14ac:dyDescent="0.2">
      <c r="A6" s="175"/>
      <c r="B6" s="191"/>
    </row>
    <row r="7" spans="1:2" x14ac:dyDescent="0.2">
      <c r="A7" s="108" t="s">
        <v>115</v>
      </c>
      <c r="B7" s="191">
        <v>2</v>
      </c>
    </row>
    <row r="8" spans="1:2" x14ac:dyDescent="0.2">
      <c r="A8" s="108"/>
      <c r="B8" s="191"/>
    </row>
    <row r="9" spans="1:2" x14ac:dyDescent="0.2">
      <c r="A9" s="175"/>
      <c r="B9" s="191"/>
    </row>
    <row r="10" spans="1:2" x14ac:dyDescent="0.2">
      <c r="A10" s="108" t="s">
        <v>116</v>
      </c>
      <c r="B10" s="191"/>
    </row>
    <row r="11" spans="1:2" x14ac:dyDescent="0.2">
      <c r="A11" s="175"/>
      <c r="B11" s="191"/>
    </row>
    <row r="12" spans="1:2" x14ac:dyDescent="0.2">
      <c r="A12" s="175" t="s">
        <v>398</v>
      </c>
      <c r="B12" s="191">
        <v>4</v>
      </c>
    </row>
    <row r="13" spans="1:2" x14ac:dyDescent="0.2">
      <c r="A13" s="175"/>
      <c r="B13" s="191"/>
    </row>
    <row r="14" spans="1:2" x14ac:dyDescent="0.2">
      <c r="A14" s="175" t="s">
        <v>381</v>
      </c>
      <c r="B14" s="191"/>
    </row>
    <row r="15" spans="1:2" x14ac:dyDescent="0.2">
      <c r="A15" s="175" t="s">
        <v>117</v>
      </c>
      <c r="B15" s="191">
        <v>8</v>
      </c>
    </row>
    <row r="16" spans="1:2" x14ac:dyDescent="0.2">
      <c r="A16" s="175"/>
      <c r="B16" s="191"/>
    </row>
    <row r="17" spans="1:2" x14ac:dyDescent="0.2">
      <c r="A17" s="175" t="s">
        <v>382</v>
      </c>
      <c r="B17" s="191"/>
    </row>
    <row r="18" spans="1:2" x14ac:dyDescent="0.2">
      <c r="A18" s="175" t="s">
        <v>118</v>
      </c>
      <c r="B18" s="191">
        <v>10</v>
      </c>
    </row>
    <row r="19" spans="1:2" x14ac:dyDescent="0.2">
      <c r="A19" s="175"/>
      <c r="B19" s="191"/>
    </row>
    <row r="20" spans="1:2" x14ac:dyDescent="0.2">
      <c r="A20" s="175" t="s">
        <v>383</v>
      </c>
      <c r="B20" s="191"/>
    </row>
    <row r="21" spans="1:2" x14ac:dyDescent="0.2">
      <c r="A21" s="175" t="s">
        <v>119</v>
      </c>
      <c r="B21" s="191">
        <v>12</v>
      </c>
    </row>
    <row r="22" spans="1:2" x14ac:dyDescent="0.2">
      <c r="A22" s="175"/>
      <c r="B22" s="191"/>
    </row>
    <row r="23" spans="1:2" x14ac:dyDescent="0.2">
      <c r="A23" s="175" t="s">
        <v>384</v>
      </c>
      <c r="B23" s="191">
        <v>14</v>
      </c>
    </row>
    <row r="24" spans="1:2" x14ac:dyDescent="0.2">
      <c r="A24" s="175"/>
      <c r="B24" s="191"/>
    </row>
    <row r="25" spans="1:2" x14ac:dyDescent="0.2">
      <c r="A25" s="175" t="s">
        <v>385</v>
      </c>
      <c r="B25" s="191">
        <v>16</v>
      </c>
    </row>
    <row r="26" spans="1:2" x14ac:dyDescent="0.2">
      <c r="A26" s="175"/>
      <c r="B26" s="191"/>
    </row>
    <row r="27" spans="1:2" x14ac:dyDescent="0.2">
      <c r="A27" s="175" t="s">
        <v>386</v>
      </c>
      <c r="B27" s="191">
        <v>17</v>
      </c>
    </row>
    <row r="28" spans="1:2" x14ac:dyDescent="0.2">
      <c r="A28" s="175"/>
      <c r="B28" s="191"/>
    </row>
    <row r="29" spans="1:2" x14ac:dyDescent="0.2">
      <c r="A29" s="175" t="s">
        <v>387</v>
      </c>
      <c r="B29" s="191">
        <v>17</v>
      </c>
    </row>
    <row r="30" spans="1:2" x14ac:dyDescent="0.2">
      <c r="A30" s="175"/>
      <c r="B30" s="191"/>
    </row>
    <row r="31" spans="1:2" x14ac:dyDescent="0.2">
      <c r="A31" s="175" t="s">
        <v>388</v>
      </c>
      <c r="B31" s="191">
        <v>18</v>
      </c>
    </row>
    <row r="32" spans="1:2" x14ac:dyDescent="0.2">
      <c r="A32" s="175"/>
      <c r="B32" s="191"/>
    </row>
    <row r="33" spans="1:2" x14ac:dyDescent="0.2">
      <c r="A33" s="175" t="s">
        <v>389</v>
      </c>
      <c r="B33" s="191"/>
    </row>
    <row r="34" spans="1:2" x14ac:dyDescent="0.2">
      <c r="A34" s="175" t="s">
        <v>120</v>
      </c>
      <c r="B34" s="191">
        <v>20</v>
      </c>
    </row>
    <row r="35" spans="1:2" x14ac:dyDescent="0.2">
      <c r="A35" s="175"/>
      <c r="B35" s="191"/>
    </row>
    <row r="36" spans="1:2" x14ac:dyDescent="0.2">
      <c r="A36" s="175"/>
      <c r="B36" s="191"/>
    </row>
    <row r="37" spans="1:2" x14ac:dyDescent="0.2">
      <c r="A37" s="175"/>
      <c r="B37" s="191"/>
    </row>
    <row r="38" spans="1:2" x14ac:dyDescent="0.2">
      <c r="A38" s="175"/>
      <c r="B38" s="191"/>
    </row>
    <row r="39" spans="1:2" x14ac:dyDescent="0.2">
      <c r="A39" s="108" t="s">
        <v>121</v>
      </c>
      <c r="B39" s="191"/>
    </row>
    <row r="40" spans="1:2" x14ac:dyDescent="0.2">
      <c r="A40" s="175"/>
      <c r="B40" s="191"/>
    </row>
    <row r="41" spans="1:2" x14ac:dyDescent="0.2">
      <c r="A41" s="175" t="s">
        <v>390</v>
      </c>
      <c r="B41" s="191">
        <v>3</v>
      </c>
    </row>
    <row r="42" spans="1:2" x14ac:dyDescent="0.2">
      <c r="A42" s="175"/>
      <c r="B42" s="191"/>
    </row>
    <row r="43" spans="1:2" x14ac:dyDescent="0.2">
      <c r="A43" s="175" t="s">
        <v>391</v>
      </c>
      <c r="B43" s="191">
        <v>3</v>
      </c>
    </row>
    <row r="44" spans="1:2" x14ac:dyDescent="0.2">
      <c r="A44" s="175"/>
      <c r="B44" s="191"/>
    </row>
    <row r="45" spans="1:2" x14ac:dyDescent="0.2">
      <c r="A45" s="175" t="s">
        <v>392</v>
      </c>
      <c r="B45" s="191">
        <v>16</v>
      </c>
    </row>
    <row r="62" spans="2:2" s="175" customFormat="1" ht="12" x14ac:dyDescent="0.2">
      <c r="B62" s="191"/>
    </row>
    <row r="63" spans="2:2" s="175" customFormat="1" ht="12" x14ac:dyDescent="0.2">
      <c r="B63" s="191"/>
    </row>
    <row r="64" spans="2:2" s="175" customFormat="1" ht="12" x14ac:dyDescent="0.2">
      <c r="B64" s="191"/>
    </row>
    <row r="65" spans="2:2" s="175" customFormat="1" ht="12" x14ac:dyDescent="0.2">
      <c r="B65" s="191"/>
    </row>
  </sheetData>
  <printOptions horizontalCentered="1"/>
  <pageMargins left="0.59055118110236227" right="0.59055118110236227" top="0.78740157480314965" bottom="0.78740157480314965" header="0.51181102362204722" footer="0.51181102362204722"/>
  <pageSetup paperSize="9" pageOrder="overThenDown" orientation="portrait" r:id="rId1"/>
  <headerFooter alignWithMargins="0"/>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zoomScaleNormal="100" workbookViewId="0"/>
  </sheetViews>
  <sheetFormatPr baseColWidth="10" defaultColWidth="11.42578125" defaultRowHeight="12" x14ac:dyDescent="0.2"/>
  <cols>
    <col min="1" max="1" width="15.42578125" style="175" customWidth="1"/>
    <col min="2" max="2" width="1.85546875" style="175" customWidth="1"/>
    <col min="3" max="3" width="10.140625" style="175" customWidth="1"/>
    <col min="4" max="6" width="11.42578125" style="175"/>
    <col min="7" max="7" width="5" style="175" customWidth="1"/>
    <col min="8" max="8" width="17.7109375" style="175" customWidth="1"/>
    <col min="9" max="9" width="13" style="175" customWidth="1"/>
    <col min="10" max="10" width="7" style="175" customWidth="1"/>
    <col min="11" max="11" width="0.7109375" style="175" customWidth="1"/>
    <col min="12" max="16384" width="11.42578125" style="175"/>
  </cols>
  <sheetData>
    <row r="1" spans="1:10" x14ac:dyDescent="0.2">
      <c r="A1" s="108" t="s">
        <v>115</v>
      </c>
    </row>
    <row r="2" spans="1:10" ht="9.75" customHeight="1" x14ac:dyDescent="0.2"/>
    <row r="3" spans="1:10" ht="9.75" customHeight="1" x14ac:dyDescent="0.2"/>
    <row r="4" spans="1:10" x14ac:dyDescent="0.2">
      <c r="A4" s="108" t="s">
        <v>130</v>
      </c>
    </row>
    <row r="5" spans="1:10" ht="6.75" customHeight="1" x14ac:dyDescent="0.2"/>
    <row r="6" spans="1:10" ht="12" customHeight="1" x14ac:dyDescent="0.2">
      <c r="A6" s="350" t="s">
        <v>368</v>
      </c>
      <c r="B6" s="350"/>
      <c r="C6" s="350"/>
      <c r="D6" s="350"/>
      <c r="E6" s="350"/>
      <c r="F6" s="350"/>
      <c r="G6" s="350"/>
      <c r="H6" s="350"/>
      <c r="I6" s="179"/>
      <c r="J6" s="179"/>
    </row>
    <row r="7" spans="1:10" x14ac:dyDescent="0.2">
      <c r="A7" s="350"/>
      <c r="B7" s="350"/>
      <c r="C7" s="350"/>
      <c r="D7" s="350"/>
      <c r="E7" s="350"/>
      <c r="F7" s="350"/>
      <c r="G7" s="350"/>
      <c r="H7" s="350"/>
      <c r="I7" s="179"/>
      <c r="J7" s="179"/>
    </row>
    <row r="8" spans="1:10" x14ac:dyDescent="0.2">
      <c r="A8" s="350"/>
      <c r="B8" s="350"/>
      <c r="C8" s="350"/>
      <c r="D8" s="350"/>
      <c r="E8" s="350"/>
      <c r="F8" s="350"/>
      <c r="G8" s="350"/>
      <c r="H8" s="350"/>
      <c r="I8" s="179"/>
      <c r="J8" s="179"/>
    </row>
    <row r="9" spans="1:10" x14ac:dyDescent="0.2">
      <c r="A9" s="350"/>
      <c r="B9" s="350"/>
      <c r="C9" s="350"/>
      <c r="D9" s="350"/>
      <c r="E9" s="350"/>
      <c r="F9" s="350"/>
      <c r="G9" s="350"/>
      <c r="H9" s="350"/>
      <c r="I9" s="179"/>
      <c r="J9" s="179"/>
    </row>
    <row r="10" spans="1:10" x14ac:dyDescent="0.2">
      <c r="A10" s="350"/>
      <c r="B10" s="350"/>
      <c r="C10" s="350"/>
      <c r="D10" s="350"/>
      <c r="E10" s="350"/>
      <c r="F10" s="350"/>
      <c r="G10" s="350"/>
      <c r="H10" s="350"/>
      <c r="I10" s="179"/>
      <c r="J10" s="179"/>
    </row>
    <row r="11" spans="1:10" x14ac:dyDescent="0.2">
      <c r="A11" s="179"/>
      <c r="B11" s="179"/>
      <c r="C11" s="179"/>
      <c r="D11" s="179"/>
      <c r="E11" s="179"/>
      <c r="F11" s="179"/>
      <c r="G11" s="179"/>
      <c r="H11" s="179"/>
    </row>
    <row r="12" spans="1:10" ht="9.75" customHeight="1" x14ac:dyDescent="0.2"/>
    <row r="13" spans="1:10" x14ac:dyDescent="0.2">
      <c r="A13" s="108" t="s">
        <v>132</v>
      </c>
    </row>
    <row r="14" spans="1:10" ht="6.75" customHeight="1" x14ac:dyDescent="0.2"/>
    <row r="15" spans="1:10" ht="12" customHeight="1" x14ac:dyDescent="0.2">
      <c r="A15" s="350" t="s">
        <v>346</v>
      </c>
      <c r="B15" s="350"/>
      <c r="C15" s="350"/>
      <c r="D15" s="350"/>
      <c r="E15" s="350"/>
      <c r="F15" s="350"/>
      <c r="G15" s="350"/>
      <c r="H15" s="350"/>
      <c r="I15" s="182"/>
      <c r="J15" s="177"/>
    </row>
    <row r="16" spans="1:10" x14ac:dyDescent="0.2">
      <c r="A16" s="350"/>
      <c r="B16" s="350"/>
      <c r="C16" s="350"/>
      <c r="D16" s="350"/>
      <c r="E16" s="350"/>
      <c r="F16" s="350"/>
      <c r="G16" s="350"/>
      <c r="H16" s="350"/>
      <c r="I16" s="179"/>
      <c r="J16" s="177"/>
    </row>
    <row r="17" spans="1:14" x14ac:dyDescent="0.2">
      <c r="A17" s="350"/>
      <c r="B17" s="350"/>
      <c r="C17" s="350"/>
      <c r="D17" s="350"/>
      <c r="E17" s="350"/>
      <c r="F17" s="350"/>
      <c r="G17" s="350"/>
      <c r="H17" s="350"/>
      <c r="I17" s="179"/>
      <c r="J17" s="177"/>
      <c r="N17" s="109"/>
    </row>
    <row r="18" spans="1:14" x14ac:dyDescent="0.2">
      <c r="A18" s="350"/>
      <c r="B18" s="350"/>
      <c r="C18" s="350"/>
      <c r="D18" s="350"/>
      <c r="E18" s="350"/>
      <c r="F18" s="350"/>
      <c r="G18" s="350"/>
      <c r="H18" s="350"/>
      <c r="I18" s="179"/>
      <c r="J18" s="177"/>
      <c r="N18" s="109"/>
    </row>
    <row r="19" spans="1:14" ht="12" customHeight="1" x14ac:dyDescent="0.2">
      <c r="A19" s="351" t="s">
        <v>345</v>
      </c>
      <c r="B19" s="351"/>
      <c r="C19" s="351"/>
      <c r="D19" s="351"/>
      <c r="E19" s="351"/>
      <c r="F19" s="351"/>
      <c r="G19" s="351"/>
      <c r="H19" s="351"/>
      <c r="I19" s="181"/>
      <c r="J19" s="177"/>
    </row>
    <row r="20" spans="1:14" x14ac:dyDescent="0.2">
      <c r="A20" s="351"/>
      <c r="B20" s="351"/>
      <c r="C20" s="351"/>
      <c r="D20" s="351"/>
      <c r="E20" s="351"/>
      <c r="F20" s="351"/>
      <c r="G20" s="351"/>
      <c r="H20" s="351"/>
      <c r="I20" s="181"/>
      <c r="J20" s="177"/>
    </row>
    <row r="21" spans="1:14" x14ac:dyDescent="0.2">
      <c r="A21" s="175" t="s">
        <v>298</v>
      </c>
      <c r="B21" s="181"/>
      <c r="C21" s="181"/>
      <c r="D21" s="181"/>
      <c r="E21" s="181"/>
      <c r="F21" s="181"/>
      <c r="G21" s="181"/>
      <c r="H21" s="181"/>
      <c r="I21" s="181"/>
      <c r="J21" s="181"/>
    </row>
    <row r="22" spans="1:14" ht="9.75" customHeight="1" x14ac:dyDescent="0.2"/>
    <row r="23" spans="1:14" ht="9.75" customHeight="1" x14ac:dyDescent="0.2"/>
    <row r="24" spans="1:14" ht="11.25" customHeight="1" x14ac:dyDescent="0.2">
      <c r="A24" s="108" t="s">
        <v>133</v>
      </c>
    </row>
    <row r="25" spans="1:14" ht="6.75" customHeight="1" x14ac:dyDescent="0.2"/>
    <row r="26" spans="1:14" x14ac:dyDescent="0.2">
      <c r="A26" s="108" t="s">
        <v>134</v>
      </c>
    </row>
    <row r="27" spans="1:14" ht="12" customHeight="1" x14ac:dyDescent="0.2">
      <c r="A27" s="351" t="s">
        <v>344</v>
      </c>
      <c r="B27" s="351"/>
      <c r="C27" s="351"/>
      <c r="D27" s="351"/>
      <c r="E27" s="351"/>
      <c r="F27" s="351"/>
      <c r="G27" s="351"/>
      <c r="H27" s="351"/>
      <c r="I27" s="181"/>
      <c r="J27" s="177"/>
    </row>
    <row r="28" spans="1:14" x14ac:dyDescent="0.2">
      <c r="A28" s="351"/>
      <c r="B28" s="351"/>
      <c r="C28" s="351"/>
      <c r="D28" s="351"/>
      <c r="E28" s="351"/>
      <c r="F28" s="351"/>
      <c r="G28" s="351"/>
      <c r="H28" s="351"/>
      <c r="I28" s="181"/>
      <c r="J28" s="177"/>
    </row>
    <row r="29" spans="1:14" ht="6.75" customHeight="1" x14ac:dyDescent="0.2">
      <c r="A29" s="180"/>
      <c r="B29" s="180"/>
      <c r="C29" s="180"/>
      <c r="D29" s="180"/>
      <c r="E29" s="180"/>
      <c r="F29" s="180"/>
      <c r="G29" s="180"/>
      <c r="H29" s="180"/>
      <c r="I29" s="180"/>
      <c r="J29" s="180"/>
    </row>
    <row r="30" spans="1:14" x14ac:dyDescent="0.2">
      <c r="A30" s="108" t="s">
        <v>1</v>
      </c>
    </row>
    <row r="31" spans="1:14" ht="12" customHeight="1" x14ac:dyDescent="0.2">
      <c r="A31" s="350" t="s">
        <v>343</v>
      </c>
      <c r="B31" s="350"/>
      <c r="C31" s="350"/>
      <c r="D31" s="350"/>
      <c r="E31" s="350"/>
      <c r="F31" s="350"/>
      <c r="G31" s="350"/>
      <c r="H31" s="350"/>
      <c r="I31" s="179"/>
      <c r="J31" s="177"/>
    </row>
    <row r="32" spans="1:14" x14ac:dyDescent="0.2">
      <c r="A32" s="350"/>
      <c r="B32" s="350"/>
      <c r="C32" s="350"/>
      <c r="D32" s="350"/>
      <c r="E32" s="350"/>
      <c r="F32" s="350"/>
      <c r="G32" s="350"/>
      <c r="H32" s="350"/>
      <c r="I32" s="179"/>
      <c r="J32" s="177"/>
    </row>
    <row r="33" spans="1:10" x14ac:dyDescent="0.2">
      <c r="A33" s="350"/>
      <c r="B33" s="350"/>
      <c r="C33" s="350"/>
      <c r="D33" s="350"/>
      <c r="E33" s="350"/>
      <c r="F33" s="350"/>
      <c r="G33" s="350"/>
      <c r="H33" s="350"/>
      <c r="I33" s="178"/>
      <c r="J33" s="177"/>
    </row>
    <row r="34" spans="1:10" ht="6.75" customHeight="1" x14ac:dyDescent="0.2">
      <c r="A34" s="180"/>
      <c r="B34" s="180"/>
      <c r="C34" s="180"/>
      <c r="D34" s="180"/>
      <c r="E34" s="180"/>
      <c r="F34" s="180"/>
      <c r="G34" s="180"/>
      <c r="H34" s="180"/>
      <c r="I34" s="180"/>
      <c r="J34" s="180"/>
    </row>
    <row r="35" spans="1:10" x14ac:dyDescent="0.2">
      <c r="A35" s="108" t="s">
        <v>136</v>
      </c>
    </row>
    <row r="36" spans="1:10" x14ac:dyDescent="0.2">
      <c r="A36" s="175" t="s">
        <v>299</v>
      </c>
    </row>
    <row r="37" spans="1:10" x14ac:dyDescent="0.2">
      <c r="A37" s="351" t="s">
        <v>300</v>
      </c>
      <c r="B37" s="351"/>
      <c r="C37" s="351"/>
      <c r="D37" s="351"/>
      <c r="E37" s="351"/>
      <c r="F37" s="351"/>
      <c r="G37" s="351"/>
      <c r="H37" s="351"/>
    </row>
    <row r="38" spans="1:10" x14ac:dyDescent="0.2">
      <c r="A38" s="351"/>
      <c r="B38" s="351"/>
      <c r="C38" s="351"/>
      <c r="D38" s="351"/>
      <c r="E38" s="351"/>
      <c r="F38" s="351"/>
      <c r="G38" s="351"/>
      <c r="H38" s="351"/>
    </row>
    <row r="39" spans="1:10" x14ac:dyDescent="0.2">
      <c r="A39" s="175" t="s">
        <v>301</v>
      </c>
    </row>
    <row r="40" spans="1:10" ht="6.75" customHeight="1" x14ac:dyDescent="0.2"/>
    <row r="41" spans="1:10" x14ac:dyDescent="0.2">
      <c r="A41" s="108" t="s">
        <v>135</v>
      </c>
    </row>
    <row r="42" spans="1:10" ht="12" customHeight="1" x14ac:dyDescent="0.2">
      <c r="A42" s="350" t="s">
        <v>365</v>
      </c>
      <c r="B42" s="350"/>
      <c r="C42" s="350"/>
      <c r="D42" s="350"/>
      <c r="E42" s="350"/>
      <c r="F42" s="350"/>
      <c r="G42" s="350"/>
      <c r="H42" s="350"/>
      <c r="I42" s="179"/>
    </row>
    <row r="43" spans="1:10" x14ac:dyDescent="0.2">
      <c r="A43" s="350"/>
      <c r="B43" s="350"/>
      <c r="C43" s="350"/>
      <c r="D43" s="350"/>
      <c r="E43" s="350"/>
      <c r="F43" s="350"/>
      <c r="G43" s="350"/>
      <c r="H43" s="350"/>
      <c r="I43" s="179"/>
    </row>
    <row r="44" spans="1:10" x14ac:dyDescent="0.2">
      <c r="A44" s="350"/>
      <c r="B44" s="350"/>
      <c r="C44" s="350"/>
      <c r="D44" s="350"/>
      <c r="E44" s="350"/>
      <c r="F44" s="350"/>
      <c r="G44" s="350"/>
      <c r="H44" s="350"/>
      <c r="I44" s="178"/>
    </row>
    <row r="45" spans="1:10" ht="6.75" customHeight="1" x14ac:dyDescent="0.2">
      <c r="A45" s="265"/>
      <c r="B45" s="265"/>
      <c r="C45" s="265"/>
      <c r="D45" s="265"/>
      <c r="E45" s="265"/>
      <c r="F45" s="265"/>
      <c r="G45" s="265"/>
      <c r="H45" s="265"/>
      <c r="I45" s="265"/>
    </row>
    <row r="46" spans="1:10" x14ac:dyDescent="0.2">
      <c r="A46" s="108" t="s">
        <v>259</v>
      </c>
    </row>
    <row r="47" spans="1:10" ht="12" customHeight="1" x14ac:dyDescent="0.2">
      <c r="A47" s="350" t="s">
        <v>359</v>
      </c>
      <c r="B47" s="350"/>
      <c r="C47" s="350"/>
      <c r="D47" s="350"/>
      <c r="E47" s="350"/>
      <c r="F47" s="350"/>
      <c r="G47" s="350"/>
      <c r="H47" s="350"/>
      <c r="I47" s="179"/>
      <c r="J47" s="179"/>
    </row>
    <row r="48" spans="1:10" x14ac:dyDescent="0.2">
      <c r="A48" s="350"/>
      <c r="B48" s="350"/>
      <c r="C48" s="350"/>
      <c r="D48" s="350"/>
      <c r="E48" s="350"/>
      <c r="F48" s="350"/>
      <c r="G48" s="350"/>
      <c r="H48" s="350"/>
      <c r="I48" s="179"/>
      <c r="J48" s="179"/>
    </row>
    <row r="49" spans="1:10" x14ac:dyDescent="0.2">
      <c r="A49" s="350"/>
      <c r="B49" s="350"/>
      <c r="C49" s="350"/>
      <c r="D49" s="350"/>
      <c r="E49" s="350"/>
      <c r="F49" s="350"/>
      <c r="G49" s="350"/>
      <c r="H49" s="350"/>
      <c r="I49" s="178"/>
      <c r="J49" s="179"/>
    </row>
    <row r="50" spans="1:10" ht="6.75" customHeight="1" x14ac:dyDescent="0.2">
      <c r="A50" s="180"/>
      <c r="B50" s="180"/>
      <c r="C50" s="180"/>
      <c r="D50" s="180"/>
      <c r="E50" s="180"/>
      <c r="F50" s="180"/>
      <c r="G50" s="180"/>
      <c r="H50" s="180"/>
      <c r="I50" s="180"/>
      <c r="J50" s="180"/>
    </row>
    <row r="51" spans="1:10" x14ac:dyDescent="0.2">
      <c r="A51" s="108" t="s">
        <v>137</v>
      </c>
    </row>
    <row r="52" spans="1:10" ht="12" customHeight="1" x14ac:dyDescent="0.2">
      <c r="A52" s="351" t="s">
        <v>342</v>
      </c>
      <c r="B52" s="351"/>
      <c r="C52" s="351"/>
      <c r="D52" s="351"/>
      <c r="E52" s="351"/>
      <c r="F52" s="351"/>
      <c r="G52" s="351"/>
      <c r="H52" s="351"/>
      <c r="I52" s="181"/>
      <c r="J52" s="177"/>
    </row>
    <row r="53" spans="1:10" x14ac:dyDescent="0.2">
      <c r="A53" s="351"/>
      <c r="B53" s="351"/>
      <c r="C53" s="351"/>
      <c r="D53" s="351"/>
      <c r="E53" s="351"/>
      <c r="F53" s="351"/>
      <c r="G53" s="351"/>
      <c r="H53" s="351"/>
      <c r="I53" s="181"/>
      <c r="J53" s="177"/>
    </row>
    <row r="54" spans="1:10" ht="6.75" customHeight="1" x14ac:dyDescent="0.2">
      <c r="A54" s="180"/>
      <c r="B54" s="180"/>
      <c r="C54" s="180"/>
      <c r="D54" s="180"/>
      <c r="E54" s="180"/>
      <c r="F54" s="180"/>
      <c r="G54" s="180"/>
      <c r="H54" s="180"/>
      <c r="I54" s="180"/>
      <c r="J54" s="180"/>
    </row>
    <row r="55" spans="1:10" x14ac:dyDescent="0.2">
      <c r="A55" s="108" t="s">
        <v>138</v>
      </c>
    </row>
    <row r="56" spans="1:10" ht="12" customHeight="1" x14ac:dyDescent="0.2">
      <c r="A56" s="350" t="s">
        <v>341</v>
      </c>
      <c r="B56" s="350"/>
      <c r="C56" s="350"/>
      <c r="D56" s="350"/>
      <c r="E56" s="350"/>
      <c r="F56" s="350"/>
      <c r="G56" s="350"/>
      <c r="H56" s="350"/>
      <c r="I56" s="179"/>
      <c r="J56" s="177"/>
    </row>
    <row r="57" spans="1:10" x14ac:dyDescent="0.2">
      <c r="A57" s="350"/>
      <c r="B57" s="350"/>
      <c r="C57" s="350"/>
      <c r="D57" s="350"/>
      <c r="E57" s="350"/>
      <c r="F57" s="350"/>
      <c r="G57" s="350"/>
      <c r="H57" s="350"/>
      <c r="I57" s="179"/>
      <c r="J57" s="177"/>
    </row>
    <row r="58" spans="1:10" ht="6.75" customHeight="1" x14ac:dyDescent="0.2">
      <c r="A58" s="178"/>
      <c r="B58" s="178"/>
      <c r="C58" s="178"/>
      <c r="D58" s="178"/>
      <c r="E58" s="178"/>
      <c r="F58" s="178"/>
      <c r="G58" s="178"/>
      <c r="H58" s="178"/>
      <c r="I58" s="178"/>
      <c r="J58" s="177"/>
    </row>
    <row r="59" spans="1:10" x14ac:dyDescent="0.2">
      <c r="A59" s="108" t="s">
        <v>308</v>
      </c>
    </row>
    <row r="60" spans="1:10" x14ac:dyDescent="0.2">
      <c r="A60" s="175" t="s">
        <v>360</v>
      </c>
    </row>
    <row r="61" spans="1:10" ht="9.75" customHeight="1" x14ac:dyDescent="0.2"/>
    <row r="62" spans="1:10" ht="9.75" customHeight="1" x14ac:dyDescent="0.2"/>
    <row r="63" spans="1:10" x14ac:dyDescent="0.2">
      <c r="A63" s="108" t="s">
        <v>273</v>
      </c>
    </row>
    <row r="64" spans="1:10" ht="6.75" customHeight="1" x14ac:dyDescent="0.2">
      <c r="A64" s="108"/>
    </row>
    <row r="65" spans="1:7" x14ac:dyDescent="0.2">
      <c r="A65" s="175" t="s">
        <v>340</v>
      </c>
    </row>
    <row r="66" spans="1:7" ht="12.75" x14ac:dyDescent="0.2">
      <c r="A66" s="175" t="s">
        <v>274</v>
      </c>
      <c r="C66" s="131" t="s">
        <v>339</v>
      </c>
      <c r="D66" s="176"/>
      <c r="E66" s="176"/>
      <c r="F66" s="176"/>
      <c r="G66" s="176"/>
    </row>
    <row r="67" spans="1:7" x14ac:dyDescent="0.2">
      <c r="A67" s="175" t="s">
        <v>338</v>
      </c>
    </row>
    <row r="68" spans="1:7" x14ac:dyDescent="0.2">
      <c r="A68" s="175" t="s">
        <v>337</v>
      </c>
      <c r="C68" s="116" t="s">
        <v>275</v>
      </c>
    </row>
  </sheetData>
  <mergeCells count="10">
    <mergeCell ref="A56:H57"/>
    <mergeCell ref="A37:H38"/>
    <mergeCell ref="A42:H44"/>
    <mergeCell ref="A47:H49"/>
    <mergeCell ref="A52:H53"/>
    <mergeCell ref="A15:H18"/>
    <mergeCell ref="A19:H20"/>
    <mergeCell ref="A27:H28"/>
    <mergeCell ref="A31:H33"/>
    <mergeCell ref="A6:H10"/>
  </mergeCells>
  <hyperlinks>
    <hyperlink ref="C68" r:id="rId1"/>
    <hyperlink ref="C66" r:id="rId2"/>
  </hyperlinks>
  <printOptions horizontalCentered="1"/>
  <pageMargins left="0.59055118110236227" right="0.59055118110236227" top="0.78740157480314965" bottom="0.78740157480314965" header="0.51181102362204722" footer="0.51181102362204722"/>
  <pageSetup paperSize="9" pageOrder="overThenDown" orientation="portrait" r:id="rId3"/>
  <headerFooter alignWithMargins="0">
    <oddHeader>&amp;C&amp;9-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8"/>
  <sheetViews>
    <sheetView showGridLines="0" zoomScaleNormal="100" workbookViewId="0"/>
  </sheetViews>
  <sheetFormatPr baseColWidth="10" defaultColWidth="11.42578125" defaultRowHeight="12.75" x14ac:dyDescent="0.2"/>
  <cols>
    <col min="1" max="34" width="2.42578125" style="192" customWidth="1"/>
    <col min="35" max="35" width="7.85546875" style="192" customWidth="1"/>
    <col min="36" max="36" width="41" style="243" customWidth="1"/>
    <col min="37" max="37" width="20.28515625" style="243" customWidth="1"/>
    <col min="38" max="39" width="11.42578125" style="243"/>
    <col min="40" max="41" width="11.42578125" style="239"/>
    <col min="42" max="42" width="11.42578125" style="226"/>
    <col min="43" max="16384" width="11.42578125" style="192"/>
  </cols>
  <sheetData>
    <row r="1" spans="1:40" x14ac:dyDescent="0.2">
      <c r="AK1" s="244"/>
      <c r="AL1" s="244"/>
    </row>
    <row r="2" spans="1:40" ht="3.75" customHeight="1" x14ac:dyDescent="0.2">
      <c r="A2" s="194"/>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6"/>
      <c r="AK2" s="244"/>
      <c r="AL2" s="244"/>
    </row>
    <row r="3" spans="1:40" x14ac:dyDescent="0.2">
      <c r="A3" s="352"/>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4"/>
      <c r="AJ3" s="245"/>
      <c r="AK3" s="246"/>
      <c r="AL3" s="247"/>
      <c r="AM3" s="248"/>
      <c r="AN3" s="240"/>
    </row>
    <row r="4" spans="1:40" x14ac:dyDescent="0.2">
      <c r="A4" s="352" t="s">
        <v>390</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4"/>
      <c r="AJ4" s="245"/>
      <c r="AK4" s="246"/>
      <c r="AL4" s="247"/>
      <c r="AM4" s="248"/>
      <c r="AN4" s="241"/>
    </row>
    <row r="5" spans="1:40" x14ac:dyDescent="0.2">
      <c r="A5" s="197"/>
      <c r="B5" s="198"/>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200"/>
      <c r="AJ5" s="245"/>
      <c r="AK5" s="246"/>
      <c r="AL5" s="247"/>
      <c r="AM5" s="248"/>
      <c r="AN5" s="241"/>
    </row>
    <row r="6" spans="1:40" x14ac:dyDescent="0.2">
      <c r="A6" s="197"/>
      <c r="B6" s="199"/>
      <c r="C6" s="199"/>
      <c r="D6" s="199"/>
      <c r="E6" s="198"/>
      <c r="F6" s="198"/>
      <c r="G6" s="198"/>
      <c r="H6" s="198"/>
      <c r="I6" s="198"/>
      <c r="J6" s="198"/>
      <c r="K6" s="198"/>
      <c r="L6" s="198"/>
      <c r="M6" s="198"/>
      <c r="N6" s="199"/>
      <c r="O6" s="199"/>
      <c r="P6" s="199"/>
      <c r="Q6" s="199"/>
      <c r="R6" s="199"/>
      <c r="S6" s="199"/>
      <c r="T6" s="199"/>
      <c r="U6" s="199"/>
      <c r="V6" s="199"/>
      <c r="W6" s="199"/>
      <c r="X6" s="199"/>
      <c r="Y6" s="199"/>
      <c r="Z6" s="199"/>
      <c r="AA6" s="199"/>
      <c r="AB6" s="199"/>
      <c r="AC6" s="199"/>
      <c r="AD6" s="199"/>
      <c r="AE6" s="199"/>
      <c r="AF6" s="199"/>
      <c r="AG6" s="199"/>
      <c r="AH6" s="199"/>
      <c r="AI6" s="200"/>
      <c r="AJ6" s="245"/>
      <c r="AK6" s="246"/>
      <c r="AL6" s="247"/>
      <c r="AM6" s="248"/>
      <c r="AN6" s="241"/>
    </row>
    <row r="7" spans="1:40" x14ac:dyDescent="0.2">
      <c r="A7" s="197"/>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200"/>
      <c r="AJ7" s="245"/>
      <c r="AK7" s="249"/>
      <c r="AL7" s="247"/>
      <c r="AM7" s="248"/>
      <c r="AN7" s="241"/>
    </row>
    <row r="8" spans="1:40" x14ac:dyDescent="0.2">
      <c r="A8" s="197"/>
      <c r="B8" s="199"/>
      <c r="C8" s="199"/>
      <c r="D8" s="199"/>
      <c r="E8" s="199"/>
      <c r="F8" s="199"/>
      <c r="G8" s="201"/>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200"/>
      <c r="AJ8" s="245"/>
      <c r="AK8" s="249"/>
      <c r="AL8" s="247"/>
      <c r="AM8" s="248"/>
      <c r="AN8" s="241"/>
    </row>
    <row r="9" spans="1:40" x14ac:dyDescent="0.2">
      <c r="A9" s="197"/>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200"/>
      <c r="AJ9" s="245"/>
      <c r="AK9" s="246"/>
      <c r="AL9" s="247"/>
      <c r="AM9" s="248"/>
      <c r="AN9" s="241"/>
    </row>
    <row r="10" spans="1:40" x14ac:dyDescent="0.2">
      <c r="A10" s="197"/>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202"/>
      <c r="AE10" s="199"/>
      <c r="AF10" s="199"/>
      <c r="AG10" s="199"/>
      <c r="AH10" s="199"/>
      <c r="AI10" s="200"/>
      <c r="AJ10" s="245"/>
      <c r="AK10" s="246"/>
      <c r="AL10" s="247"/>
      <c r="AM10" s="250"/>
      <c r="AN10" s="242"/>
    </row>
    <row r="11" spans="1:40" x14ac:dyDescent="0.2">
      <c r="A11" s="197"/>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202"/>
      <c r="AE11" s="199"/>
      <c r="AF11" s="199"/>
      <c r="AG11" s="199"/>
      <c r="AH11" s="199"/>
      <c r="AI11" s="200"/>
      <c r="AJ11" s="245"/>
      <c r="AK11" s="246"/>
      <c r="AL11" s="247"/>
      <c r="AM11" s="251"/>
      <c r="AN11" s="242"/>
    </row>
    <row r="12" spans="1:40" x14ac:dyDescent="0.2">
      <c r="A12" s="197"/>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200"/>
      <c r="AJ12" s="245"/>
      <c r="AK12" s="246"/>
      <c r="AL12" s="247"/>
      <c r="AM12" s="248"/>
      <c r="AN12" s="241"/>
    </row>
    <row r="13" spans="1:40" x14ac:dyDescent="0.2">
      <c r="A13" s="197"/>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202"/>
      <c r="AE13" s="199"/>
      <c r="AF13" s="199"/>
      <c r="AG13" s="199"/>
      <c r="AH13" s="199"/>
      <c r="AI13" s="200"/>
      <c r="AJ13" s="252"/>
      <c r="AK13" s="246"/>
      <c r="AL13" s="247"/>
      <c r="AM13" s="254"/>
      <c r="AN13" s="241"/>
    </row>
    <row r="14" spans="1:40" x14ac:dyDescent="0.2">
      <c r="A14" s="197"/>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203"/>
      <c r="AE14" s="199"/>
      <c r="AF14" s="199"/>
      <c r="AG14" s="199"/>
      <c r="AH14" s="199"/>
      <c r="AI14" s="200"/>
      <c r="AJ14" s="245"/>
      <c r="AK14" s="246"/>
      <c r="AL14" s="247"/>
      <c r="AM14" s="248"/>
      <c r="AN14" s="241"/>
    </row>
    <row r="15" spans="1:40" ht="12.75" customHeight="1" x14ac:dyDescent="0.2">
      <c r="A15" s="197"/>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E15" s="199"/>
      <c r="AF15" s="199"/>
      <c r="AG15" s="199"/>
      <c r="AH15" s="199"/>
      <c r="AI15" s="200"/>
      <c r="AJ15" s="255"/>
      <c r="AK15" s="246"/>
      <c r="AL15" s="247"/>
      <c r="AM15" s="254"/>
      <c r="AN15" s="241"/>
    </row>
    <row r="16" spans="1:40" ht="12.75" customHeight="1" x14ac:dyDescent="0.2">
      <c r="A16" s="197"/>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203"/>
      <c r="AE16" s="199"/>
      <c r="AF16" s="199"/>
      <c r="AG16" s="199"/>
      <c r="AH16" s="199"/>
      <c r="AI16" s="200"/>
      <c r="AJ16" s="252"/>
      <c r="AK16" s="246"/>
      <c r="AL16" s="253"/>
      <c r="AM16" s="252"/>
      <c r="AN16" s="241"/>
    </row>
    <row r="17" spans="1:40" ht="12.75" customHeight="1" x14ac:dyDescent="0.2">
      <c r="A17" s="197"/>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203"/>
      <c r="AE17" s="199"/>
      <c r="AF17" s="199"/>
      <c r="AG17" s="199"/>
      <c r="AH17" s="199"/>
      <c r="AI17" s="200"/>
      <c r="AJ17" s="256"/>
      <c r="AK17" s="246"/>
      <c r="AL17" s="250"/>
      <c r="AM17" s="250"/>
      <c r="AN17" s="241"/>
    </row>
    <row r="18" spans="1:40" ht="9.9499999999999993" customHeight="1" x14ac:dyDescent="0.2">
      <c r="A18" s="197"/>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200"/>
      <c r="AJ18" s="245"/>
      <c r="AK18" s="246"/>
      <c r="AL18" s="257"/>
      <c r="AM18" s="248"/>
      <c r="AN18" s="241"/>
    </row>
    <row r="19" spans="1:40" ht="9.9499999999999993" customHeight="1" x14ac:dyDescent="0.2">
      <c r="A19" s="197"/>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203"/>
      <c r="AE19" s="199"/>
      <c r="AF19" s="199"/>
      <c r="AG19" s="199"/>
      <c r="AH19" s="199"/>
      <c r="AI19" s="200"/>
      <c r="AJ19" s="252"/>
      <c r="AK19" s="258"/>
      <c r="AL19" s="252"/>
      <c r="AM19" s="254"/>
      <c r="AN19" s="241"/>
    </row>
    <row r="20" spans="1:40" ht="9.9499999999999993" customHeight="1" x14ac:dyDescent="0.2">
      <c r="A20" s="197"/>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203"/>
      <c r="AE20" s="199"/>
      <c r="AF20" s="199"/>
      <c r="AG20" s="199"/>
      <c r="AH20" s="199"/>
      <c r="AI20" s="200"/>
      <c r="AJ20" s="245"/>
      <c r="AK20" s="259"/>
      <c r="AL20" s="245"/>
      <c r="AM20" s="248"/>
      <c r="AN20" s="241"/>
    </row>
    <row r="21" spans="1:40" ht="9.9499999999999993" customHeight="1" x14ac:dyDescent="0.2">
      <c r="A21" s="197"/>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200"/>
      <c r="AJ21" s="255"/>
      <c r="AK21" s="252"/>
      <c r="AL21" s="252"/>
      <c r="AM21" s="254"/>
      <c r="AN21" s="241"/>
    </row>
    <row r="22" spans="1:40" ht="9.9499999999999993" customHeight="1" x14ac:dyDescent="0.2">
      <c r="A22" s="197"/>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200"/>
      <c r="AJ22" s="252"/>
      <c r="AK22" s="252"/>
      <c r="AL22" s="252"/>
      <c r="AM22" s="252"/>
      <c r="AN22" s="241"/>
    </row>
    <row r="23" spans="1:40" ht="9.9499999999999993" customHeight="1" x14ac:dyDescent="0.2">
      <c r="A23" s="197"/>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200"/>
      <c r="AJ23" s="256"/>
      <c r="AK23" s="252"/>
      <c r="AL23" s="250"/>
      <c r="AM23" s="250"/>
      <c r="AN23" s="241"/>
    </row>
    <row r="24" spans="1:40" ht="9.9499999999999993" customHeight="1" x14ac:dyDescent="0.2">
      <c r="A24" s="197"/>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200"/>
    </row>
    <row r="25" spans="1:40" ht="10.5" customHeight="1" x14ac:dyDescent="0.2">
      <c r="A25" s="197"/>
      <c r="B25" s="199"/>
      <c r="C25" s="199"/>
      <c r="D25" s="199"/>
      <c r="E25" s="199"/>
      <c r="F25" s="199"/>
      <c r="G25" s="202" t="s">
        <v>139</v>
      </c>
      <c r="H25" s="199"/>
      <c r="I25" s="199"/>
      <c r="J25" s="199"/>
      <c r="K25" s="199"/>
      <c r="L25" s="199"/>
      <c r="M25" s="199"/>
      <c r="N25" s="199"/>
      <c r="O25" s="199"/>
      <c r="P25" s="199"/>
      <c r="Q25" s="199"/>
      <c r="R25" s="199"/>
      <c r="S25" s="199"/>
      <c r="T25" s="199"/>
      <c r="U25" s="355" t="s">
        <v>302</v>
      </c>
      <c r="V25" s="355"/>
      <c r="W25" s="355"/>
      <c r="X25" s="355"/>
      <c r="Y25" s="355"/>
      <c r="Z25" s="355"/>
      <c r="AA25" s="355"/>
      <c r="AB25" s="355"/>
      <c r="AC25" s="355"/>
      <c r="AD25" s="355"/>
      <c r="AE25" s="355"/>
      <c r="AF25" s="355"/>
      <c r="AG25" s="355"/>
      <c r="AH25" s="355"/>
      <c r="AI25" s="356"/>
    </row>
    <row r="26" spans="1:40" ht="15.75" customHeight="1" x14ac:dyDescent="0.2">
      <c r="A26" s="197"/>
      <c r="B26" s="199"/>
      <c r="C26" s="199"/>
      <c r="D26" s="199"/>
      <c r="E26" s="199"/>
      <c r="F26" s="199"/>
      <c r="G26" s="199"/>
      <c r="H26" s="199"/>
      <c r="I26" s="199"/>
      <c r="J26" s="199"/>
      <c r="K26" s="199"/>
      <c r="L26" s="199"/>
      <c r="M26" s="199"/>
      <c r="N26" s="199"/>
      <c r="O26" s="199"/>
      <c r="P26" s="199"/>
      <c r="Q26" s="199"/>
      <c r="R26" s="199"/>
      <c r="S26" s="199"/>
      <c r="T26" s="199"/>
      <c r="U26" s="355"/>
      <c r="V26" s="355"/>
      <c r="W26" s="355"/>
      <c r="X26" s="355"/>
      <c r="Y26" s="355"/>
      <c r="Z26" s="355"/>
      <c r="AA26" s="355"/>
      <c r="AB26" s="355"/>
      <c r="AC26" s="355"/>
      <c r="AD26" s="355"/>
      <c r="AE26" s="355"/>
      <c r="AF26" s="355"/>
      <c r="AG26" s="355"/>
      <c r="AH26" s="355"/>
      <c r="AI26" s="356"/>
    </row>
    <row r="27" spans="1:40" ht="9.9499999999999993" customHeight="1" x14ac:dyDescent="0.2">
      <c r="A27" s="197"/>
      <c r="B27" s="199"/>
      <c r="C27" s="199"/>
      <c r="D27" s="199"/>
      <c r="E27" s="199"/>
      <c r="F27" s="199"/>
      <c r="G27" s="202" t="s">
        <v>140</v>
      </c>
      <c r="H27" s="199"/>
      <c r="I27" s="199"/>
      <c r="J27" s="199"/>
      <c r="K27" s="199"/>
      <c r="L27" s="199"/>
      <c r="M27" s="199"/>
      <c r="N27" s="199"/>
      <c r="O27" s="199"/>
      <c r="P27" s="199"/>
      <c r="Q27" s="199"/>
      <c r="R27" s="199"/>
      <c r="S27" s="199"/>
      <c r="T27" s="199"/>
      <c r="U27" s="202" t="s">
        <v>141</v>
      </c>
      <c r="V27" s="199"/>
      <c r="W27" s="199"/>
      <c r="X27" s="199"/>
      <c r="Y27" s="199"/>
      <c r="Z27" s="199"/>
      <c r="AA27" s="199"/>
      <c r="AB27" s="199"/>
      <c r="AC27" s="199"/>
      <c r="AD27" s="199"/>
      <c r="AE27" s="199"/>
      <c r="AF27" s="199"/>
      <c r="AG27" s="199"/>
      <c r="AH27" s="199"/>
      <c r="AI27" s="200"/>
    </row>
    <row r="28" spans="1:40" ht="9.9499999999999993" customHeight="1" x14ac:dyDescent="0.2">
      <c r="A28" s="197"/>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200"/>
    </row>
    <row r="29" spans="1:40" ht="9.9499999999999993" customHeight="1" x14ac:dyDescent="0.2">
      <c r="A29" s="197"/>
      <c r="B29" s="199"/>
      <c r="C29" s="199"/>
      <c r="D29" s="199"/>
      <c r="E29" s="199"/>
      <c r="F29" s="199"/>
      <c r="G29" s="202" t="s">
        <v>142</v>
      </c>
      <c r="H29" s="199"/>
      <c r="I29" s="199"/>
      <c r="J29" s="199"/>
      <c r="K29" s="199"/>
      <c r="L29" s="199"/>
      <c r="M29" s="199"/>
      <c r="N29" s="199"/>
      <c r="O29" s="199"/>
      <c r="P29" s="199"/>
      <c r="Q29" s="199"/>
      <c r="R29" s="199"/>
      <c r="S29" s="199"/>
      <c r="T29" s="199"/>
      <c r="U29" s="202" t="s">
        <v>143</v>
      </c>
      <c r="V29" s="199"/>
      <c r="W29" s="199"/>
      <c r="X29" s="199"/>
      <c r="Y29" s="199"/>
      <c r="Z29" s="199"/>
      <c r="AA29" s="199"/>
      <c r="AB29" s="199"/>
      <c r="AC29" s="199"/>
      <c r="AD29" s="199"/>
      <c r="AE29" s="199"/>
      <c r="AF29" s="199"/>
      <c r="AG29" s="199"/>
      <c r="AH29" s="199"/>
      <c r="AI29" s="200"/>
    </row>
    <row r="30" spans="1:40" ht="9.9499999999999993" customHeight="1" x14ac:dyDescent="0.2">
      <c r="A30" s="197"/>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200"/>
    </row>
    <row r="31" spans="1:40" ht="6" customHeight="1" x14ac:dyDescent="0.2">
      <c r="A31" s="197"/>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200"/>
    </row>
    <row r="32" spans="1:40" ht="9.75" customHeight="1" x14ac:dyDescent="0.2">
      <c r="A32" s="197"/>
      <c r="B32" s="199"/>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200"/>
    </row>
    <row r="33" spans="1:40" ht="9.9499999999999993" customHeight="1" x14ac:dyDescent="0.2">
      <c r="A33" s="197"/>
      <c r="B33" s="199"/>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200"/>
    </row>
    <row r="34" spans="1:40" ht="12" customHeight="1" x14ac:dyDescent="0.2">
      <c r="A34" s="352" t="s">
        <v>391</v>
      </c>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4"/>
    </row>
    <row r="35" spans="1:40" x14ac:dyDescent="0.2">
      <c r="A35" s="197"/>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200"/>
    </row>
    <row r="36" spans="1:40" x14ac:dyDescent="0.2">
      <c r="A36" s="197"/>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200"/>
    </row>
    <row r="37" spans="1:40" x14ac:dyDescent="0.2">
      <c r="A37" s="197"/>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200"/>
      <c r="AN37" s="243"/>
    </row>
    <row r="38" spans="1:40" x14ac:dyDescent="0.2">
      <c r="A38" s="197"/>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200"/>
      <c r="AK38" s="250"/>
      <c r="AL38" s="260"/>
      <c r="AM38" s="260"/>
      <c r="AN38" s="260"/>
    </row>
    <row r="39" spans="1:40" x14ac:dyDescent="0.2">
      <c r="A39" s="197"/>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200"/>
      <c r="AK39" s="250"/>
      <c r="AL39" s="261"/>
      <c r="AM39" s="261"/>
      <c r="AN39" s="261"/>
    </row>
    <row r="40" spans="1:40" x14ac:dyDescent="0.2">
      <c r="A40" s="197"/>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200"/>
      <c r="AK40" s="250"/>
      <c r="AL40" s="261"/>
      <c r="AM40" s="261"/>
      <c r="AN40" s="261"/>
    </row>
    <row r="41" spans="1:40" ht="9.9499999999999993" customHeight="1" x14ac:dyDescent="0.2">
      <c r="A41" s="197"/>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200"/>
      <c r="AK41" s="250"/>
      <c r="AL41" s="261"/>
      <c r="AM41" s="261"/>
      <c r="AN41" s="261"/>
    </row>
    <row r="42" spans="1:40" ht="9.9499999999999993" customHeight="1" x14ac:dyDescent="0.2">
      <c r="A42" s="197"/>
      <c r="B42" s="199"/>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200"/>
      <c r="AK42" s="250"/>
      <c r="AL42" s="261"/>
      <c r="AM42" s="261"/>
      <c r="AN42" s="261"/>
    </row>
    <row r="43" spans="1:40" ht="9.9499999999999993" customHeight="1" x14ac:dyDescent="0.2">
      <c r="A43" s="197"/>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200"/>
      <c r="AK43" s="250"/>
      <c r="AL43" s="261"/>
      <c r="AM43" s="261"/>
      <c r="AN43" s="261"/>
    </row>
    <row r="44" spans="1:40" ht="9.9499999999999993" customHeight="1" x14ac:dyDescent="0.2">
      <c r="A44" s="197"/>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200"/>
      <c r="AK44" s="250"/>
      <c r="AL44" s="261"/>
      <c r="AM44" s="261"/>
      <c r="AN44" s="261"/>
    </row>
    <row r="45" spans="1:40" ht="9.9499999999999993" customHeight="1" x14ac:dyDescent="0.2">
      <c r="A45" s="197"/>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200"/>
      <c r="AK45" s="250"/>
      <c r="AL45" s="261"/>
      <c r="AM45" s="261"/>
      <c r="AN45" s="261"/>
    </row>
    <row r="46" spans="1:40" ht="9.9499999999999993" customHeight="1" x14ac:dyDescent="0.2">
      <c r="A46" s="197"/>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200"/>
      <c r="AN46" s="243"/>
    </row>
    <row r="47" spans="1:40" ht="9.9499999999999993" customHeight="1" x14ac:dyDescent="0.2">
      <c r="A47" s="197"/>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200"/>
    </row>
    <row r="48" spans="1:40" ht="9.9499999999999993" customHeight="1" x14ac:dyDescent="0.2">
      <c r="A48" s="197"/>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1:35" ht="9.9499999999999993" customHeight="1" x14ac:dyDescent="0.2">
      <c r="A49" s="197"/>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200"/>
    </row>
    <row r="50" spans="1:35" ht="9.9499999999999993" customHeight="1" x14ac:dyDescent="0.2">
      <c r="A50" s="197"/>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200"/>
    </row>
    <row r="51" spans="1:35" ht="9.9499999999999993" customHeight="1" x14ac:dyDescent="0.2">
      <c r="A51" s="197"/>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200"/>
    </row>
    <row r="52" spans="1:35" ht="9.9499999999999993" customHeight="1" x14ac:dyDescent="0.2">
      <c r="A52" s="197"/>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200"/>
    </row>
    <row r="53" spans="1:35" ht="9.9499999999999993" customHeight="1" x14ac:dyDescent="0.2">
      <c r="A53" s="197"/>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1:35" ht="9.9499999999999993" customHeight="1" x14ac:dyDescent="0.2">
      <c r="A54" s="197"/>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200"/>
    </row>
    <row r="55" spans="1:35" ht="9.9499999999999993" customHeight="1" x14ac:dyDescent="0.2">
      <c r="A55" s="197"/>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200"/>
    </row>
    <row r="56" spans="1:35" ht="9.9499999999999993" customHeight="1" x14ac:dyDescent="0.2">
      <c r="A56" s="197"/>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200"/>
    </row>
    <row r="57" spans="1:35" ht="9.9499999999999993" customHeight="1" x14ac:dyDescent="0.2">
      <c r="A57" s="197"/>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200"/>
    </row>
    <row r="58" spans="1:35" ht="9.9499999999999993" customHeight="1" x14ac:dyDescent="0.2">
      <c r="A58" s="197"/>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200"/>
    </row>
    <row r="59" spans="1:35" ht="9.9499999999999993" customHeight="1" x14ac:dyDescent="0.2">
      <c r="A59" s="197"/>
      <c r="B59" s="199"/>
      <c r="C59" s="199"/>
      <c r="D59" s="199"/>
      <c r="E59" s="199"/>
      <c r="F59" s="202"/>
      <c r="G59" s="199"/>
      <c r="H59" s="199"/>
      <c r="I59" s="199"/>
      <c r="J59" s="199"/>
      <c r="K59" s="202"/>
      <c r="L59" s="199"/>
      <c r="M59" s="199"/>
      <c r="N59" s="199"/>
      <c r="O59" s="199"/>
      <c r="P59" s="202"/>
      <c r="Q59" s="199"/>
      <c r="R59" s="199"/>
      <c r="S59" s="199"/>
      <c r="T59" s="199"/>
      <c r="U59" s="199"/>
      <c r="V59" s="199"/>
      <c r="W59" s="199"/>
      <c r="X59" s="199"/>
      <c r="Y59" s="199"/>
      <c r="Z59" s="199"/>
      <c r="AA59" s="199"/>
      <c r="AB59" s="199"/>
      <c r="AC59" s="199"/>
      <c r="AD59" s="199"/>
      <c r="AE59" s="199"/>
      <c r="AF59" s="199"/>
      <c r="AG59" s="199"/>
      <c r="AH59" s="199"/>
      <c r="AI59" s="200"/>
    </row>
    <row r="60" spans="1:35" ht="9.9499999999999993" customHeight="1" x14ac:dyDescent="0.2">
      <c r="A60" s="197"/>
      <c r="B60" s="199"/>
      <c r="C60" s="199"/>
      <c r="D60" s="199"/>
      <c r="E60" s="199"/>
      <c r="F60" s="202"/>
      <c r="G60" s="199"/>
      <c r="H60" s="199"/>
      <c r="I60" s="199"/>
      <c r="J60" s="199"/>
      <c r="K60" s="199"/>
      <c r="L60" s="199"/>
      <c r="M60" s="199"/>
      <c r="N60" s="199"/>
      <c r="O60" s="199"/>
      <c r="P60" s="202"/>
      <c r="Q60" s="199"/>
      <c r="R60" s="199"/>
      <c r="S60" s="199"/>
      <c r="T60" s="199"/>
      <c r="U60" s="199"/>
      <c r="V60" s="199"/>
      <c r="W60" s="199"/>
      <c r="X60" s="199"/>
      <c r="Y60" s="199"/>
      <c r="Z60" s="199"/>
      <c r="AA60" s="199"/>
      <c r="AB60" s="199"/>
      <c r="AC60" s="199"/>
      <c r="AD60" s="199"/>
      <c r="AE60" s="199"/>
      <c r="AF60" s="199"/>
      <c r="AG60" s="199"/>
      <c r="AH60" s="199"/>
      <c r="AI60" s="200"/>
    </row>
    <row r="61" spans="1:35" ht="9.9499999999999993" customHeight="1" x14ac:dyDescent="0.2">
      <c r="A61" s="197"/>
      <c r="B61" s="199"/>
      <c r="C61" s="199"/>
      <c r="D61" s="199"/>
      <c r="E61" s="199"/>
      <c r="F61" s="199"/>
      <c r="G61" s="199"/>
      <c r="H61" s="199"/>
      <c r="I61" s="199"/>
      <c r="J61" s="199"/>
      <c r="K61" s="199"/>
      <c r="L61" s="199"/>
      <c r="M61" s="199"/>
      <c r="N61" s="199"/>
      <c r="O61" s="199"/>
      <c r="P61" s="202"/>
      <c r="Q61" s="199"/>
      <c r="R61" s="199"/>
      <c r="S61" s="199"/>
      <c r="T61" s="199"/>
      <c r="U61" s="199"/>
      <c r="V61" s="199"/>
      <c r="W61" s="199"/>
      <c r="X61" s="199"/>
      <c r="Y61" s="199"/>
      <c r="Z61" s="199"/>
      <c r="AA61" s="199"/>
      <c r="AB61" s="199"/>
      <c r="AC61" s="199"/>
      <c r="AD61" s="199"/>
      <c r="AE61" s="199"/>
      <c r="AF61" s="199"/>
      <c r="AG61" s="199"/>
      <c r="AH61" s="199"/>
      <c r="AI61" s="200"/>
    </row>
    <row r="62" spans="1:35" ht="9.9499999999999993" customHeight="1" x14ac:dyDescent="0.2">
      <c r="A62" s="197"/>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200"/>
    </row>
    <row r="63" spans="1:35" ht="9.9499999999999993" customHeight="1" x14ac:dyDescent="0.2">
      <c r="A63" s="197"/>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200"/>
    </row>
    <row r="64" spans="1:35" ht="9.9499999999999993" customHeight="1" x14ac:dyDescent="0.2">
      <c r="A64" s="197"/>
      <c r="B64" s="199"/>
      <c r="C64" s="199"/>
      <c r="D64" s="199"/>
      <c r="E64" s="199"/>
      <c r="F64" s="199"/>
      <c r="G64" s="199"/>
      <c r="H64" s="199"/>
      <c r="I64" s="199"/>
      <c r="J64" s="199"/>
      <c r="K64" s="202" t="s">
        <v>144</v>
      </c>
      <c r="L64" s="199"/>
      <c r="M64" s="199"/>
      <c r="N64" s="199"/>
      <c r="O64" s="199"/>
      <c r="P64" s="199"/>
      <c r="Q64" s="199"/>
      <c r="R64" s="202" t="s">
        <v>145</v>
      </c>
      <c r="S64" s="199"/>
      <c r="T64" s="199"/>
      <c r="U64" s="199"/>
      <c r="V64" s="199"/>
      <c r="W64" s="199"/>
      <c r="X64" s="202" t="s">
        <v>146</v>
      </c>
      <c r="Y64" s="199"/>
      <c r="Z64" s="199"/>
      <c r="AA64" s="199"/>
      <c r="AB64" s="199"/>
      <c r="AC64" s="199"/>
      <c r="AD64" s="199"/>
      <c r="AE64" s="199"/>
      <c r="AF64" s="199"/>
      <c r="AG64" s="199"/>
      <c r="AH64" s="199"/>
      <c r="AI64" s="200"/>
    </row>
    <row r="65" spans="1:35" ht="9.9499999999999993" customHeight="1" x14ac:dyDescent="0.2">
      <c r="A65" s="197"/>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200"/>
    </row>
    <row r="66" spans="1:35" ht="9.9499999999999993" customHeight="1" x14ac:dyDescent="0.2">
      <c r="A66" s="197"/>
      <c r="B66" s="199"/>
      <c r="C66" s="199"/>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200"/>
    </row>
    <row r="67" spans="1:35" ht="9.9499999999999993" customHeight="1" x14ac:dyDescent="0.2">
      <c r="A67" s="197"/>
      <c r="B67" s="202" t="s">
        <v>147</v>
      </c>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200"/>
    </row>
    <row r="68" spans="1:35" ht="9.9499999999999993" customHeight="1" x14ac:dyDescent="0.2">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6"/>
    </row>
  </sheetData>
  <mergeCells count="4">
    <mergeCell ref="A3:AI3"/>
    <mergeCell ref="A4:AI4"/>
    <mergeCell ref="U25:AI26"/>
    <mergeCell ref="A34:AI34"/>
  </mergeCells>
  <printOptions horizontalCentered="1"/>
  <pageMargins left="0.59055118110236227" right="0.59055118110236227" top="0.78740157480314965" bottom="0.78740157480314965" header="0.51181102362204722" footer="0.51181102362204722"/>
  <pageSetup paperSize="9" pageOrder="overThenDown" orientation="portrait" r:id="rId1"/>
  <headerFooter alignWithMargins="0">
    <oddHeader>&amp;C&amp;9-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9"/>
  <sheetViews>
    <sheetView zoomScaleNormal="100" zoomScalePageLayoutView="60" workbookViewId="0"/>
  </sheetViews>
  <sheetFormatPr baseColWidth="10" defaultColWidth="11.42578125" defaultRowHeight="12.75" x14ac:dyDescent="0.2"/>
  <cols>
    <col min="1" max="1" width="13.7109375" style="124" customWidth="1"/>
    <col min="2" max="2" width="1.42578125" style="124" customWidth="1"/>
    <col min="3" max="4" width="1.7109375" style="158" customWidth="1"/>
    <col min="5" max="5" width="30.140625" style="158" customWidth="1"/>
    <col min="6" max="6" width="1.140625" style="159" customWidth="1"/>
    <col min="7" max="7" width="1.7109375" style="159" customWidth="1"/>
    <col min="8" max="8" width="3.140625" style="159" customWidth="1"/>
    <col min="9" max="9" width="10.7109375" style="159" customWidth="1"/>
    <col min="10" max="10" width="2.28515625" style="159" customWidth="1"/>
    <col min="11" max="11" width="10.7109375" style="159" customWidth="1"/>
    <col min="12" max="12" width="2.28515625" style="159" customWidth="1"/>
    <col min="13" max="13" width="10.7109375" style="159" customWidth="1"/>
    <col min="14" max="14" width="2.28515625" style="159" customWidth="1"/>
    <col min="15" max="15" width="10.7109375" style="159" customWidth="1"/>
    <col min="16" max="16" width="2.28515625" style="159" customWidth="1"/>
    <col min="17" max="17" width="10.7109375" style="159" customWidth="1"/>
    <col min="18" max="18" width="2.28515625" style="159" customWidth="1"/>
    <col min="19" max="19" width="10.7109375" style="159" customWidth="1"/>
    <col min="20" max="20" width="2.28515625" style="159" customWidth="1"/>
    <col min="21" max="21" width="10.7109375" style="122" customWidth="1"/>
    <col min="22" max="22" width="2.28515625" style="122" customWidth="1"/>
    <col min="23" max="23" width="10.7109375" style="122" customWidth="1"/>
    <col min="24" max="24" width="2.28515625" style="122" customWidth="1"/>
    <col min="25" max="25" width="10.7109375" style="122" customWidth="1"/>
    <col min="26" max="26" width="2.28515625" style="122" customWidth="1"/>
    <col min="27" max="27" width="1.140625" style="158" customWidth="1"/>
    <col min="28" max="28" width="13.7109375" style="124" customWidth="1"/>
    <col min="29" max="16384" width="11.42578125" style="136"/>
  </cols>
  <sheetData>
    <row r="1" spans="1:28" x14ac:dyDescent="0.2">
      <c r="A1" s="132"/>
      <c r="B1" s="132"/>
      <c r="C1" s="132"/>
      <c r="D1" s="132"/>
      <c r="E1" s="132"/>
      <c r="F1" s="132"/>
      <c r="G1" s="132"/>
      <c r="H1" s="132"/>
      <c r="I1" s="132"/>
      <c r="J1" s="132"/>
      <c r="K1" s="132"/>
      <c r="L1" s="132"/>
      <c r="M1" s="133" t="s">
        <v>393</v>
      </c>
      <c r="N1" s="133"/>
      <c r="O1" s="134" t="s">
        <v>109</v>
      </c>
      <c r="P1" s="134"/>
      <c r="Q1" s="132"/>
      <c r="R1" s="132"/>
      <c r="S1" s="132"/>
      <c r="T1" s="132"/>
      <c r="U1" s="132"/>
      <c r="V1" s="132"/>
      <c r="W1" s="132"/>
      <c r="X1" s="132"/>
      <c r="Y1" s="132"/>
      <c r="Z1" s="132"/>
      <c r="AA1" s="132"/>
      <c r="AB1" s="135"/>
    </row>
    <row r="2" spans="1:28" x14ac:dyDescent="0.2">
      <c r="A2" s="137"/>
      <c r="B2" s="137"/>
      <c r="C2" s="137"/>
      <c r="D2" s="137"/>
      <c r="E2" s="137"/>
      <c r="F2" s="138"/>
      <c r="G2" s="138"/>
      <c r="H2" s="138"/>
      <c r="I2" s="138"/>
      <c r="J2" s="138"/>
      <c r="K2" s="138"/>
      <c r="L2" s="138"/>
      <c r="M2" s="139"/>
      <c r="N2" s="139"/>
      <c r="O2" s="139"/>
      <c r="P2" s="139"/>
      <c r="Q2" s="139"/>
      <c r="R2" s="139"/>
      <c r="S2" s="139"/>
      <c r="T2" s="139"/>
      <c r="AA2" s="122"/>
      <c r="AB2" s="122"/>
    </row>
    <row r="3" spans="1:28" x14ac:dyDescent="0.2">
      <c r="A3" s="122"/>
      <c r="B3" s="122"/>
      <c r="C3" s="122"/>
      <c r="D3" s="122"/>
      <c r="E3" s="122"/>
      <c r="F3" s="139"/>
      <c r="G3" s="139"/>
      <c r="H3" s="139"/>
      <c r="I3" s="139"/>
      <c r="J3" s="139"/>
      <c r="K3" s="139"/>
      <c r="L3" s="139"/>
      <c r="M3" s="139"/>
      <c r="N3" s="139"/>
      <c r="O3" s="139"/>
      <c r="P3" s="139"/>
      <c r="Q3" s="139"/>
      <c r="R3" s="139"/>
      <c r="S3" s="139"/>
      <c r="T3" s="139"/>
      <c r="AA3" s="122"/>
      <c r="AB3" s="122"/>
    </row>
    <row r="4" spans="1:28" ht="12.75" customHeight="1" x14ac:dyDescent="0.2">
      <c r="A4" s="364" t="s">
        <v>0</v>
      </c>
      <c r="B4" s="367" t="s">
        <v>1</v>
      </c>
      <c r="C4" s="368"/>
      <c r="D4" s="368"/>
      <c r="E4" s="368"/>
      <c r="F4" s="368"/>
      <c r="G4" s="368"/>
      <c r="H4" s="369"/>
      <c r="I4" s="377">
        <v>2021</v>
      </c>
      <c r="J4" s="378"/>
      <c r="K4" s="378"/>
      <c r="L4" s="378"/>
      <c r="M4" s="378"/>
      <c r="N4" s="378"/>
      <c r="O4" s="379">
        <v>2022</v>
      </c>
      <c r="P4" s="379"/>
      <c r="Q4" s="379"/>
      <c r="R4" s="379"/>
      <c r="S4" s="379"/>
      <c r="T4" s="380"/>
      <c r="U4" s="379">
        <v>2023</v>
      </c>
      <c r="V4" s="379"/>
      <c r="W4" s="379"/>
      <c r="X4" s="379"/>
      <c r="Y4" s="379"/>
      <c r="Z4" s="380"/>
      <c r="AA4" s="357" t="s">
        <v>0</v>
      </c>
      <c r="AB4" s="358"/>
    </row>
    <row r="5" spans="1:28" ht="12.75" customHeight="1" x14ac:dyDescent="0.2">
      <c r="A5" s="365"/>
      <c r="B5" s="370"/>
      <c r="C5" s="371"/>
      <c r="D5" s="371"/>
      <c r="E5" s="371"/>
      <c r="F5" s="371"/>
      <c r="G5" s="371"/>
      <c r="H5" s="372"/>
      <c r="I5" s="357" t="s">
        <v>111</v>
      </c>
      <c r="J5" s="364"/>
      <c r="K5" s="376" t="s">
        <v>112</v>
      </c>
      <c r="L5" s="376"/>
      <c r="M5" s="376" t="s">
        <v>113</v>
      </c>
      <c r="N5" s="381"/>
      <c r="O5" s="358" t="s">
        <v>111</v>
      </c>
      <c r="P5" s="364"/>
      <c r="Q5" s="357" t="s">
        <v>112</v>
      </c>
      <c r="R5" s="364"/>
      <c r="S5" s="357" t="s">
        <v>113</v>
      </c>
      <c r="T5" s="364"/>
      <c r="U5" s="357" t="s">
        <v>111</v>
      </c>
      <c r="V5" s="364"/>
      <c r="W5" s="357" t="s">
        <v>112</v>
      </c>
      <c r="X5" s="364"/>
      <c r="Y5" s="357" t="s">
        <v>113</v>
      </c>
      <c r="Z5" s="364"/>
      <c r="AA5" s="359"/>
      <c r="AB5" s="360"/>
    </row>
    <row r="6" spans="1:28" x14ac:dyDescent="0.2">
      <c r="A6" s="366"/>
      <c r="B6" s="373"/>
      <c r="C6" s="374"/>
      <c r="D6" s="374"/>
      <c r="E6" s="374"/>
      <c r="F6" s="374"/>
      <c r="G6" s="374"/>
      <c r="H6" s="375"/>
      <c r="I6" s="361"/>
      <c r="J6" s="366"/>
      <c r="K6" s="376"/>
      <c r="L6" s="376"/>
      <c r="M6" s="376"/>
      <c r="N6" s="381"/>
      <c r="O6" s="362"/>
      <c r="P6" s="366"/>
      <c r="Q6" s="361"/>
      <c r="R6" s="366"/>
      <c r="S6" s="361"/>
      <c r="T6" s="366"/>
      <c r="U6" s="361"/>
      <c r="V6" s="366"/>
      <c r="W6" s="361"/>
      <c r="X6" s="366"/>
      <c r="Y6" s="361"/>
      <c r="Z6" s="366"/>
      <c r="AA6" s="361"/>
      <c r="AB6" s="362"/>
    </row>
    <row r="7" spans="1:28" ht="10.5" customHeight="1" x14ac:dyDescent="0.2">
      <c r="A7" s="140"/>
      <c r="B7" s="122"/>
      <c r="C7" s="122"/>
      <c r="D7" s="122"/>
      <c r="E7" s="122"/>
      <c r="F7" s="141"/>
      <c r="G7" s="122"/>
      <c r="H7" s="142"/>
      <c r="I7" s="292"/>
      <c r="J7" s="292"/>
      <c r="K7" s="292"/>
      <c r="L7" s="292"/>
      <c r="M7" s="276"/>
      <c r="N7" s="276"/>
      <c r="O7" s="276"/>
      <c r="P7" s="276"/>
      <c r="Q7" s="154"/>
      <c r="R7" s="154"/>
      <c r="S7" s="165"/>
      <c r="T7" s="154"/>
      <c r="U7" s="154"/>
      <c r="V7" s="154"/>
      <c r="W7" s="154"/>
      <c r="X7" s="154"/>
      <c r="Y7" s="293"/>
      <c r="Z7" s="231"/>
      <c r="AA7" s="141"/>
      <c r="AB7" s="141"/>
    </row>
    <row r="8" spans="1:28" ht="12.4" customHeight="1" x14ac:dyDescent="0.2">
      <c r="A8" s="144" t="s">
        <v>2</v>
      </c>
      <c r="B8" s="145"/>
      <c r="C8" s="139" t="s">
        <v>153</v>
      </c>
      <c r="D8" s="139"/>
      <c r="E8" s="139"/>
      <c r="F8" s="122"/>
      <c r="G8" s="122"/>
      <c r="H8" s="142"/>
      <c r="U8" s="154"/>
      <c r="V8" s="154"/>
      <c r="W8" s="154"/>
      <c r="X8" s="154"/>
      <c r="Y8" s="232"/>
      <c r="Z8" s="153"/>
      <c r="AA8" s="122"/>
      <c r="AB8" s="145"/>
    </row>
    <row r="9" spans="1:28" ht="12.4" customHeight="1" x14ac:dyDescent="0.2">
      <c r="A9" s="144"/>
      <c r="B9" s="145"/>
      <c r="C9" s="122"/>
      <c r="D9" s="139" t="s">
        <v>154</v>
      </c>
      <c r="E9" s="139"/>
      <c r="F9" s="122"/>
      <c r="G9" s="122"/>
      <c r="H9" s="142"/>
      <c r="I9" s="291">
        <v>503</v>
      </c>
      <c r="J9" s="291"/>
      <c r="K9" s="291">
        <v>270</v>
      </c>
      <c r="L9" s="291"/>
      <c r="M9" s="291">
        <v>233</v>
      </c>
      <c r="N9" s="291"/>
      <c r="O9" s="291">
        <v>528</v>
      </c>
      <c r="P9" s="291"/>
      <c r="Q9" s="291">
        <v>263</v>
      </c>
      <c r="R9" s="291"/>
      <c r="S9" s="291">
        <v>265</v>
      </c>
      <c r="U9" s="291">
        <v>500</v>
      </c>
      <c r="V9" s="291"/>
      <c r="W9" s="291">
        <v>258</v>
      </c>
      <c r="X9" s="291"/>
      <c r="Y9" s="291">
        <v>242</v>
      </c>
      <c r="Z9" s="291"/>
      <c r="AA9" s="146"/>
      <c r="AB9" s="145" t="s">
        <v>2</v>
      </c>
    </row>
    <row r="10" spans="1:28" ht="12.4" customHeight="1" x14ac:dyDescent="0.2">
      <c r="A10" s="144"/>
      <c r="B10" s="145"/>
      <c r="C10" s="122"/>
      <c r="D10" s="139" t="s">
        <v>155</v>
      </c>
      <c r="E10" s="139"/>
      <c r="F10" s="122"/>
      <c r="G10" s="122"/>
      <c r="H10" s="142"/>
      <c r="I10" s="291"/>
      <c r="J10" s="291"/>
      <c r="K10" s="291"/>
      <c r="L10" s="291"/>
      <c r="M10" s="291"/>
      <c r="N10" s="291"/>
      <c r="O10" s="291"/>
      <c r="P10" s="291"/>
      <c r="Q10" s="291"/>
      <c r="R10" s="291"/>
      <c r="S10" s="291"/>
      <c r="U10" s="291"/>
      <c r="V10" s="291"/>
      <c r="Z10" s="142"/>
    </row>
    <row r="11" spans="1:28" ht="12.4" customHeight="1" x14ac:dyDescent="0.2">
      <c r="A11" s="144" t="s">
        <v>4</v>
      </c>
      <c r="B11" s="145"/>
      <c r="C11" s="122"/>
      <c r="D11" s="139" t="s">
        <v>156</v>
      </c>
      <c r="E11" s="139"/>
      <c r="F11" s="122"/>
      <c r="G11" s="122"/>
      <c r="H11" s="142"/>
      <c r="I11" s="291">
        <v>3</v>
      </c>
      <c r="J11" s="291"/>
      <c r="K11" s="291">
        <v>2</v>
      </c>
      <c r="L11" s="291"/>
      <c r="M11" s="291">
        <v>1</v>
      </c>
      <c r="N11" s="291"/>
      <c r="O11" s="291">
        <v>8</v>
      </c>
      <c r="P11" s="291"/>
      <c r="Q11" s="291">
        <v>3</v>
      </c>
      <c r="R11" s="291"/>
      <c r="S11" s="291">
        <v>5</v>
      </c>
      <c r="U11" s="291">
        <v>4</v>
      </c>
      <c r="V11" s="291"/>
      <c r="W11" s="291">
        <v>1</v>
      </c>
      <c r="X11" s="291"/>
      <c r="Y11" s="291">
        <v>3</v>
      </c>
      <c r="Z11" s="291"/>
      <c r="AA11" s="146"/>
      <c r="AB11" s="145" t="s">
        <v>4</v>
      </c>
    </row>
    <row r="12" spans="1:28" ht="10.5" customHeight="1" x14ac:dyDescent="0.2">
      <c r="A12" s="144"/>
      <c r="B12" s="145"/>
      <c r="C12" s="122"/>
      <c r="D12" s="139"/>
      <c r="E12" s="139"/>
      <c r="F12" s="122"/>
      <c r="G12" s="122"/>
      <c r="H12" s="142"/>
      <c r="I12" s="291"/>
      <c r="J12" s="291"/>
      <c r="K12" s="291"/>
      <c r="L12" s="291"/>
      <c r="M12" s="291"/>
      <c r="N12" s="291"/>
      <c r="O12" s="291"/>
      <c r="P12" s="291"/>
      <c r="Q12" s="291"/>
      <c r="R12" s="291"/>
      <c r="S12" s="291"/>
      <c r="U12" s="291"/>
      <c r="V12" s="291"/>
      <c r="W12" s="291"/>
      <c r="X12" s="291"/>
      <c r="Y12" s="291"/>
      <c r="Z12" s="291"/>
      <c r="AA12" s="146"/>
      <c r="AB12" s="145"/>
    </row>
    <row r="13" spans="1:28" ht="12.4" customHeight="1" x14ac:dyDescent="0.2">
      <c r="A13" s="144"/>
      <c r="B13" s="145"/>
      <c r="C13" s="122"/>
      <c r="D13" s="122"/>
      <c r="E13" s="122"/>
      <c r="F13" s="122"/>
      <c r="G13" s="122"/>
      <c r="H13" s="142"/>
      <c r="I13" s="291"/>
      <c r="J13" s="291"/>
      <c r="K13" s="291"/>
      <c r="L13" s="291"/>
      <c r="M13" s="291"/>
      <c r="N13" s="291"/>
      <c r="O13" s="291"/>
      <c r="P13" s="291"/>
      <c r="Q13" s="291"/>
      <c r="R13" s="291"/>
      <c r="S13" s="291"/>
      <c r="U13" s="291"/>
      <c r="V13" s="291"/>
      <c r="W13" s="291"/>
      <c r="X13" s="291"/>
      <c r="Y13" s="291"/>
      <c r="Z13" s="291"/>
      <c r="AA13" s="146"/>
      <c r="AB13" s="145"/>
    </row>
    <row r="14" spans="1:28" ht="12.4" customHeight="1" x14ac:dyDescent="0.2">
      <c r="A14" s="144" t="s">
        <v>5</v>
      </c>
      <c r="B14" s="145"/>
      <c r="C14" s="122" t="s">
        <v>157</v>
      </c>
      <c r="D14" s="122"/>
      <c r="E14" s="122"/>
      <c r="F14" s="122"/>
      <c r="G14" s="122"/>
      <c r="H14" s="142"/>
      <c r="I14" s="291">
        <v>6891</v>
      </c>
      <c r="J14" s="291"/>
      <c r="K14" s="291">
        <v>3910</v>
      </c>
      <c r="L14" s="291"/>
      <c r="M14" s="291">
        <v>2981</v>
      </c>
      <c r="N14" s="291"/>
      <c r="O14" s="291">
        <v>7003</v>
      </c>
      <c r="P14" s="291"/>
      <c r="Q14" s="291">
        <v>3957</v>
      </c>
      <c r="R14" s="291"/>
      <c r="S14" s="291">
        <v>3046</v>
      </c>
      <c r="U14" s="291">
        <v>6946</v>
      </c>
      <c r="V14" s="291"/>
      <c r="W14" s="291">
        <v>3827</v>
      </c>
      <c r="X14" s="291"/>
      <c r="Y14" s="291">
        <v>3119</v>
      </c>
      <c r="Z14" s="291"/>
      <c r="AA14" s="146"/>
      <c r="AB14" s="145" t="s">
        <v>5</v>
      </c>
    </row>
    <row r="15" spans="1:28" ht="12.4" customHeight="1" x14ac:dyDescent="0.2">
      <c r="A15" s="144"/>
      <c r="B15" s="145"/>
      <c r="C15" s="122"/>
      <c r="D15" s="122" t="s">
        <v>155</v>
      </c>
      <c r="E15" s="139"/>
      <c r="F15" s="122"/>
      <c r="G15" s="122"/>
      <c r="H15" s="142"/>
      <c r="I15" s="291"/>
      <c r="J15" s="291"/>
      <c r="K15" s="291"/>
      <c r="L15" s="291"/>
      <c r="M15" s="291"/>
      <c r="N15" s="291"/>
      <c r="O15" s="291"/>
      <c r="P15" s="291"/>
      <c r="Q15" s="291"/>
      <c r="R15" s="291"/>
      <c r="S15" s="291"/>
      <c r="U15" s="291"/>
      <c r="V15" s="291"/>
      <c r="W15" s="291"/>
      <c r="X15" s="291"/>
      <c r="Y15" s="291"/>
      <c r="Z15" s="291"/>
      <c r="AA15" s="146"/>
      <c r="AB15" s="145"/>
    </row>
    <row r="16" spans="1:28" ht="12.4" customHeight="1" x14ac:dyDescent="0.2">
      <c r="A16" s="144" t="s">
        <v>6</v>
      </c>
      <c r="B16" s="145"/>
      <c r="C16" s="122"/>
      <c r="D16" s="122" t="s">
        <v>158</v>
      </c>
      <c r="E16" s="122"/>
      <c r="F16" s="122"/>
      <c r="G16" s="122"/>
      <c r="H16" s="142"/>
      <c r="I16" s="291">
        <v>6709</v>
      </c>
      <c r="J16" s="291"/>
      <c r="K16" s="291">
        <v>3816</v>
      </c>
      <c r="L16" s="291"/>
      <c r="M16" s="291">
        <v>2893</v>
      </c>
      <c r="N16" s="291"/>
      <c r="O16" s="291">
        <v>6771</v>
      </c>
      <c r="P16" s="291"/>
      <c r="Q16" s="291">
        <v>3843</v>
      </c>
      <c r="R16" s="291"/>
      <c r="S16" s="291">
        <v>2928</v>
      </c>
      <c r="U16" s="291">
        <v>6701</v>
      </c>
      <c r="V16" s="291"/>
      <c r="W16" s="291">
        <v>3713</v>
      </c>
      <c r="X16" s="291"/>
      <c r="Y16" s="291">
        <v>2988</v>
      </c>
      <c r="Z16" s="291"/>
      <c r="AA16" s="146"/>
      <c r="AB16" s="145" t="s">
        <v>6</v>
      </c>
    </row>
    <row r="17" spans="1:28" ht="12.4" customHeight="1" x14ac:dyDescent="0.2">
      <c r="A17" s="144" t="s">
        <v>7</v>
      </c>
      <c r="B17" s="145"/>
      <c r="C17" s="122"/>
      <c r="D17" s="122"/>
      <c r="E17" s="122" t="s">
        <v>159</v>
      </c>
      <c r="F17" s="122"/>
      <c r="G17" s="122"/>
      <c r="H17" s="142"/>
      <c r="I17" s="291">
        <v>317</v>
      </c>
      <c r="J17" s="291"/>
      <c r="K17" s="291">
        <v>199</v>
      </c>
      <c r="L17" s="291"/>
      <c r="M17" s="291">
        <v>118</v>
      </c>
      <c r="N17" s="291"/>
      <c r="O17" s="291">
        <v>300</v>
      </c>
      <c r="P17" s="291"/>
      <c r="Q17" s="291">
        <v>174</v>
      </c>
      <c r="R17" s="291"/>
      <c r="S17" s="291">
        <v>126</v>
      </c>
      <c r="U17" s="291">
        <v>234</v>
      </c>
      <c r="V17" s="291"/>
      <c r="W17" s="291">
        <v>133</v>
      </c>
      <c r="X17" s="291"/>
      <c r="Y17" s="291">
        <v>101</v>
      </c>
      <c r="Z17" s="291"/>
      <c r="AA17" s="146"/>
      <c r="AB17" s="145" t="s">
        <v>7</v>
      </c>
    </row>
    <row r="18" spans="1:28" ht="12.4" customHeight="1" x14ac:dyDescent="0.2">
      <c r="A18" s="144" t="s">
        <v>8</v>
      </c>
      <c r="B18" s="145"/>
      <c r="C18" s="122"/>
      <c r="D18" s="122"/>
      <c r="E18" s="122" t="s">
        <v>160</v>
      </c>
      <c r="F18" s="122"/>
      <c r="G18" s="122"/>
      <c r="H18" s="142"/>
      <c r="I18" s="291">
        <v>501</v>
      </c>
      <c r="J18" s="291"/>
      <c r="K18" s="291">
        <v>288</v>
      </c>
      <c r="L18" s="291"/>
      <c r="M18" s="291">
        <v>213</v>
      </c>
      <c r="N18" s="291"/>
      <c r="O18" s="291">
        <v>429</v>
      </c>
      <c r="P18" s="291"/>
      <c r="Q18" s="291">
        <v>260</v>
      </c>
      <c r="R18" s="291"/>
      <c r="S18" s="291">
        <v>169</v>
      </c>
      <c r="U18" s="291">
        <v>452</v>
      </c>
      <c r="V18" s="291"/>
      <c r="W18" s="291">
        <v>246</v>
      </c>
      <c r="X18" s="291"/>
      <c r="Y18" s="291">
        <v>206</v>
      </c>
      <c r="Z18" s="291"/>
      <c r="AA18" s="146"/>
      <c r="AB18" s="145" t="s">
        <v>9</v>
      </c>
    </row>
    <row r="19" spans="1:28" ht="12.4" customHeight="1" x14ac:dyDescent="0.2">
      <c r="A19" s="144" t="s">
        <v>10</v>
      </c>
      <c r="B19" s="145"/>
      <c r="C19" s="122"/>
      <c r="D19" s="122"/>
      <c r="E19" s="122" t="s">
        <v>161</v>
      </c>
      <c r="F19" s="122"/>
      <c r="G19" s="122"/>
      <c r="H19" s="142"/>
      <c r="I19" s="291">
        <v>302</v>
      </c>
      <c r="J19" s="291"/>
      <c r="K19" s="291">
        <v>189</v>
      </c>
      <c r="L19" s="291"/>
      <c r="M19" s="291">
        <v>113</v>
      </c>
      <c r="N19" s="291"/>
      <c r="O19" s="291">
        <v>288</v>
      </c>
      <c r="P19" s="291"/>
      <c r="Q19" s="291">
        <v>188</v>
      </c>
      <c r="R19" s="291"/>
      <c r="S19" s="291">
        <v>100</v>
      </c>
      <c r="U19" s="291">
        <v>262</v>
      </c>
      <c r="V19" s="291"/>
      <c r="W19" s="291">
        <v>154</v>
      </c>
      <c r="X19" s="291"/>
      <c r="Y19" s="291">
        <v>108</v>
      </c>
      <c r="Z19" s="291"/>
      <c r="AA19" s="146"/>
      <c r="AB19" s="145" t="s">
        <v>10</v>
      </c>
    </row>
    <row r="20" spans="1:28" ht="12.4" customHeight="1" x14ac:dyDescent="0.2">
      <c r="A20" s="144" t="s">
        <v>11</v>
      </c>
      <c r="B20" s="145"/>
      <c r="C20" s="122"/>
      <c r="D20" s="122"/>
      <c r="E20" s="122" t="s">
        <v>162</v>
      </c>
      <c r="F20" s="122"/>
      <c r="G20" s="122"/>
      <c r="H20" s="142"/>
      <c r="I20" s="291">
        <v>588</v>
      </c>
      <c r="J20" s="291"/>
      <c r="K20" s="291">
        <v>285</v>
      </c>
      <c r="L20" s="291"/>
      <c r="M20" s="291">
        <v>303</v>
      </c>
      <c r="N20" s="291"/>
      <c r="O20" s="291">
        <v>593</v>
      </c>
      <c r="P20" s="291"/>
      <c r="Q20" s="291">
        <v>310</v>
      </c>
      <c r="R20" s="291"/>
      <c r="S20" s="291">
        <v>283</v>
      </c>
      <c r="U20" s="291">
        <v>581</v>
      </c>
      <c r="V20" s="291"/>
      <c r="W20" s="291">
        <v>293</v>
      </c>
      <c r="X20" s="291"/>
      <c r="Y20" s="291">
        <v>288</v>
      </c>
      <c r="Z20" s="291"/>
      <c r="AA20" s="146"/>
      <c r="AB20" s="145" t="s">
        <v>11</v>
      </c>
    </row>
    <row r="21" spans="1:28" ht="12.4" customHeight="1" x14ac:dyDescent="0.2">
      <c r="A21" s="144" t="s">
        <v>12</v>
      </c>
      <c r="B21" s="145"/>
      <c r="C21" s="122"/>
      <c r="D21" s="122"/>
      <c r="E21" s="122" t="s">
        <v>163</v>
      </c>
      <c r="F21" s="122"/>
      <c r="G21" s="122"/>
      <c r="H21" s="142"/>
      <c r="I21" s="291"/>
      <c r="J21" s="291"/>
      <c r="K21" s="291"/>
      <c r="L21" s="291"/>
      <c r="M21" s="291"/>
      <c r="N21" s="291"/>
      <c r="O21" s="291"/>
      <c r="P21" s="291"/>
      <c r="Q21" s="291"/>
      <c r="R21" s="291"/>
      <c r="S21" s="291"/>
      <c r="U21" s="291"/>
      <c r="V21" s="291"/>
      <c r="W21" s="291"/>
      <c r="X21" s="291"/>
      <c r="Y21" s="291"/>
      <c r="Z21" s="291"/>
      <c r="AA21" s="146"/>
      <c r="AB21" s="145"/>
    </row>
    <row r="22" spans="1:28" ht="12.4" customHeight="1" x14ac:dyDescent="0.2">
      <c r="A22" s="144"/>
      <c r="B22" s="145"/>
      <c r="C22" s="122"/>
      <c r="D22" s="122"/>
      <c r="E22" s="122" t="s">
        <v>164</v>
      </c>
      <c r="F22" s="122"/>
      <c r="G22" s="122"/>
      <c r="H22" s="142"/>
      <c r="I22" s="291">
        <v>1125</v>
      </c>
      <c r="J22" s="291"/>
      <c r="K22" s="291">
        <v>808</v>
      </c>
      <c r="L22" s="291"/>
      <c r="M22" s="291">
        <v>317</v>
      </c>
      <c r="N22" s="291"/>
      <c r="O22" s="291">
        <v>1148</v>
      </c>
      <c r="P22" s="291"/>
      <c r="Q22" s="291">
        <v>768</v>
      </c>
      <c r="R22" s="291"/>
      <c r="S22" s="291">
        <v>380</v>
      </c>
      <c r="U22" s="291">
        <v>1128</v>
      </c>
      <c r="V22" s="291"/>
      <c r="W22" s="291">
        <v>752</v>
      </c>
      <c r="X22" s="291"/>
      <c r="Y22" s="291">
        <v>376</v>
      </c>
      <c r="Z22" s="291"/>
      <c r="AA22" s="146"/>
      <c r="AB22" s="145" t="s">
        <v>12</v>
      </c>
    </row>
    <row r="23" spans="1:28" ht="12.4" customHeight="1" x14ac:dyDescent="0.2">
      <c r="A23" s="144" t="s">
        <v>13</v>
      </c>
      <c r="B23" s="145"/>
      <c r="C23" s="122"/>
      <c r="D23" s="122"/>
      <c r="E23" s="122" t="s">
        <v>165</v>
      </c>
      <c r="F23" s="122"/>
      <c r="G23" s="122"/>
      <c r="H23" s="142"/>
      <c r="I23" s="291">
        <v>484</v>
      </c>
      <c r="J23" s="291"/>
      <c r="K23" s="291">
        <v>0</v>
      </c>
      <c r="L23" s="291"/>
      <c r="M23" s="291">
        <v>484</v>
      </c>
      <c r="N23" s="291"/>
      <c r="O23" s="291">
        <v>461</v>
      </c>
      <c r="P23" s="291"/>
      <c r="Q23" s="291">
        <v>1</v>
      </c>
      <c r="R23" s="291"/>
      <c r="S23" s="291">
        <v>460</v>
      </c>
      <c r="U23" s="291">
        <v>496</v>
      </c>
      <c r="V23" s="291"/>
      <c r="W23" s="291">
        <v>2</v>
      </c>
      <c r="X23" s="291"/>
      <c r="Y23" s="291">
        <v>494</v>
      </c>
      <c r="Z23" s="291"/>
      <c r="AA23" s="146"/>
      <c r="AB23" s="145" t="s">
        <v>13</v>
      </c>
    </row>
    <row r="24" spans="1:28" ht="12.4" customHeight="1" x14ac:dyDescent="0.2">
      <c r="A24" s="144" t="s">
        <v>14</v>
      </c>
      <c r="B24" s="145"/>
      <c r="C24" s="122"/>
      <c r="D24" s="122"/>
      <c r="E24" s="122" t="s">
        <v>166</v>
      </c>
      <c r="F24" s="122"/>
      <c r="G24" s="122"/>
      <c r="H24" s="142"/>
      <c r="I24" s="291">
        <v>471</v>
      </c>
      <c r="J24" s="291"/>
      <c r="K24" s="291">
        <v>471</v>
      </c>
      <c r="L24" s="291"/>
      <c r="M24" s="291">
        <v>0</v>
      </c>
      <c r="N24" s="291"/>
      <c r="O24" s="291">
        <v>454</v>
      </c>
      <c r="P24" s="291"/>
      <c r="Q24" s="291">
        <v>454</v>
      </c>
      <c r="R24" s="291"/>
      <c r="S24" s="291">
        <v>0</v>
      </c>
      <c r="U24" s="291">
        <v>456</v>
      </c>
      <c r="V24" s="291"/>
      <c r="W24" s="291">
        <v>456</v>
      </c>
      <c r="X24" s="291"/>
      <c r="Y24" s="291">
        <v>0</v>
      </c>
      <c r="Z24" s="291"/>
      <c r="AA24" s="146"/>
      <c r="AB24" s="145" t="s">
        <v>14</v>
      </c>
    </row>
    <row r="25" spans="1:28" ht="12.4" customHeight="1" x14ac:dyDescent="0.2">
      <c r="A25" s="144" t="s">
        <v>15</v>
      </c>
      <c r="B25" s="145"/>
      <c r="C25" s="122"/>
      <c r="D25" s="122"/>
      <c r="E25" s="122" t="s">
        <v>167</v>
      </c>
      <c r="F25" s="122"/>
      <c r="G25" s="122"/>
      <c r="H25" s="142"/>
      <c r="I25" s="291"/>
      <c r="J25" s="291"/>
      <c r="K25" s="291"/>
      <c r="L25" s="291"/>
      <c r="M25" s="291"/>
      <c r="N25" s="291"/>
      <c r="O25" s="291"/>
      <c r="P25" s="291"/>
      <c r="Q25" s="291"/>
      <c r="R25" s="291"/>
      <c r="S25" s="291"/>
      <c r="U25" s="291"/>
      <c r="V25" s="291"/>
      <c r="W25" s="291"/>
      <c r="X25" s="291"/>
      <c r="Y25" s="291"/>
      <c r="Z25" s="291"/>
      <c r="AA25" s="146"/>
      <c r="AB25" s="145"/>
    </row>
    <row r="26" spans="1:28" ht="12.4" customHeight="1" x14ac:dyDescent="0.2">
      <c r="A26" s="144"/>
      <c r="B26" s="145"/>
      <c r="C26" s="122"/>
      <c r="D26" s="122"/>
      <c r="E26" s="122" t="s">
        <v>168</v>
      </c>
      <c r="F26" s="122"/>
      <c r="G26" s="122"/>
      <c r="H26" s="142"/>
      <c r="I26" s="291">
        <v>548</v>
      </c>
      <c r="J26" s="291"/>
      <c r="K26" s="291">
        <v>287</v>
      </c>
      <c r="L26" s="291"/>
      <c r="M26" s="291">
        <v>261</v>
      </c>
      <c r="N26" s="291"/>
      <c r="O26" s="291">
        <v>561</v>
      </c>
      <c r="P26" s="291"/>
      <c r="Q26" s="291">
        <v>309</v>
      </c>
      <c r="R26" s="291"/>
      <c r="S26" s="291">
        <v>252</v>
      </c>
      <c r="U26" s="291">
        <v>565</v>
      </c>
      <c r="V26" s="291"/>
      <c r="W26" s="291">
        <v>312</v>
      </c>
      <c r="X26" s="291"/>
      <c r="Y26" s="291">
        <v>253</v>
      </c>
      <c r="Z26" s="291"/>
      <c r="AA26" s="146"/>
      <c r="AB26" s="145" t="s">
        <v>15</v>
      </c>
    </row>
    <row r="27" spans="1:28" ht="10.5" customHeight="1" x14ac:dyDescent="0.2">
      <c r="A27" s="144"/>
      <c r="B27" s="145"/>
      <c r="C27" s="122"/>
      <c r="D27" s="122"/>
      <c r="E27" s="122"/>
      <c r="F27" s="122"/>
      <c r="G27" s="122"/>
      <c r="H27" s="142"/>
      <c r="I27" s="291"/>
      <c r="J27" s="291"/>
      <c r="K27" s="291"/>
      <c r="L27" s="291"/>
      <c r="M27" s="291"/>
      <c r="N27" s="291"/>
      <c r="O27" s="291"/>
      <c r="P27" s="291"/>
      <c r="Q27" s="291"/>
      <c r="R27" s="291"/>
      <c r="S27" s="291"/>
      <c r="U27" s="291"/>
      <c r="V27" s="291"/>
      <c r="W27" s="291"/>
      <c r="X27" s="291"/>
      <c r="Y27" s="291"/>
      <c r="Z27" s="291"/>
      <c r="AA27" s="146"/>
      <c r="AB27" s="145"/>
    </row>
    <row r="28" spans="1:28" ht="12.4" customHeight="1" x14ac:dyDescent="0.2">
      <c r="A28" s="144"/>
      <c r="B28" s="145"/>
      <c r="C28" s="122"/>
      <c r="D28" s="122"/>
      <c r="E28" s="122"/>
      <c r="F28" s="122"/>
      <c r="G28" s="122"/>
      <c r="H28" s="142"/>
      <c r="I28" s="291"/>
      <c r="J28" s="291"/>
      <c r="K28" s="291"/>
      <c r="L28" s="291"/>
      <c r="M28" s="291"/>
      <c r="N28" s="291"/>
      <c r="O28" s="291"/>
      <c r="P28" s="291"/>
      <c r="Q28" s="291"/>
      <c r="R28" s="291"/>
      <c r="S28" s="291"/>
      <c r="U28" s="291"/>
      <c r="V28" s="291"/>
      <c r="W28" s="291"/>
      <c r="X28" s="291"/>
      <c r="Y28" s="291"/>
      <c r="Z28" s="291"/>
      <c r="AA28" s="146"/>
      <c r="AB28" s="145"/>
    </row>
    <row r="29" spans="1:28" ht="12.4" customHeight="1" x14ac:dyDescent="0.2">
      <c r="A29" s="144" t="s">
        <v>16</v>
      </c>
      <c r="B29" s="145"/>
      <c r="C29" s="122" t="s">
        <v>169</v>
      </c>
      <c r="D29" s="122"/>
      <c r="E29" s="122"/>
      <c r="F29" s="122"/>
      <c r="G29" s="122"/>
      <c r="H29" s="142"/>
      <c r="I29" s="291"/>
      <c r="J29" s="291"/>
      <c r="K29" s="291"/>
      <c r="L29" s="291"/>
      <c r="M29" s="291"/>
      <c r="N29" s="291"/>
      <c r="O29" s="291"/>
      <c r="P29" s="291"/>
      <c r="Q29" s="291"/>
      <c r="R29" s="291"/>
      <c r="S29" s="291"/>
      <c r="U29" s="291"/>
      <c r="V29" s="291"/>
      <c r="W29" s="291"/>
      <c r="X29" s="291"/>
      <c r="Y29" s="291"/>
      <c r="Z29" s="291"/>
      <c r="AA29" s="146"/>
      <c r="AB29" s="145"/>
    </row>
    <row r="30" spans="1:28" ht="12.4" customHeight="1" x14ac:dyDescent="0.2">
      <c r="A30" s="144"/>
      <c r="B30" s="145"/>
      <c r="C30" s="122"/>
      <c r="D30" s="122" t="s">
        <v>170</v>
      </c>
      <c r="E30" s="122"/>
      <c r="F30" s="122"/>
      <c r="G30" s="122"/>
      <c r="H30" s="142"/>
      <c r="I30" s="291"/>
      <c r="J30" s="291"/>
      <c r="K30" s="291"/>
      <c r="L30" s="291"/>
      <c r="M30" s="291"/>
      <c r="N30" s="291"/>
      <c r="O30" s="291"/>
      <c r="P30" s="291"/>
      <c r="Q30" s="291"/>
      <c r="R30" s="291"/>
      <c r="S30" s="291"/>
      <c r="U30" s="291"/>
      <c r="V30" s="291"/>
      <c r="W30" s="291"/>
      <c r="X30" s="291"/>
      <c r="Y30" s="291"/>
      <c r="Z30" s="291"/>
      <c r="AA30" s="146"/>
      <c r="AB30" s="145"/>
    </row>
    <row r="31" spans="1:28" ht="12.4" customHeight="1" x14ac:dyDescent="0.2">
      <c r="A31" s="144"/>
      <c r="B31" s="145"/>
      <c r="C31" s="122"/>
      <c r="D31" s="122" t="s">
        <v>171</v>
      </c>
      <c r="E31" s="122"/>
      <c r="F31" s="122"/>
      <c r="G31" s="122"/>
      <c r="H31" s="142"/>
      <c r="I31" s="291">
        <v>140</v>
      </c>
      <c r="J31" s="291"/>
      <c r="K31" s="291">
        <v>58</v>
      </c>
      <c r="L31" s="291"/>
      <c r="M31" s="291">
        <v>82</v>
      </c>
      <c r="N31" s="291"/>
      <c r="O31" s="291">
        <v>179</v>
      </c>
      <c r="P31" s="291"/>
      <c r="Q31" s="291">
        <v>69</v>
      </c>
      <c r="R31" s="291"/>
      <c r="S31" s="291">
        <v>110</v>
      </c>
      <c r="U31" s="291">
        <v>155</v>
      </c>
      <c r="V31" s="291"/>
      <c r="W31" s="291">
        <v>79</v>
      </c>
      <c r="X31" s="291"/>
      <c r="Y31" s="291">
        <v>76</v>
      </c>
      <c r="Z31" s="291"/>
      <c r="AA31" s="146"/>
      <c r="AB31" s="145" t="s">
        <v>16</v>
      </c>
    </row>
    <row r="32" spans="1:28" ht="10.5" customHeight="1" x14ac:dyDescent="0.2">
      <c r="A32" s="144"/>
      <c r="B32" s="145"/>
      <c r="C32" s="122"/>
      <c r="D32" s="122"/>
      <c r="E32" s="122"/>
      <c r="F32" s="122"/>
      <c r="G32" s="122"/>
      <c r="H32" s="142"/>
      <c r="I32" s="291"/>
      <c r="J32" s="291"/>
      <c r="K32" s="291"/>
      <c r="L32" s="291"/>
      <c r="M32" s="291"/>
      <c r="N32" s="291"/>
      <c r="O32" s="291"/>
      <c r="P32" s="291"/>
      <c r="Q32" s="291"/>
      <c r="R32" s="291"/>
      <c r="S32" s="291"/>
      <c r="U32" s="291"/>
      <c r="V32" s="291"/>
      <c r="W32" s="291"/>
      <c r="X32" s="291"/>
      <c r="Y32" s="291"/>
      <c r="Z32" s="291"/>
      <c r="AA32" s="146"/>
      <c r="AB32" s="145"/>
    </row>
    <row r="33" spans="1:28" ht="12.4" customHeight="1" x14ac:dyDescent="0.2">
      <c r="A33" s="144"/>
      <c r="B33" s="145"/>
      <c r="C33" s="122"/>
      <c r="D33" s="122"/>
      <c r="E33" s="122"/>
      <c r="F33" s="122"/>
      <c r="G33" s="122"/>
      <c r="H33" s="142"/>
      <c r="I33" s="291"/>
      <c r="J33" s="291"/>
      <c r="K33" s="291"/>
      <c r="L33" s="291"/>
      <c r="M33" s="291"/>
      <c r="N33" s="291"/>
      <c r="O33" s="291"/>
      <c r="P33" s="291"/>
      <c r="Q33" s="291"/>
      <c r="R33" s="291"/>
      <c r="S33" s="291"/>
      <c r="U33" s="291"/>
      <c r="V33" s="291"/>
      <c r="W33" s="291"/>
      <c r="X33" s="291"/>
      <c r="Y33" s="291"/>
      <c r="Z33" s="291"/>
      <c r="AA33" s="146"/>
      <c r="AB33" s="145"/>
    </row>
    <row r="34" spans="1:28" ht="12.4" customHeight="1" x14ac:dyDescent="0.2">
      <c r="A34" s="144" t="s">
        <v>17</v>
      </c>
      <c r="B34" s="145"/>
      <c r="C34" s="122" t="s">
        <v>172</v>
      </c>
      <c r="D34" s="122"/>
      <c r="E34" s="122"/>
      <c r="F34" s="122"/>
      <c r="G34" s="122"/>
      <c r="H34" s="142"/>
      <c r="I34" s="291"/>
      <c r="J34" s="291"/>
      <c r="K34" s="291"/>
      <c r="L34" s="291"/>
      <c r="M34" s="291"/>
      <c r="N34" s="291"/>
      <c r="O34" s="291"/>
      <c r="P34" s="291"/>
      <c r="Q34" s="291"/>
      <c r="R34" s="291"/>
      <c r="S34" s="291"/>
      <c r="U34" s="291"/>
      <c r="V34" s="291"/>
      <c r="W34" s="291"/>
      <c r="X34" s="291"/>
      <c r="Y34" s="291"/>
      <c r="Z34" s="291"/>
      <c r="AA34" s="146"/>
      <c r="AB34" s="145"/>
    </row>
    <row r="35" spans="1:28" ht="12.4" customHeight="1" x14ac:dyDescent="0.2">
      <c r="A35" s="144"/>
      <c r="B35" s="145"/>
      <c r="C35" s="122"/>
      <c r="D35" s="122" t="s">
        <v>173</v>
      </c>
      <c r="E35" s="122"/>
      <c r="F35" s="122"/>
      <c r="G35" s="122"/>
      <c r="H35" s="142"/>
      <c r="I35" s="291">
        <v>1512</v>
      </c>
      <c r="J35" s="291"/>
      <c r="K35" s="291">
        <v>646</v>
      </c>
      <c r="L35" s="291"/>
      <c r="M35" s="291">
        <v>866</v>
      </c>
      <c r="N35" s="291"/>
      <c r="O35" s="291">
        <v>1540</v>
      </c>
      <c r="P35" s="291"/>
      <c r="Q35" s="291">
        <v>689</v>
      </c>
      <c r="R35" s="291"/>
      <c r="S35" s="291">
        <v>851</v>
      </c>
      <c r="U35" s="291">
        <v>1396</v>
      </c>
      <c r="V35" s="291"/>
      <c r="W35" s="291">
        <v>629</v>
      </c>
      <c r="X35" s="291"/>
      <c r="Y35" s="291">
        <v>767</v>
      </c>
      <c r="Z35" s="291"/>
      <c r="AA35" s="146"/>
      <c r="AB35" s="145" t="s">
        <v>17</v>
      </c>
    </row>
    <row r="36" spans="1:28" ht="12.4" customHeight="1" x14ac:dyDescent="0.2">
      <c r="A36" s="144"/>
      <c r="B36" s="145"/>
      <c r="C36" s="122"/>
      <c r="D36" s="122" t="s">
        <v>155</v>
      </c>
      <c r="E36" s="122"/>
      <c r="F36" s="122"/>
      <c r="G36" s="122"/>
      <c r="H36" s="142"/>
      <c r="I36" s="291"/>
      <c r="J36" s="291"/>
      <c r="K36" s="291"/>
      <c r="L36" s="291"/>
      <c r="M36" s="291"/>
      <c r="N36" s="291"/>
      <c r="O36" s="291"/>
      <c r="P36" s="291"/>
      <c r="Q36" s="291"/>
      <c r="R36" s="291"/>
      <c r="S36" s="291"/>
      <c r="U36" s="291"/>
      <c r="V36" s="291"/>
      <c r="W36" s="291"/>
      <c r="X36" s="291"/>
      <c r="Y36" s="291"/>
      <c r="Z36" s="291"/>
      <c r="AA36" s="146"/>
      <c r="AB36" s="145"/>
    </row>
    <row r="37" spans="1:28" ht="12.4" customHeight="1" x14ac:dyDescent="0.2">
      <c r="A37" s="144" t="s">
        <v>18</v>
      </c>
      <c r="B37" s="145"/>
      <c r="C37" s="122"/>
      <c r="D37" s="122" t="s">
        <v>174</v>
      </c>
      <c r="E37" s="122"/>
      <c r="F37" s="122"/>
      <c r="G37" s="122"/>
      <c r="H37" s="142"/>
      <c r="I37" s="291">
        <v>1163</v>
      </c>
      <c r="J37" s="291"/>
      <c r="K37" s="291">
        <v>507</v>
      </c>
      <c r="L37" s="291"/>
      <c r="M37" s="291">
        <v>656</v>
      </c>
      <c r="N37" s="291"/>
      <c r="O37" s="291">
        <v>1182</v>
      </c>
      <c r="P37" s="291"/>
      <c r="Q37" s="291">
        <v>542</v>
      </c>
      <c r="R37" s="291"/>
      <c r="S37" s="291">
        <v>640</v>
      </c>
      <c r="U37" s="291">
        <v>1056</v>
      </c>
      <c r="V37" s="291"/>
      <c r="W37" s="291">
        <v>474</v>
      </c>
      <c r="X37" s="291"/>
      <c r="Y37" s="291">
        <v>582</v>
      </c>
      <c r="Z37" s="291"/>
      <c r="AA37" s="146"/>
      <c r="AB37" s="145" t="s">
        <v>18</v>
      </c>
    </row>
    <row r="38" spans="1:28" ht="10.5" customHeight="1" x14ac:dyDescent="0.2">
      <c r="A38" s="144"/>
      <c r="B38" s="145"/>
      <c r="C38" s="122"/>
      <c r="D38" s="122"/>
      <c r="E38" s="122"/>
      <c r="F38" s="122"/>
      <c r="G38" s="122"/>
      <c r="H38" s="142"/>
      <c r="I38" s="291"/>
      <c r="J38" s="291"/>
      <c r="K38" s="291"/>
      <c r="L38" s="291"/>
      <c r="M38" s="291"/>
      <c r="N38" s="291"/>
      <c r="O38" s="291"/>
      <c r="P38" s="291"/>
      <c r="Q38" s="291"/>
      <c r="R38" s="291"/>
      <c r="S38" s="291"/>
      <c r="U38" s="291"/>
      <c r="V38" s="291"/>
      <c r="W38" s="291"/>
      <c r="X38" s="291"/>
      <c r="Y38" s="291"/>
      <c r="Z38" s="291"/>
      <c r="AA38" s="146"/>
      <c r="AB38" s="145"/>
    </row>
    <row r="39" spans="1:28" ht="12.4" customHeight="1" x14ac:dyDescent="0.2">
      <c r="A39" s="144"/>
      <c r="B39" s="145"/>
      <c r="C39" s="122"/>
      <c r="D39" s="122"/>
      <c r="E39" s="122"/>
      <c r="F39" s="122"/>
      <c r="G39" s="122"/>
      <c r="H39" s="142"/>
      <c r="I39" s="291"/>
      <c r="J39" s="291"/>
      <c r="K39" s="291"/>
      <c r="L39" s="291"/>
      <c r="M39" s="291"/>
      <c r="N39" s="291"/>
      <c r="O39" s="291"/>
      <c r="P39" s="291"/>
      <c r="Q39" s="291"/>
      <c r="R39" s="291"/>
      <c r="S39" s="291"/>
      <c r="U39" s="291"/>
      <c r="V39" s="291"/>
      <c r="W39" s="291"/>
      <c r="X39" s="291"/>
      <c r="Y39" s="291"/>
      <c r="Z39" s="291"/>
      <c r="AA39" s="146"/>
      <c r="AB39" s="145"/>
    </row>
    <row r="40" spans="1:28" ht="12.4" customHeight="1" x14ac:dyDescent="0.2">
      <c r="A40" s="144" t="s">
        <v>19</v>
      </c>
      <c r="B40" s="145"/>
      <c r="C40" s="122" t="s">
        <v>175</v>
      </c>
      <c r="D40" s="122"/>
      <c r="E40" s="122"/>
      <c r="F40" s="122"/>
      <c r="G40" s="122"/>
      <c r="H40" s="142"/>
      <c r="I40" s="291">
        <v>1329</v>
      </c>
      <c r="J40" s="291"/>
      <c r="K40" s="291">
        <v>531</v>
      </c>
      <c r="L40" s="291"/>
      <c r="M40" s="291">
        <v>798</v>
      </c>
      <c r="N40" s="291"/>
      <c r="O40" s="291">
        <v>1385</v>
      </c>
      <c r="P40" s="291"/>
      <c r="Q40" s="291">
        <v>565</v>
      </c>
      <c r="R40" s="291"/>
      <c r="S40" s="291">
        <v>820</v>
      </c>
      <c r="U40" s="291">
        <v>1385</v>
      </c>
      <c r="V40" s="291"/>
      <c r="W40" s="291">
        <v>564</v>
      </c>
      <c r="X40" s="291"/>
      <c r="Y40" s="291">
        <v>821</v>
      </c>
      <c r="Z40" s="291"/>
      <c r="AA40" s="146"/>
      <c r="AB40" s="145" t="s">
        <v>19</v>
      </c>
    </row>
    <row r="41" spans="1:28" ht="12.4" customHeight="1" x14ac:dyDescent="0.2">
      <c r="A41" s="144"/>
      <c r="B41" s="145"/>
      <c r="C41" s="122"/>
      <c r="D41" s="122" t="s">
        <v>155</v>
      </c>
      <c r="E41" s="122"/>
      <c r="F41" s="122"/>
      <c r="G41" s="122"/>
      <c r="H41" s="142"/>
      <c r="I41" s="291"/>
      <c r="J41" s="291"/>
      <c r="K41" s="291"/>
      <c r="L41" s="291"/>
      <c r="M41" s="291"/>
      <c r="N41" s="291"/>
      <c r="O41" s="291"/>
      <c r="P41" s="291"/>
      <c r="Q41" s="291"/>
      <c r="R41" s="291"/>
      <c r="S41" s="291"/>
      <c r="U41" s="291"/>
      <c r="V41" s="291"/>
      <c r="W41" s="291"/>
      <c r="X41" s="291"/>
      <c r="Y41" s="291"/>
      <c r="Z41" s="291"/>
      <c r="AA41" s="146"/>
      <c r="AB41" s="145"/>
    </row>
    <row r="42" spans="1:28" ht="12.4" customHeight="1" x14ac:dyDescent="0.2">
      <c r="A42" s="144" t="s">
        <v>20</v>
      </c>
      <c r="B42" s="145"/>
      <c r="C42" s="122"/>
      <c r="D42" s="122" t="s">
        <v>176</v>
      </c>
      <c r="E42" s="122"/>
      <c r="F42" s="122"/>
      <c r="G42" s="122"/>
      <c r="H42" s="142"/>
      <c r="I42" s="291">
        <v>124</v>
      </c>
      <c r="J42" s="291"/>
      <c r="K42" s="291">
        <v>99</v>
      </c>
      <c r="L42" s="291"/>
      <c r="M42" s="291">
        <v>25</v>
      </c>
      <c r="N42" s="291"/>
      <c r="O42" s="291">
        <v>146</v>
      </c>
      <c r="P42" s="291"/>
      <c r="Q42" s="291">
        <v>119</v>
      </c>
      <c r="R42" s="291"/>
      <c r="S42" s="291">
        <v>27</v>
      </c>
      <c r="U42" s="291">
        <v>134</v>
      </c>
      <c r="V42" s="291"/>
      <c r="W42" s="291">
        <v>115</v>
      </c>
      <c r="X42" s="291"/>
      <c r="Y42" s="291">
        <v>19</v>
      </c>
      <c r="Z42" s="291"/>
      <c r="AA42" s="146"/>
      <c r="AB42" s="145" t="s">
        <v>20</v>
      </c>
    </row>
    <row r="43" spans="1:28" ht="11.45" customHeight="1" x14ac:dyDescent="0.2">
      <c r="A43" s="144"/>
      <c r="B43" s="145"/>
      <c r="C43" s="122"/>
      <c r="D43" s="122"/>
      <c r="E43" s="122"/>
      <c r="F43" s="122"/>
      <c r="G43" s="122"/>
      <c r="H43" s="142"/>
      <c r="I43" s="291"/>
      <c r="J43" s="291"/>
      <c r="K43" s="291"/>
      <c r="L43" s="291"/>
      <c r="M43" s="291"/>
      <c r="N43" s="291"/>
      <c r="O43" s="291"/>
      <c r="P43" s="291"/>
      <c r="Q43" s="291"/>
      <c r="R43" s="291"/>
      <c r="S43" s="291"/>
      <c r="U43" s="291"/>
      <c r="V43" s="291"/>
      <c r="W43" s="291"/>
      <c r="X43" s="291"/>
      <c r="Y43" s="291"/>
      <c r="Z43" s="291"/>
      <c r="AA43" s="146"/>
      <c r="AB43" s="145"/>
    </row>
    <row r="44" spans="1:28" ht="12.4" customHeight="1" x14ac:dyDescent="0.2">
      <c r="A44" s="144"/>
      <c r="B44" s="145"/>
      <c r="C44" s="122"/>
      <c r="D44" s="122"/>
      <c r="E44" s="122"/>
      <c r="F44" s="122"/>
      <c r="G44" s="122"/>
      <c r="H44" s="142"/>
      <c r="I44" s="291"/>
      <c r="J44" s="291"/>
      <c r="K44" s="291"/>
      <c r="L44" s="291"/>
      <c r="M44" s="291"/>
      <c r="N44" s="291"/>
      <c r="O44" s="291"/>
      <c r="P44" s="291"/>
      <c r="Q44" s="291"/>
      <c r="R44" s="291"/>
      <c r="S44" s="291"/>
      <c r="U44" s="291"/>
      <c r="V44" s="291"/>
      <c r="W44" s="291"/>
      <c r="X44" s="291"/>
      <c r="Y44" s="291"/>
      <c r="Z44" s="291"/>
      <c r="AA44" s="146"/>
      <c r="AB44" s="145"/>
    </row>
    <row r="45" spans="1:28" ht="12.4" customHeight="1" x14ac:dyDescent="0.2">
      <c r="A45" s="144" t="s">
        <v>52</v>
      </c>
      <c r="B45" s="145"/>
      <c r="C45" s="122" t="s">
        <v>177</v>
      </c>
      <c r="D45" s="122"/>
      <c r="E45" s="122"/>
      <c r="F45" s="122"/>
      <c r="G45" s="122"/>
      <c r="H45" s="142"/>
      <c r="I45" s="291">
        <v>1019</v>
      </c>
      <c r="J45" s="291"/>
      <c r="K45" s="291">
        <v>505</v>
      </c>
      <c r="L45" s="291"/>
      <c r="M45" s="291">
        <v>514</v>
      </c>
      <c r="N45" s="291"/>
      <c r="O45" s="291">
        <v>1031</v>
      </c>
      <c r="P45" s="291"/>
      <c r="Q45" s="291">
        <v>501</v>
      </c>
      <c r="R45" s="291"/>
      <c r="S45" s="291">
        <v>530</v>
      </c>
      <c r="U45" s="291">
        <v>1013</v>
      </c>
      <c r="V45" s="291"/>
      <c r="W45" s="291">
        <v>499</v>
      </c>
      <c r="X45" s="291"/>
      <c r="Y45" s="291">
        <v>514</v>
      </c>
      <c r="Z45" s="291"/>
      <c r="AA45" s="146"/>
      <c r="AB45" s="145" t="s">
        <v>52</v>
      </c>
    </row>
    <row r="46" spans="1:28" ht="10.5" customHeight="1" x14ac:dyDescent="0.2">
      <c r="A46" s="144"/>
      <c r="B46" s="145"/>
      <c r="C46" s="122"/>
      <c r="D46" s="122"/>
      <c r="E46" s="122"/>
      <c r="F46" s="122"/>
      <c r="G46" s="122"/>
      <c r="H46" s="142"/>
      <c r="I46" s="291"/>
      <c r="J46" s="291"/>
      <c r="K46" s="291"/>
      <c r="L46" s="291"/>
      <c r="M46" s="291"/>
      <c r="N46" s="291"/>
      <c r="O46" s="291"/>
      <c r="P46" s="291"/>
      <c r="Q46" s="291"/>
      <c r="R46" s="291"/>
      <c r="S46" s="291"/>
      <c r="U46" s="291"/>
      <c r="V46" s="291"/>
      <c r="W46" s="291"/>
      <c r="X46" s="291"/>
      <c r="Y46" s="291"/>
      <c r="Z46" s="291"/>
      <c r="AA46" s="146"/>
      <c r="AB46" s="145"/>
    </row>
    <row r="47" spans="1:28" ht="12.4" customHeight="1" x14ac:dyDescent="0.2">
      <c r="A47" s="144"/>
      <c r="B47" s="145"/>
      <c r="C47" s="122"/>
      <c r="D47" s="122"/>
      <c r="E47" s="122"/>
      <c r="F47" s="122"/>
      <c r="G47" s="122"/>
      <c r="H47" s="142"/>
      <c r="I47" s="291"/>
      <c r="J47" s="291"/>
      <c r="K47" s="291"/>
      <c r="L47" s="291"/>
      <c r="M47" s="291"/>
      <c r="N47" s="291"/>
      <c r="O47" s="291"/>
      <c r="P47" s="291"/>
      <c r="Q47" s="291"/>
      <c r="R47" s="291"/>
      <c r="S47" s="291"/>
      <c r="U47" s="291"/>
      <c r="V47" s="291"/>
      <c r="W47" s="291"/>
      <c r="X47" s="291"/>
      <c r="Y47" s="291"/>
      <c r="Z47" s="291"/>
      <c r="AA47" s="146"/>
      <c r="AB47" s="145"/>
    </row>
    <row r="48" spans="1:28" ht="12.4" customHeight="1" x14ac:dyDescent="0.2">
      <c r="A48" s="144" t="s">
        <v>21</v>
      </c>
      <c r="B48" s="145"/>
      <c r="C48" s="122" t="s">
        <v>178</v>
      </c>
      <c r="D48" s="122"/>
      <c r="E48" s="122"/>
      <c r="F48" s="122"/>
      <c r="G48" s="122"/>
      <c r="H48" s="142"/>
      <c r="I48" s="291">
        <v>12721</v>
      </c>
      <c r="J48" s="291"/>
      <c r="K48" s="291">
        <v>5942</v>
      </c>
      <c r="L48" s="291"/>
      <c r="M48" s="291">
        <v>6779</v>
      </c>
      <c r="N48" s="291"/>
      <c r="O48" s="291">
        <v>11895</v>
      </c>
      <c r="P48" s="291"/>
      <c r="Q48" s="291">
        <v>5502</v>
      </c>
      <c r="R48" s="291"/>
      <c r="S48" s="291">
        <v>6393</v>
      </c>
      <c r="U48" s="291">
        <v>11543</v>
      </c>
      <c r="V48" s="291"/>
      <c r="W48" s="291">
        <v>5313</v>
      </c>
      <c r="X48" s="291"/>
      <c r="Y48" s="291">
        <v>6230</v>
      </c>
      <c r="Z48" s="291"/>
      <c r="AA48" s="146"/>
      <c r="AB48" s="145" t="s">
        <v>21</v>
      </c>
    </row>
    <row r="49" spans="1:28" ht="12.4" customHeight="1" x14ac:dyDescent="0.2">
      <c r="A49" s="144"/>
      <c r="B49" s="145"/>
      <c r="C49" s="122"/>
      <c r="D49" s="122" t="s">
        <v>155</v>
      </c>
      <c r="E49" s="122"/>
      <c r="F49" s="122"/>
      <c r="G49" s="122"/>
      <c r="H49" s="142"/>
      <c r="I49" s="291"/>
      <c r="J49" s="291"/>
      <c r="K49" s="291"/>
      <c r="L49" s="291"/>
      <c r="M49" s="291"/>
      <c r="N49" s="291"/>
      <c r="O49" s="291"/>
      <c r="P49" s="291"/>
      <c r="Q49" s="291"/>
      <c r="R49" s="291"/>
      <c r="S49" s="291"/>
      <c r="U49" s="291"/>
      <c r="V49" s="291"/>
      <c r="W49" s="291"/>
      <c r="X49" s="291"/>
      <c r="Y49" s="291"/>
      <c r="Z49" s="291"/>
      <c r="AA49" s="146"/>
      <c r="AB49" s="145"/>
    </row>
    <row r="50" spans="1:28" ht="12.4" customHeight="1" x14ac:dyDescent="0.2">
      <c r="A50" s="144" t="s">
        <v>22</v>
      </c>
      <c r="B50" s="145"/>
      <c r="C50" s="122"/>
      <c r="D50" s="122" t="s">
        <v>179</v>
      </c>
      <c r="E50" s="122"/>
      <c r="F50" s="122"/>
      <c r="G50" s="122"/>
      <c r="H50" s="142"/>
      <c r="I50" s="291">
        <v>4312</v>
      </c>
      <c r="J50" s="291"/>
      <c r="K50" s="291">
        <v>2454</v>
      </c>
      <c r="L50" s="291"/>
      <c r="M50" s="291">
        <v>1858</v>
      </c>
      <c r="N50" s="291"/>
      <c r="O50" s="291">
        <v>3891</v>
      </c>
      <c r="P50" s="291"/>
      <c r="Q50" s="291">
        <v>2273</v>
      </c>
      <c r="R50" s="291"/>
      <c r="S50" s="291">
        <v>1618</v>
      </c>
      <c r="U50" s="291">
        <v>3736</v>
      </c>
      <c r="V50" s="291"/>
      <c r="W50" s="291">
        <v>2109</v>
      </c>
      <c r="X50" s="291"/>
      <c r="Y50" s="291">
        <v>1627</v>
      </c>
      <c r="Z50" s="291"/>
      <c r="AA50" s="146"/>
      <c r="AB50" s="145" t="s">
        <v>22</v>
      </c>
    </row>
    <row r="51" spans="1:28" ht="12.4" customHeight="1" x14ac:dyDescent="0.2">
      <c r="A51" s="144" t="s">
        <v>55</v>
      </c>
      <c r="B51" s="145"/>
      <c r="C51" s="122"/>
      <c r="D51" s="122" t="s">
        <v>181</v>
      </c>
      <c r="E51" s="122"/>
      <c r="F51" s="122"/>
      <c r="G51" s="122"/>
      <c r="H51" s="142"/>
      <c r="I51" s="291">
        <v>3437</v>
      </c>
      <c r="J51" s="291"/>
      <c r="K51" s="291">
        <v>1513</v>
      </c>
      <c r="L51" s="291"/>
      <c r="M51" s="291">
        <v>1924</v>
      </c>
      <c r="N51" s="291"/>
      <c r="O51" s="291">
        <v>3311</v>
      </c>
      <c r="P51" s="291"/>
      <c r="Q51" s="291">
        <v>1439</v>
      </c>
      <c r="R51" s="291"/>
      <c r="S51" s="291">
        <v>1872</v>
      </c>
      <c r="U51" s="291">
        <v>3321</v>
      </c>
      <c r="V51" s="291"/>
      <c r="W51" s="291">
        <v>1450</v>
      </c>
      <c r="X51" s="291"/>
      <c r="Y51" s="291">
        <v>1871</v>
      </c>
      <c r="Z51" s="291"/>
      <c r="AA51" s="146"/>
      <c r="AB51" s="145" t="s">
        <v>55</v>
      </c>
    </row>
    <row r="52" spans="1:28" ht="12.4" customHeight="1" x14ac:dyDescent="0.2">
      <c r="A52" s="144" t="s">
        <v>23</v>
      </c>
      <c r="B52" s="145"/>
      <c r="C52" s="122"/>
      <c r="D52" s="122" t="s">
        <v>182</v>
      </c>
      <c r="E52" s="122"/>
      <c r="F52" s="122"/>
      <c r="G52" s="122"/>
      <c r="H52" s="142"/>
      <c r="I52" s="291">
        <v>1748</v>
      </c>
      <c r="J52" s="291"/>
      <c r="K52" s="291">
        <v>772</v>
      </c>
      <c r="L52" s="291"/>
      <c r="M52" s="291">
        <v>976</v>
      </c>
      <c r="N52" s="291"/>
      <c r="O52" s="291">
        <v>1519</v>
      </c>
      <c r="P52" s="291"/>
      <c r="Q52" s="291">
        <v>659</v>
      </c>
      <c r="R52" s="291"/>
      <c r="S52" s="291">
        <v>860</v>
      </c>
      <c r="U52" s="291">
        <v>1601</v>
      </c>
      <c r="V52" s="291"/>
      <c r="W52" s="291">
        <v>688</v>
      </c>
      <c r="X52" s="291"/>
      <c r="Y52" s="291">
        <v>913</v>
      </c>
      <c r="Z52" s="291"/>
      <c r="AA52" s="146"/>
      <c r="AB52" s="145" t="s">
        <v>23</v>
      </c>
    </row>
    <row r="53" spans="1:28" ht="10.5" customHeight="1" x14ac:dyDescent="0.2">
      <c r="A53" s="144"/>
      <c r="B53" s="145"/>
      <c r="C53" s="122"/>
      <c r="D53" s="122"/>
      <c r="E53" s="122"/>
      <c r="F53" s="122"/>
      <c r="G53" s="122"/>
      <c r="H53" s="142"/>
      <c r="I53" s="291"/>
      <c r="J53" s="291"/>
      <c r="K53" s="291"/>
      <c r="L53" s="291"/>
      <c r="M53" s="291"/>
      <c r="N53" s="291"/>
      <c r="O53" s="291"/>
      <c r="P53" s="291"/>
      <c r="Q53" s="291"/>
      <c r="R53" s="291"/>
      <c r="S53" s="291"/>
      <c r="T53" s="291"/>
      <c r="U53" s="291"/>
      <c r="V53" s="291"/>
      <c r="W53" s="291"/>
      <c r="X53" s="291"/>
      <c r="Y53" s="291"/>
      <c r="Z53" s="291"/>
      <c r="AA53" s="146"/>
      <c r="AB53" s="145"/>
    </row>
    <row r="54" spans="1:28" ht="12.4" customHeight="1" x14ac:dyDescent="0.2">
      <c r="A54" s="144"/>
      <c r="B54" s="145"/>
      <c r="C54" s="122"/>
      <c r="D54" s="122"/>
      <c r="E54" s="122"/>
      <c r="F54" s="122"/>
      <c r="G54" s="122"/>
      <c r="H54" s="142"/>
      <c r="I54" s="291"/>
      <c r="J54" s="291"/>
      <c r="K54" s="291"/>
      <c r="L54" s="291"/>
      <c r="M54" s="291"/>
      <c r="N54" s="291"/>
      <c r="O54" s="291"/>
      <c r="P54" s="291"/>
      <c r="Q54" s="291"/>
      <c r="R54" s="291"/>
      <c r="S54" s="291"/>
      <c r="T54" s="291"/>
      <c r="U54" s="291"/>
      <c r="V54" s="291"/>
      <c r="W54" s="291"/>
      <c r="X54" s="291"/>
      <c r="Y54" s="291"/>
      <c r="Z54" s="291"/>
      <c r="AA54" s="146"/>
      <c r="AB54" s="145"/>
    </row>
    <row r="55" spans="1:28" ht="12.4" customHeight="1" x14ac:dyDescent="0.2">
      <c r="A55" s="144" t="s">
        <v>24</v>
      </c>
      <c r="B55" s="145"/>
      <c r="C55" s="122" t="s">
        <v>183</v>
      </c>
      <c r="D55" s="122"/>
      <c r="E55" s="122"/>
      <c r="F55" s="122"/>
      <c r="G55" s="122"/>
      <c r="H55" s="142"/>
      <c r="I55" s="291">
        <v>2104</v>
      </c>
      <c r="J55" s="291"/>
      <c r="K55" s="291">
        <v>1225</v>
      </c>
      <c r="L55" s="291"/>
      <c r="M55" s="291">
        <v>879</v>
      </c>
      <c r="N55" s="291"/>
      <c r="O55" s="291">
        <v>2326</v>
      </c>
      <c r="P55" s="291"/>
      <c r="Q55" s="291">
        <v>1310</v>
      </c>
      <c r="R55" s="291"/>
      <c r="S55" s="291">
        <v>1016</v>
      </c>
      <c r="U55" s="291">
        <v>2236</v>
      </c>
      <c r="V55" s="291"/>
      <c r="W55" s="291">
        <v>1294</v>
      </c>
      <c r="X55" s="291"/>
      <c r="Y55" s="291">
        <v>942</v>
      </c>
      <c r="Z55" s="291"/>
      <c r="AA55" s="146"/>
      <c r="AB55" s="145" t="s">
        <v>24</v>
      </c>
    </row>
    <row r="56" spans="1:28" ht="12.4" customHeight="1" x14ac:dyDescent="0.2">
      <c r="A56" s="144"/>
      <c r="B56" s="145"/>
      <c r="C56" s="122"/>
      <c r="D56" s="122" t="s">
        <v>155</v>
      </c>
      <c r="E56" s="122"/>
      <c r="F56" s="122"/>
      <c r="G56" s="122"/>
      <c r="H56" s="142"/>
      <c r="I56" s="291"/>
      <c r="J56" s="291"/>
      <c r="K56" s="291"/>
      <c r="L56" s="291"/>
      <c r="M56" s="291"/>
      <c r="N56" s="291"/>
      <c r="O56" s="291"/>
      <c r="P56" s="291"/>
      <c r="Q56" s="291"/>
      <c r="R56" s="291"/>
      <c r="S56" s="291"/>
      <c r="U56" s="291"/>
      <c r="V56" s="291"/>
      <c r="W56" s="291"/>
      <c r="X56" s="291"/>
      <c r="Y56" s="291"/>
      <c r="Z56" s="291"/>
      <c r="AA56" s="146"/>
      <c r="AB56" s="145"/>
    </row>
    <row r="57" spans="1:28" ht="12.4" customHeight="1" x14ac:dyDescent="0.2">
      <c r="A57" s="144" t="s">
        <v>272</v>
      </c>
      <c r="B57" s="145"/>
      <c r="C57" s="122"/>
      <c r="D57" s="122" t="s">
        <v>184</v>
      </c>
      <c r="E57" s="122"/>
      <c r="F57" s="122"/>
      <c r="G57" s="122"/>
      <c r="H57" s="142"/>
      <c r="I57" s="291">
        <v>648</v>
      </c>
      <c r="J57" s="291"/>
      <c r="K57" s="291">
        <v>359</v>
      </c>
      <c r="L57" s="291"/>
      <c r="M57" s="291">
        <v>289</v>
      </c>
      <c r="N57" s="291"/>
      <c r="O57" s="291">
        <v>687</v>
      </c>
      <c r="P57" s="291"/>
      <c r="Q57" s="291">
        <v>352</v>
      </c>
      <c r="R57" s="291"/>
      <c r="S57" s="291">
        <v>335</v>
      </c>
      <c r="U57" s="291">
        <v>711</v>
      </c>
      <c r="V57" s="291"/>
      <c r="W57" s="291">
        <v>391</v>
      </c>
      <c r="X57" s="291"/>
      <c r="Y57" s="291">
        <v>320</v>
      </c>
      <c r="Z57" s="291"/>
      <c r="AA57" s="146"/>
      <c r="AB57" s="145" t="s">
        <v>272</v>
      </c>
    </row>
    <row r="58" spans="1:28" ht="12.4" customHeight="1" x14ac:dyDescent="0.2">
      <c r="A58" s="144" t="s">
        <v>25</v>
      </c>
      <c r="B58" s="145"/>
      <c r="C58" s="122"/>
      <c r="D58" s="122" t="s">
        <v>185</v>
      </c>
      <c r="E58" s="122"/>
      <c r="F58" s="122"/>
      <c r="G58" s="122"/>
      <c r="H58" s="142"/>
      <c r="I58" s="291"/>
      <c r="J58" s="291"/>
      <c r="K58" s="291"/>
      <c r="L58" s="291"/>
      <c r="M58" s="291"/>
      <c r="N58" s="291"/>
      <c r="O58" s="291"/>
      <c r="P58" s="291"/>
      <c r="Q58" s="291"/>
      <c r="R58" s="291"/>
      <c r="S58" s="291"/>
      <c r="U58" s="291"/>
      <c r="V58" s="291"/>
      <c r="W58" s="291"/>
      <c r="X58" s="291"/>
      <c r="Y58" s="291"/>
      <c r="Z58" s="291"/>
      <c r="AA58" s="146"/>
      <c r="AB58" s="145"/>
    </row>
    <row r="59" spans="1:28" ht="12.4" customHeight="1" x14ac:dyDescent="0.2">
      <c r="A59" s="144"/>
      <c r="B59" s="145"/>
      <c r="C59" s="122"/>
      <c r="D59" s="122"/>
      <c r="E59" s="122" t="s">
        <v>186</v>
      </c>
      <c r="F59" s="122"/>
      <c r="G59" s="122"/>
      <c r="H59" s="142"/>
      <c r="I59" s="291">
        <v>1086</v>
      </c>
      <c r="J59" s="291"/>
      <c r="K59" s="291">
        <v>644</v>
      </c>
      <c r="L59" s="291"/>
      <c r="M59" s="291">
        <v>442</v>
      </c>
      <c r="N59" s="291"/>
      <c r="O59" s="291">
        <v>1218</v>
      </c>
      <c r="P59" s="291"/>
      <c r="Q59" s="291">
        <v>693</v>
      </c>
      <c r="R59" s="291"/>
      <c r="S59" s="291">
        <v>525</v>
      </c>
      <c r="U59" s="291">
        <v>1104</v>
      </c>
      <c r="V59" s="291"/>
      <c r="W59" s="291">
        <v>645</v>
      </c>
      <c r="X59" s="291"/>
      <c r="Y59" s="291">
        <v>459</v>
      </c>
      <c r="Z59" s="291"/>
      <c r="AA59" s="146"/>
      <c r="AB59" s="145" t="s">
        <v>25</v>
      </c>
    </row>
    <row r="60" spans="1:28" ht="10.5" customHeight="1" x14ac:dyDescent="0.2">
      <c r="A60" s="144"/>
      <c r="B60" s="145"/>
      <c r="C60" s="122"/>
      <c r="D60" s="122"/>
      <c r="E60" s="122"/>
      <c r="F60" s="122"/>
      <c r="G60" s="122"/>
      <c r="H60" s="142"/>
      <c r="I60" s="291"/>
      <c r="J60" s="291"/>
      <c r="K60" s="291"/>
      <c r="L60" s="291"/>
      <c r="M60" s="291"/>
      <c r="N60" s="291"/>
      <c r="O60" s="291"/>
      <c r="P60" s="291"/>
      <c r="Q60" s="291"/>
      <c r="R60" s="291"/>
      <c r="S60" s="291"/>
      <c r="T60" s="291"/>
      <c r="U60" s="291"/>
      <c r="V60" s="291"/>
      <c r="W60" s="291"/>
      <c r="X60" s="291"/>
      <c r="Y60" s="291"/>
      <c r="Z60" s="291"/>
      <c r="AA60" s="146"/>
      <c r="AB60" s="145"/>
    </row>
    <row r="61" spans="1:28" ht="12.6" customHeight="1" x14ac:dyDescent="0.2">
      <c r="A61" s="144"/>
      <c r="B61" s="145"/>
      <c r="C61" s="122"/>
      <c r="D61" s="122"/>
      <c r="E61" s="122"/>
      <c r="F61" s="122"/>
      <c r="G61" s="122"/>
      <c r="H61" s="142"/>
      <c r="I61" s="291"/>
      <c r="J61" s="291"/>
      <c r="K61" s="291"/>
      <c r="L61" s="291"/>
      <c r="M61" s="291"/>
      <c r="N61" s="291"/>
      <c r="O61" s="291"/>
      <c r="P61" s="291"/>
      <c r="Q61" s="291"/>
      <c r="R61" s="291"/>
      <c r="S61" s="291"/>
      <c r="T61" s="291"/>
      <c r="U61" s="291"/>
      <c r="V61" s="291"/>
      <c r="W61" s="291"/>
      <c r="X61" s="291"/>
      <c r="Y61" s="291"/>
      <c r="Z61" s="291"/>
      <c r="AA61" s="146"/>
      <c r="AB61" s="145"/>
    </row>
    <row r="62" spans="1:28" ht="12.6" customHeight="1" x14ac:dyDescent="0.2">
      <c r="A62" s="144" t="s">
        <v>26</v>
      </c>
      <c r="B62" s="145"/>
      <c r="C62" s="122" t="s">
        <v>187</v>
      </c>
      <c r="D62" s="122"/>
      <c r="E62" s="122"/>
      <c r="F62" s="122"/>
      <c r="G62" s="122"/>
      <c r="H62" s="142"/>
      <c r="I62" s="291">
        <v>1617</v>
      </c>
      <c r="J62" s="291"/>
      <c r="K62" s="291">
        <v>934</v>
      </c>
      <c r="L62" s="291"/>
      <c r="M62" s="291">
        <v>683</v>
      </c>
      <c r="N62" s="291"/>
      <c r="O62" s="291">
        <v>1506</v>
      </c>
      <c r="P62" s="291"/>
      <c r="Q62" s="291">
        <v>893</v>
      </c>
      <c r="R62" s="291"/>
      <c r="S62" s="291">
        <v>613</v>
      </c>
      <c r="U62" s="291">
        <v>1532</v>
      </c>
      <c r="V62" s="291"/>
      <c r="W62" s="291">
        <v>906</v>
      </c>
      <c r="X62" s="291"/>
      <c r="Y62" s="291">
        <v>626</v>
      </c>
      <c r="Z62" s="291"/>
      <c r="AA62" s="146"/>
      <c r="AB62" s="145" t="s">
        <v>26</v>
      </c>
    </row>
    <row r="63" spans="1:28" ht="12.6" customHeight="1" x14ac:dyDescent="0.2">
      <c r="A63" s="144"/>
      <c r="B63" s="145"/>
      <c r="C63" s="122"/>
      <c r="D63" s="122" t="s">
        <v>155</v>
      </c>
      <c r="E63" s="122"/>
      <c r="F63" s="122"/>
      <c r="G63" s="122"/>
      <c r="H63" s="142"/>
      <c r="N63" s="291"/>
      <c r="O63" s="291"/>
      <c r="P63" s="291"/>
      <c r="Q63" s="291"/>
      <c r="R63" s="291"/>
      <c r="S63" s="291"/>
      <c r="U63" s="291"/>
      <c r="V63" s="291"/>
      <c r="W63" s="291"/>
      <c r="X63" s="291"/>
      <c r="Y63" s="291"/>
      <c r="Z63" s="291"/>
      <c r="AA63" s="146"/>
      <c r="AB63" s="145"/>
    </row>
    <row r="64" spans="1:28" ht="12.6" customHeight="1" x14ac:dyDescent="0.2">
      <c r="A64" s="144" t="s">
        <v>27</v>
      </c>
      <c r="B64" s="145"/>
      <c r="C64" s="122"/>
      <c r="D64" s="122" t="s">
        <v>188</v>
      </c>
      <c r="E64" s="122"/>
      <c r="F64" s="122"/>
      <c r="G64" s="122"/>
      <c r="H64" s="142"/>
      <c r="I64" s="291">
        <v>268</v>
      </c>
      <c r="J64" s="291"/>
      <c r="K64" s="291">
        <v>201</v>
      </c>
      <c r="L64" s="291"/>
      <c r="M64" s="291">
        <v>67</v>
      </c>
      <c r="N64" s="291"/>
      <c r="O64" s="291">
        <v>248</v>
      </c>
      <c r="P64" s="291"/>
      <c r="Q64" s="291">
        <v>185</v>
      </c>
      <c r="R64" s="291"/>
      <c r="S64" s="291">
        <v>63</v>
      </c>
      <c r="U64" s="291">
        <v>232</v>
      </c>
      <c r="V64" s="291"/>
      <c r="W64" s="291">
        <v>188</v>
      </c>
      <c r="X64" s="291"/>
      <c r="Y64" s="291">
        <v>44</v>
      </c>
      <c r="Z64" s="291"/>
      <c r="AA64" s="146"/>
      <c r="AB64" s="145" t="s">
        <v>27</v>
      </c>
    </row>
    <row r="65" spans="1:28" ht="10.5" customHeight="1" x14ac:dyDescent="0.2">
      <c r="A65" s="145"/>
      <c r="B65" s="145"/>
      <c r="C65" s="122"/>
      <c r="D65" s="122"/>
      <c r="E65" s="122"/>
      <c r="F65" s="122"/>
      <c r="G65" s="122"/>
      <c r="H65" s="122"/>
      <c r="I65" s="291"/>
      <c r="J65" s="291"/>
      <c r="K65" s="291"/>
      <c r="L65" s="291"/>
      <c r="M65" s="291"/>
      <c r="N65" s="291"/>
      <c r="O65" s="291"/>
      <c r="P65" s="291"/>
      <c r="Q65" s="291"/>
      <c r="R65" s="291"/>
      <c r="S65" s="291"/>
      <c r="U65" s="291"/>
      <c r="V65" s="291"/>
      <c r="W65" s="291"/>
      <c r="X65" s="291"/>
      <c r="Y65" s="291"/>
      <c r="Z65" s="291"/>
      <c r="AA65" s="122"/>
      <c r="AB65" s="145"/>
    </row>
    <row r="66" spans="1:28" s="149" customFormat="1" ht="12.75" customHeight="1" x14ac:dyDescent="0.2">
      <c r="A66" s="135"/>
      <c r="B66" s="135"/>
      <c r="C66" s="135"/>
      <c r="D66" s="135"/>
      <c r="E66" s="135"/>
      <c r="F66" s="135"/>
      <c r="G66" s="135"/>
      <c r="H66" s="135"/>
      <c r="I66" s="135"/>
      <c r="J66" s="135"/>
      <c r="K66" s="135"/>
      <c r="L66" s="135"/>
      <c r="M66" s="147" t="s">
        <v>394</v>
      </c>
      <c r="N66" s="147"/>
      <c r="O66" s="148" t="s">
        <v>109</v>
      </c>
      <c r="P66" s="148"/>
      <c r="Q66" s="135"/>
      <c r="R66" s="135"/>
      <c r="S66" s="135"/>
      <c r="T66" s="135"/>
      <c r="U66" s="143"/>
      <c r="V66" s="143"/>
      <c r="W66" s="143"/>
      <c r="X66" s="143"/>
      <c r="Y66" s="143"/>
      <c r="Z66" s="143"/>
      <c r="AA66" s="135"/>
      <c r="AB66" s="135"/>
    </row>
    <row r="67" spans="1:28" ht="12.75" customHeight="1" x14ac:dyDescent="0.2">
      <c r="A67" s="137"/>
      <c r="B67" s="137"/>
      <c r="C67" s="137"/>
      <c r="D67" s="137"/>
      <c r="E67" s="137"/>
      <c r="F67" s="138"/>
      <c r="G67" s="138"/>
      <c r="H67" s="138"/>
      <c r="I67" s="138"/>
      <c r="J67" s="138"/>
      <c r="K67" s="138"/>
      <c r="L67" s="138"/>
      <c r="M67" s="139"/>
      <c r="N67" s="139"/>
      <c r="O67" s="139"/>
      <c r="P67" s="139"/>
      <c r="Q67" s="139"/>
      <c r="R67" s="139"/>
      <c r="S67" s="139"/>
      <c r="T67" s="139"/>
      <c r="U67" s="143"/>
      <c r="V67" s="143"/>
      <c r="W67" s="143"/>
      <c r="X67" s="143"/>
      <c r="Y67" s="143"/>
      <c r="Z67" s="143"/>
      <c r="AA67" s="122"/>
      <c r="AB67" s="122"/>
    </row>
    <row r="68" spans="1:28" ht="12.75" customHeight="1" x14ac:dyDescent="0.2">
      <c r="A68" s="122"/>
      <c r="B68" s="122"/>
      <c r="C68" s="122"/>
      <c r="D68" s="122"/>
      <c r="E68" s="122"/>
      <c r="F68" s="139"/>
      <c r="G68" s="139"/>
      <c r="H68" s="139"/>
      <c r="I68" s="139"/>
      <c r="J68" s="139"/>
      <c r="K68" s="139"/>
      <c r="L68" s="139"/>
      <c r="M68" s="139"/>
      <c r="N68" s="139"/>
      <c r="O68" s="139"/>
      <c r="P68" s="139"/>
      <c r="Q68" s="139"/>
      <c r="R68" s="139"/>
      <c r="S68" s="118"/>
      <c r="T68" s="122"/>
      <c r="U68" s="143"/>
      <c r="V68" s="143"/>
      <c r="W68" s="143"/>
      <c r="X68" s="143"/>
      <c r="Y68" s="143"/>
      <c r="Z68" s="143"/>
      <c r="AA68" s="122"/>
      <c r="AB68" s="118"/>
    </row>
    <row r="69" spans="1:28" s="149" customFormat="1" ht="12.75" customHeight="1" x14ac:dyDescent="0.2">
      <c r="A69" s="364" t="s">
        <v>0</v>
      </c>
      <c r="B69" s="357" t="s">
        <v>1</v>
      </c>
      <c r="C69" s="358"/>
      <c r="D69" s="358"/>
      <c r="E69" s="358"/>
      <c r="F69" s="358"/>
      <c r="G69" s="358"/>
      <c r="H69" s="364"/>
      <c r="I69" s="377">
        <v>2021</v>
      </c>
      <c r="J69" s="378"/>
      <c r="K69" s="378"/>
      <c r="L69" s="378"/>
      <c r="M69" s="378"/>
      <c r="N69" s="378"/>
      <c r="O69" s="382">
        <v>2022</v>
      </c>
      <c r="P69" s="382"/>
      <c r="Q69" s="382"/>
      <c r="R69" s="382"/>
      <c r="S69" s="382"/>
      <c r="T69" s="383"/>
      <c r="U69" s="384">
        <v>2023</v>
      </c>
      <c r="V69" s="382"/>
      <c r="W69" s="382"/>
      <c r="X69" s="382"/>
      <c r="Y69" s="382"/>
      <c r="Z69" s="383"/>
      <c r="AA69" s="358" t="s">
        <v>0</v>
      </c>
      <c r="AB69" s="358"/>
    </row>
    <row r="70" spans="1:28" s="149" customFormat="1" ht="12.75" customHeight="1" x14ac:dyDescent="0.2">
      <c r="A70" s="365"/>
      <c r="B70" s="359"/>
      <c r="C70" s="360"/>
      <c r="D70" s="360"/>
      <c r="E70" s="360"/>
      <c r="F70" s="360"/>
      <c r="G70" s="360"/>
      <c r="H70" s="365"/>
      <c r="I70" s="357" t="s">
        <v>111</v>
      </c>
      <c r="J70" s="364"/>
      <c r="K70" s="357" t="s">
        <v>112</v>
      </c>
      <c r="L70" s="364"/>
      <c r="M70" s="357" t="s">
        <v>113</v>
      </c>
      <c r="N70" s="358"/>
      <c r="O70" s="358" t="s">
        <v>111</v>
      </c>
      <c r="P70" s="364"/>
      <c r="Q70" s="357" t="s">
        <v>112</v>
      </c>
      <c r="R70" s="364"/>
      <c r="S70" s="357" t="s">
        <v>113</v>
      </c>
      <c r="T70" s="364"/>
      <c r="U70" s="357" t="s">
        <v>111</v>
      </c>
      <c r="V70" s="364"/>
      <c r="W70" s="357" t="s">
        <v>112</v>
      </c>
      <c r="X70" s="364"/>
      <c r="Y70" s="357" t="s">
        <v>113</v>
      </c>
      <c r="Z70" s="364"/>
      <c r="AA70" s="360"/>
      <c r="AB70" s="363"/>
    </row>
    <row r="71" spans="1:28" s="149" customFormat="1" ht="12.75" customHeight="1" x14ac:dyDescent="0.2">
      <c r="A71" s="366"/>
      <c r="B71" s="361"/>
      <c r="C71" s="362"/>
      <c r="D71" s="362"/>
      <c r="E71" s="362"/>
      <c r="F71" s="362"/>
      <c r="G71" s="362"/>
      <c r="H71" s="366"/>
      <c r="I71" s="361"/>
      <c r="J71" s="366"/>
      <c r="K71" s="361"/>
      <c r="L71" s="366"/>
      <c r="M71" s="361"/>
      <c r="N71" s="362"/>
      <c r="O71" s="362"/>
      <c r="P71" s="366"/>
      <c r="Q71" s="361"/>
      <c r="R71" s="366"/>
      <c r="S71" s="361"/>
      <c r="T71" s="366"/>
      <c r="U71" s="361"/>
      <c r="V71" s="366"/>
      <c r="W71" s="361"/>
      <c r="X71" s="366"/>
      <c r="Y71" s="361"/>
      <c r="Z71" s="366"/>
      <c r="AA71" s="362"/>
      <c r="AB71" s="362"/>
    </row>
    <row r="72" spans="1:28" ht="10.5" customHeight="1" x14ac:dyDescent="0.2">
      <c r="A72" s="140"/>
      <c r="B72" s="122"/>
      <c r="C72" s="122"/>
      <c r="D72" s="122"/>
      <c r="E72" s="122"/>
      <c r="F72" s="122"/>
      <c r="G72" s="122"/>
      <c r="H72" s="142"/>
      <c r="I72" s="294"/>
      <c r="J72" s="294"/>
      <c r="K72" s="294"/>
      <c r="L72" s="294"/>
      <c r="M72" s="295"/>
      <c r="N72" s="295"/>
      <c r="O72" s="295"/>
      <c r="P72" s="296"/>
      <c r="Q72" s="296"/>
      <c r="R72" s="296"/>
      <c r="S72" s="295"/>
      <c r="T72" s="296"/>
      <c r="U72" s="296"/>
      <c r="V72" s="296"/>
      <c r="W72" s="296"/>
      <c r="X72" s="296"/>
      <c r="Y72" s="295"/>
      <c r="Z72" s="297"/>
      <c r="AA72" s="122"/>
      <c r="AB72" s="122"/>
    </row>
    <row r="73" spans="1:28" ht="12.4" customHeight="1" x14ac:dyDescent="0.2">
      <c r="A73" s="144" t="s">
        <v>28</v>
      </c>
      <c r="B73" s="145"/>
      <c r="C73" s="122" t="s">
        <v>189</v>
      </c>
      <c r="D73" s="122"/>
      <c r="E73" s="122"/>
      <c r="F73" s="122"/>
      <c r="G73" s="122"/>
      <c r="H73" s="142"/>
      <c r="N73" s="291"/>
      <c r="O73" s="291"/>
      <c r="P73" s="291"/>
      <c r="Q73" s="291"/>
      <c r="R73" s="291"/>
      <c r="S73" s="291"/>
      <c r="U73" s="291"/>
      <c r="V73" s="291"/>
      <c r="W73" s="291"/>
      <c r="X73" s="291"/>
      <c r="Y73" s="291"/>
      <c r="Z73" s="291"/>
      <c r="AA73" s="146"/>
      <c r="AB73" s="145"/>
    </row>
    <row r="74" spans="1:28" ht="12.4" customHeight="1" x14ac:dyDescent="0.2">
      <c r="A74" s="144"/>
      <c r="B74" s="145"/>
      <c r="C74" s="122"/>
      <c r="D74" s="122" t="s">
        <v>190</v>
      </c>
      <c r="E74" s="122"/>
      <c r="F74" s="122"/>
      <c r="G74" s="122"/>
      <c r="H74" s="142"/>
      <c r="I74" s="291">
        <v>103</v>
      </c>
      <c r="J74" s="291"/>
      <c r="K74" s="291">
        <v>44</v>
      </c>
      <c r="L74" s="291"/>
      <c r="M74" s="291">
        <v>59</v>
      </c>
      <c r="N74" s="291"/>
      <c r="O74" s="291">
        <v>138</v>
      </c>
      <c r="P74" s="291"/>
      <c r="Q74" s="291">
        <v>69</v>
      </c>
      <c r="R74" s="291"/>
      <c r="S74" s="291">
        <v>69</v>
      </c>
      <c r="U74" s="291">
        <v>173</v>
      </c>
      <c r="V74" s="291"/>
      <c r="W74" s="291">
        <v>69</v>
      </c>
      <c r="X74" s="291"/>
      <c r="Y74" s="291">
        <v>104</v>
      </c>
      <c r="Z74" s="291"/>
      <c r="AA74" s="146"/>
      <c r="AB74" s="145" t="s">
        <v>28</v>
      </c>
    </row>
    <row r="75" spans="1:28" ht="10.5" customHeight="1" x14ac:dyDescent="0.2">
      <c r="A75" s="144"/>
      <c r="B75" s="145"/>
      <c r="C75" s="122"/>
      <c r="D75" s="122"/>
      <c r="E75" s="122"/>
      <c r="F75" s="122"/>
      <c r="G75" s="122"/>
      <c r="H75" s="142"/>
      <c r="N75" s="291"/>
      <c r="O75" s="291"/>
      <c r="P75" s="291"/>
      <c r="Q75" s="291"/>
      <c r="R75" s="291"/>
      <c r="S75" s="291"/>
      <c r="U75" s="291"/>
      <c r="V75" s="291"/>
      <c r="W75" s="291"/>
      <c r="X75" s="291"/>
      <c r="Y75" s="291"/>
      <c r="Z75" s="291"/>
      <c r="AA75" s="146"/>
      <c r="AB75" s="145"/>
    </row>
    <row r="76" spans="1:28" ht="12.4" customHeight="1" x14ac:dyDescent="0.2">
      <c r="A76" s="144"/>
      <c r="B76" s="145"/>
      <c r="C76" s="122"/>
      <c r="D76" s="122"/>
      <c r="E76" s="122"/>
      <c r="F76" s="122"/>
      <c r="G76" s="122"/>
      <c r="H76" s="142"/>
      <c r="N76" s="291"/>
      <c r="O76" s="291"/>
      <c r="P76" s="291"/>
      <c r="Q76" s="291"/>
      <c r="R76" s="291"/>
      <c r="S76" s="291"/>
      <c r="U76" s="291"/>
      <c r="V76" s="291"/>
      <c r="W76" s="291"/>
      <c r="X76" s="291"/>
      <c r="Y76" s="291"/>
      <c r="Z76" s="291"/>
      <c r="AA76" s="146"/>
      <c r="AB76" s="145"/>
    </row>
    <row r="77" spans="1:28" ht="12.4" customHeight="1" x14ac:dyDescent="0.2">
      <c r="A77" s="144" t="s">
        <v>29</v>
      </c>
      <c r="B77" s="145"/>
      <c r="C77" s="122" t="s">
        <v>191</v>
      </c>
      <c r="D77" s="122"/>
      <c r="E77" s="122"/>
      <c r="F77" s="122"/>
      <c r="G77" s="122"/>
      <c r="H77" s="142"/>
      <c r="I77" s="291">
        <v>1105</v>
      </c>
      <c r="J77" s="291"/>
      <c r="K77" s="291">
        <v>486</v>
      </c>
      <c r="L77" s="291"/>
      <c r="M77" s="291">
        <v>619</v>
      </c>
      <c r="N77" s="291"/>
      <c r="O77" s="291">
        <v>1095</v>
      </c>
      <c r="P77" s="291"/>
      <c r="Q77" s="291">
        <v>492</v>
      </c>
      <c r="R77" s="291"/>
      <c r="S77" s="291">
        <v>603</v>
      </c>
      <c r="U77" s="291">
        <v>1116</v>
      </c>
      <c r="V77" s="291"/>
      <c r="W77" s="291">
        <v>503</v>
      </c>
      <c r="X77" s="291"/>
      <c r="Y77" s="291">
        <v>613</v>
      </c>
      <c r="Z77" s="291"/>
      <c r="AA77" s="146"/>
      <c r="AB77" s="145" t="s">
        <v>29</v>
      </c>
    </row>
    <row r="78" spans="1:28" ht="12.4" customHeight="1" x14ac:dyDescent="0.2">
      <c r="A78" s="144"/>
      <c r="B78" s="145"/>
      <c r="C78" s="122"/>
      <c r="D78" s="122" t="s">
        <v>155</v>
      </c>
      <c r="E78" s="122"/>
      <c r="F78" s="122"/>
      <c r="G78" s="122"/>
      <c r="H78" s="142"/>
      <c r="N78" s="291"/>
      <c r="O78" s="291"/>
      <c r="P78" s="291"/>
      <c r="Q78" s="291"/>
      <c r="R78" s="291"/>
      <c r="S78" s="291"/>
      <c r="U78" s="291"/>
      <c r="V78" s="291"/>
      <c r="W78" s="291"/>
      <c r="X78" s="291"/>
      <c r="Y78" s="291"/>
      <c r="Z78" s="291"/>
      <c r="AA78" s="146"/>
      <c r="AB78" s="145"/>
    </row>
    <row r="79" spans="1:28" ht="12.4" customHeight="1" x14ac:dyDescent="0.2">
      <c r="A79" s="144" t="s">
        <v>30</v>
      </c>
      <c r="B79" s="145"/>
      <c r="C79" s="122"/>
      <c r="D79" s="122" t="s">
        <v>192</v>
      </c>
      <c r="E79" s="122"/>
      <c r="F79" s="122"/>
      <c r="G79" s="122"/>
      <c r="H79" s="142"/>
      <c r="I79" s="291">
        <v>902</v>
      </c>
      <c r="J79" s="291"/>
      <c r="K79" s="291">
        <v>380</v>
      </c>
      <c r="L79" s="291"/>
      <c r="M79" s="291">
        <v>522</v>
      </c>
      <c r="N79" s="291"/>
      <c r="O79" s="291">
        <v>887</v>
      </c>
      <c r="P79" s="291"/>
      <c r="Q79" s="291">
        <v>394</v>
      </c>
      <c r="R79" s="291"/>
      <c r="S79" s="291">
        <v>493</v>
      </c>
      <c r="U79" s="291">
        <v>927</v>
      </c>
      <c r="V79" s="291"/>
      <c r="W79" s="291">
        <v>406</v>
      </c>
      <c r="X79" s="291"/>
      <c r="Y79" s="291">
        <v>521</v>
      </c>
      <c r="Z79" s="291"/>
      <c r="AA79" s="146"/>
      <c r="AB79" s="145" t="s">
        <v>30</v>
      </c>
    </row>
    <row r="80" spans="1:28" ht="10.5" customHeight="1" x14ac:dyDescent="0.2">
      <c r="A80" s="144"/>
      <c r="B80" s="145"/>
      <c r="C80" s="122"/>
      <c r="D80" s="122"/>
      <c r="E80" s="122"/>
      <c r="F80" s="122"/>
      <c r="G80" s="122"/>
      <c r="H80" s="142"/>
      <c r="O80" s="291"/>
      <c r="P80" s="291"/>
      <c r="Q80" s="291"/>
      <c r="R80" s="291"/>
      <c r="S80" s="291"/>
      <c r="U80" s="291"/>
      <c r="V80" s="291"/>
      <c r="W80" s="291"/>
      <c r="X80" s="291"/>
      <c r="Y80" s="291"/>
      <c r="Z80" s="291"/>
      <c r="AA80" s="146"/>
      <c r="AB80" s="145"/>
    </row>
    <row r="81" spans="1:28" ht="12.4" customHeight="1" x14ac:dyDescent="0.2">
      <c r="A81" s="144"/>
      <c r="B81" s="145"/>
      <c r="C81" s="122"/>
      <c r="D81" s="122"/>
      <c r="E81" s="122"/>
      <c r="F81" s="122"/>
      <c r="G81" s="122"/>
      <c r="H81" s="142"/>
      <c r="O81" s="291"/>
      <c r="P81" s="291"/>
      <c r="Q81" s="291"/>
      <c r="R81" s="291"/>
      <c r="S81" s="291"/>
      <c r="U81" s="291"/>
      <c r="V81" s="291"/>
      <c r="W81" s="291"/>
      <c r="X81" s="291"/>
      <c r="Y81" s="291"/>
      <c r="Z81" s="291"/>
      <c r="AA81" s="146"/>
      <c r="AB81" s="145"/>
    </row>
    <row r="82" spans="1:28" ht="12.4" customHeight="1" x14ac:dyDescent="0.2">
      <c r="A82" s="144" t="s">
        <v>31</v>
      </c>
      <c r="B82" s="145"/>
      <c r="C82" s="122" t="s">
        <v>193</v>
      </c>
      <c r="D82" s="122"/>
      <c r="E82" s="122"/>
      <c r="F82" s="122"/>
      <c r="G82" s="122"/>
      <c r="H82" s="142"/>
      <c r="O82" s="291"/>
      <c r="P82" s="291"/>
      <c r="Q82" s="291"/>
      <c r="R82" s="291"/>
      <c r="S82" s="291"/>
      <c r="U82" s="291"/>
      <c r="V82" s="291"/>
      <c r="W82" s="291"/>
      <c r="X82" s="291"/>
      <c r="Y82" s="291"/>
      <c r="Z82" s="291"/>
      <c r="AA82" s="146"/>
      <c r="AB82" s="145"/>
    </row>
    <row r="83" spans="1:28" ht="12.4" customHeight="1" x14ac:dyDescent="0.2">
      <c r="A83" s="144"/>
      <c r="B83" s="145"/>
      <c r="C83" s="122"/>
      <c r="D83" s="122" t="s">
        <v>194</v>
      </c>
      <c r="E83" s="122"/>
      <c r="F83" s="122"/>
      <c r="G83" s="122"/>
      <c r="H83" s="142"/>
      <c r="I83" s="291">
        <v>18</v>
      </c>
      <c r="J83" s="291"/>
      <c r="K83" s="291">
        <v>11</v>
      </c>
      <c r="L83" s="291"/>
      <c r="M83" s="291">
        <v>7</v>
      </c>
      <c r="N83" s="291"/>
      <c r="O83" s="291">
        <v>27</v>
      </c>
      <c r="P83" s="291"/>
      <c r="Q83" s="291">
        <v>13</v>
      </c>
      <c r="R83" s="291"/>
      <c r="S83" s="291">
        <v>14</v>
      </c>
      <c r="U83" s="291">
        <v>23</v>
      </c>
      <c r="V83" s="291"/>
      <c r="W83" s="291">
        <v>12</v>
      </c>
      <c r="X83" s="291"/>
      <c r="Y83" s="291">
        <v>11</v>
      </c>
      <c r="Z83" s="291"/>
      <c r="AA83" s="146"/>
      <c r="AB83" s="145" t="s">
        <v>31</v>
      </c>
    </row>
    <row r="84" spans="1:28" ht="10.5" customHeight="1" x14ac:dyDescent="0.2">
      <c r="A84" s="144"/>
      <c r="B84" s="145"/>
      <c r="C84" s="122"/>
      <c r="D84" s="122"/>
      <c r="E84" s="122"/>
      <c r="F84" s="122"/>
      <c r="G84" s="122"/>
      <c r="H84" s="142"/>
      <c r="N84" s="291"/>
      <c r="O84" s="291"/>
      <c r="P84" s="291"/>
      <c r="Q84" s="291"/>
      <c r="R84" s="291"/>
      <c r="S84" s="291"/>
      <c r="U84" s="291"/>
      <c r="V84" s="291"/>
      <c r="W84" s="291"/>
      <c r="X84" s="291"/>
      <c r="Y84" s="291"/>
      <c r="Z84" s="291"/>
      <c r="AA84" s="146"/>
      <c r="AB84" s="145"/>
    </row>
    <row r="85" spans="1:28" ht="12.4" customHeight="1" x14ac:dyDescent="0.2">
      <c r="A85" s="144"/>
      <c r="B85" s="145"/>
      <c r="C85" s="122"/>
      <c r="D85" s="122"/>
      <c r="E85" s="122"/>
      <c r="F85" s="122"/>
      <c r="G85" s="122"/>
      <c r="H85" s="142"/>
      <c r="N85" s="291"/>
      <c r="O85" s="291"/>
      <c r="P85" s="291"/>
      <c r="Q85" s="291"/>
      <c r="R85" s="291"/>
      <c r="S85" s="291"/>
      <c r="U85" s="291"/>
      <c r="V85" s="291"/>
      <c r="W85" s="291"/>
      <c r="X85" s="291"/>
      <c r="Y85" s="291"/>
      <c r="Z85" s="291"/>
      <c r="AA85" s="146"/>
      <c r="AB85" s="145"/>
    </row>
    <row r="86" spans="1:28" ht="12.4" customHeight="1" x14ac:dyDescent="0.2">
      <c r="A86" s="144" t="s">
        <v>33</v>
      </c>
      <c r="B86" s="145"/>
      <c r="C86" s="122" t="s">
        <v>150</v>
      </c>
      <c r="D86" s="122"/>
      <c r="E86" s="122"/>
      <c r="F86" s="122"/>
      <c r="G86" s="122"/>
      <c r="H86" s="142"/>
      <c r="N86" s="291"/>
      <c r="O86" s="291"/>
      <c r="P86" s="291"/>
      <c r="Q86" s="291"/>
      <c r="R86" s="291"/>
      <c r="S86" s="291"/>
      <c r="U86" s="291"/>
      <c r="V86" s="291"/>
      <c r="W86" s="291"/>
      <c r="X86" s="291"/>
      <c r="Y86" s="291"/>
      <c r="Z86" s="291"/>
      <c r="AA86" s="146"/>
      <c r="AB86" s="145"/>
    </row>
    <row r="87" spans="1:28" ht="12.4" customHeight="1" x14ac:dyDescent="0.2">
      <c r="A87" s="144"/>
      <c r="B87" s="145"/>
      <c r="C87" s="122"/>
      <c r="D87" s="122" t="s">
        <v>195</v>
      </c>
      <c r="E87" s="122"/>
      <c r="F87" s="122"/>
      <c r="G87" s="122"/>
      <c r="H87" s="142"/>
      <c r="I87" s="291">
        <v>33</v>
      </c>
      <c r="J87" s="291"/>
      <c r="K87" s="291">
        <v>14</v>
      </c>
      <c r="L87" s="291"/>
      <c r="M87" s="291">
        <v>19</v>
      </c>
      <c r="N87" s="291"/>
      <c r="O87" s="291">
        <v>64</v>
      </c>
      <c r="P87" s="291"/>
      <c r="Q87" s="291">
        <v>36</v>
      </c>
      <c r="R87" s="291"/>
      <c r="S87" s="291">
        <v>28</v>
      </c>
      <c r="U87" s="291">
        <v>55</v>
      </c>
      <c r="V87" s="291"/>
      <c r="W87" s="291">
        <v>25</v>
      </c>
      <c r="X87" s="291"/>
      <c r="Y87" s="291">
        <v>30</v>
      </c>
      <c r="Z87" s="291"/>
      <c r="AA87" s="146"/>
      <c r="AB87" s="145" t="s">
        <v>33</v>
      </c>
    </row>
    <row r="88" spans="1:28" ht="10.5" customHeight="1" x14ac:dyDescent="0.2">
      <c r="A88" s="144"/>
      <c r="B88" s="145"/>
      <c r="C88" s="122"/>
      <c r="D88" s="122"/>
      <c r="E88" s="122"/>
      <c r="F88" s="122"/>
      <c r="G88" s="122"/>
      <c r="H88" s="142"/>
      <c r="N88" s="291"/>
      <c r="O88" s="291"/>
      <c r="P88" s="291"/>
      <c r="Q88" s="291"/>
      <c r="R88" s="291"/>
      <c r="S88" s="291"/>
      <c r="U88" s="291"/>
      <c r="V88" s="291"/>
      <c r="W88" s="291"/>
      <c r="X88" s="291"/>
      <c r="Y88" s="291"/>
      <c r="Z88" s="291"/>
      <c r="AA88" s="146"/>
      <c r="AB88" s="145"/>
    </row>
    <row r="89" spans="1:28" ht="12.4" customHeight="1" x14ac:dyDescent="0.2">
      <c r="A89" s="144"/>
      <c r="B89" s="145"/>
      <c r="C89" s="122"/>
      <c r="D89" s="122"/>
      <c r="E89" s="122"/>
      <c r="F89" s="122"/>
      <c r="G89" s="122"/>
      <c r="H89" s="142"/>
      <c r="N89" s="291"/>
      <c r="O89" s="291"/>
      <c r="P89" s="291"/>
      <c r="Q89" s="291"/>
      <c r="R89" s="291"/>
      <c r="S89" s="291"/>
      <c r="U89" s="291"/>
      <c r="V89" s="291"/>
      <c r="W89" s="291"/>
      <c r="X89" s="291"/>
      <c r="Y89" s="291"/>
      <c r="Z89" s="291"/>
      <c r="AA89" s="146"/>
      <c r="AB89" s="145"/>
    </row>
    <row r="90" spans="1:28" ht="12.4" customHeight="1" x14ac:dyDescent="0.2">
      <c r="A90" s="144" t="s">
        <v>34</v>
      </c>
      <c r="B90" s="145"/>
      <c r="C90" s="122" t="s">
        <v>196</v>
      </c>
      <c r="D90" s="122"/>
      <c r="E90" s="122"/>
      <c r="F90" s="122"/>
      <c r="G90" s="122"/>
      <c r="H90" s="142"/>
      <c r="N90" s="291"/>
      <c r="O90" s="291"/>
      <c r="P90" s="291"/>
      <c r="Q90" s="291"/>
      <c r="R90" s="291"/>
      <c r="S90" s="291"/>
      <c r="U90" s="291"/>
      <c r="V90" s="291"/>
      <c r="W90" s="291"/>
      <c r="X90" s="291"/>
      <c r="Y90" s="291"/>
      <c r="Z90" s="291"/>
      <c r="AA90" s="146"/>
      <c r="AB90" s="145"/>
    </row>
    <row r="91" spans="1:28" ht="12.4" customHeight="1" x14ac:dyDescent="0.2">
      <c r="A91" s="144"/>
      <c r="B91" s="145"/>
      <c r="C91" s="122"/>
      <c r="D91" s="122" t="s">
        <v>197</v>
      </c>
      <c r="E91" s="122"/>
      <c r="F91" s="122"/>
      <c r="G91" s="122"/>
      <c r="H91" s="142"/>
      <c r="N91" s="291"/>
      <c r="O91" s="291"/>
      <c r="P91" s="291"/>
      <c r="Q91" s="291"/>
      <c r="R91" s="291"/>
      <c r="S91" s="291"/>
      <c r="U91" s="291"/>
      <c r="V91" s="291"/>
      <c r="W91" s="291"/>
      <c r="X91" s="291"/>
      <c r="Y91" s="291"/>
      <c r="Z91" s="291"/>
      <c r="AA91" s="146"/>
      <c r="AB91" s="145"/>
    </row>
    <row r="92" spans="1:28" ht="12.4" customHeight="1" x14ac:dyDescent="0.2">
      <c r="A92" s="144"/>
      <c r="B92" s="145"/>
      <c r="C92" s="122"/>
      <c r="D92" s="122" t="s">
        <v>198</v>
      </c>
      <c r="E92" s="122"/>
      <c r="F92" s="122"/>
      <c r="G92" s="122"/>
      <c r="H92" s="142"/>
      <c r="I92" s="291">
        <v>632</v>
      </c>
      <c r="J92" s="291"/>
      <c r="K92" s="291">
        <v>384</v>
      </c>
      <c r="L92" s="291"/>
      <c r="M92" s="291">
        <v>248</v>
      </c>
      <c r="N92" s="291"/>
      <c r="O92" s="291">
        <v>840</v>
      </c>
      <c r="P92" s="291"/>
      <c r="Q92" s="291">
        <v>472</v>
      </c>
      <c r="R92" s="291"/>
      <c r="S92" s="291">
        <v>368</v>
      </c>
      <c r="U92" s="291">
        <v>867</v>
      </c>
      <c r="V92" s="291"/>
      <c r="W92" s="291">
        <v>530</v>
      </c>
      <c r="X92" s="291"/>
      <c r="Y92" s="291">
        <v>337</v>
      </c>
      <c r="Z92" s="291"/>
      <c r="AA92" s="146"/>
      <c r="AB92" s="145" t="s">
        <v>34</v>
      </c>
    </row>
    <row r="93" spans="1:28" ht="10.5" customHeight="1" x14ac:dyDescent="0.2">
      <c r="A93" s="144"/>
      <c r="B93" s="145"/>
      <c r="C93" s="122"/>
      <c r="D93" s="122"/>
      <c r="E93" s="122"/>
      <c r="F93" s="122"/>
      <c r="G93" s="122"/>
      <c r="H93" s="142"/>
      <c r="I93" s="291"/>
      <c r="J93" s="291"/>
      <c r="K93" s="291"/>
      <c r="L93" s="291"/>
      <c r="M93" s="291"/>
      <c r="N93" s="291"/>
      <c r="O93" s="291"/>
      <c r="P93" s="291"/>
      <c r="Q93" s="291"/>
      <c r="R93" s="291"/>
      <c r="S93" s="291"/>
      <c r="U93" s="291"/>
      <c r="V93" s="291"/>
      <c r="W93" s="291"/>
      <c r="X93" s="291"/>
      <c r="Y93" s="291"/>
      <c r="Z93" s="291"/>
      <c r="AA93" s="146"/>
      <c r="AB93" s="145"/>
    </row>
    <row r="94" spans="1:28" ht="12.4" customHeight="1" x14ac:dyDescent="0.2">
      <c r="A94" s="144"/>
      <c r="B94" s="145"/>
      <c r="C94" s="122"/>
      <c r="D94" s="122"/>
      <c r="E94" s="122"/>
      <c r="F94" s="122"/>
      <c r="G94" s="122"/>
      <c r="H94" s="142"/>
      <c r="N94" s="291"/>
      <c r="O94" s="291"/>
      <c r="P94" s="291"/>
      <c r="Q94" s="291"/>
      <c r="R94" s="291"/>
      <c r="S94" s="291"/>
      <c r="U94" s="291"/>
      <c r="V94" s="291"/>
      <c r="W94" s="291"/>
      <c r="X94" s="291"/>
      <c r="Y94" s="291"/>
      <c r="Z94" s="291"/>
      <c r="AA94" s="146"/>
      <c r="AB94" s="145"/>
    </row>
    <row r="95" spans="1:28" ht="12.4" customHeight="1" x14ac:dyDescent="0.2">
      <c r="A95" s="144" t="s">
        <v>35</v>
      </c>
      <c r="B95" s="145"/>
      <c r="C95" s="122" t="s">
        <v>199</v>
      </c>
      <c r="D95" s="122"/>
      <c r="E95" s="122"/>
      <c r="F95" s="122"/>
      <c r="G95" s="122"/>
      <c r="H95" s="142"/>
      <c r="I95" s="291"/>
      <c r="J95" s="291"/>
      <c r="K95" s="291"/>
      <c r="L95" s="291"/>
      <c r="M95" s="291"/>
      <c r="N95" s="291"/>
      <c r="O95" s="291"/>
      <c r="P95" s="291"/>
      <c r="Q95" s="291"/>
      <c r="R95" s="291"/>
      <c r="S95" s="291"/>
      <c r="U95" s="291"/>
      <c r="V95" s="291"/>
      <c r="W95" s="291"/>
      <c r="X95" s="291"/>
      <c r="Y95" s="291"/>
      <c r="Z95" s="291"/>
      <c r="AA95" s="146"/>
      <c r="AB95" s="145"/>
    </row>
    <row r="96" spans="1:28" ht="12.4" customHeight="1" x14ac:dyDescent="0.2">
      <c r="A96" s="144"/>
      <c r="B96" s="145"/>
      <c r="C96" s="122"/>
      <c r="D96" s="122" t="s">
        <v>200</v>
      </c>
      <c r="E96" s="122"/>
      <c r="F96" s="122"/>
      <c r="G96" s="122"/>
      <c r="H96" s="142"/>
      <c r="I96" s="291">
        <v>1023</v>
      </c>
      <c r="J96" s="291"/>
      <c r="K96" s="291">
        <v>658</v>
      </c>
      <c r="L96" s="291"/>
      <c r="M96" s="291">
        <v>365</v>
      </c>
      <c r="N96" s="291"/>
      <c r="O96" s="291">
        <v>1314</v>
      </c>
      <c r="P96" s="291"/>
      <c r="Q96" s="291">
        <v>826</v>
      </c>
      <c r="R96" s="291"/>
      <c r="S96" s="291">
        <v>488</v>
      </c>
      <c r="U96" s="291">
        <v>1369</v>
      </c>
      <c r="V96" s="291"/>
      <c r="W96" s="291">
        <v>868</v>
      </c>
      <c r="X96" s="291"/>
      <c r="Y96" s="291">
        <v>501</v>
      </c>
      <c r="Z96" s="291"/>
      <c r="AA96" s="146"/>
      <c r="AB96" s="145" t="s">
        <v>35</v>
      </c>
    </row>
    <row r="97" spans="1:28" ht="10.5" customHeight="1" x14ac:dyDescent="0.2">
      <c r="A97" s="144"/>
      <c r="B97" s="145"/>
      <c r="C97" s="122"/>
      <c r="D97" s="122"/>
      <c r="E97" s="122"/>
      <c r="F97" s="122"/>
      <c r="G97" s="122"/>
      <c r="H97" s="142"/>
      <c r="J97" s="291"/>
      <c r="N97" s="291"/>
      <c r="Z97" s="291"/>
      <c r="AA97" s="146"/>
      <c r="AB97" s="145"/>
    </row>
    <row r="98" spans="1:28" ht="12.4" customHeight="1" x14ac:dyDescent="0.2">
      <c r="A98" s="144"/>
      <c r="B98" s="145"/>
      <c r="C98" s="122"/>
      <c r="D98" s="122"/>
      <c r="E98" s="122"/>
      <c r="F98" s="122"/>
      <c r="G98" s="122"/>
      <c r="H98" s="142"/>
      <c r="I98" s="291"/>
      <c r="J98" s="291"/>
      <c r="K98" s="291"/>
      <c r="L98" s="291"/>
      <c r="M98" s="291"/>
      <c r="N98" s="291"/>
      <c r="O98" s="291"/>
      <c r="P98" s="291"/>
      <c r="Q98" s="291"/>
      <c r="R98" s="291"/>
      <c r="S98" s="291"/>
      <c r="U98" s="291"/>
      <c r="V98" s="291"/>
      <c r="W98" s="291"/>
      <c r="X98" s="291"/>
      <c r="Y98" s="291"/>
      <c r="Z98" s="291"/>
      <c r="AA98" s="146"/>
      <c r="AB98" s="145"/>
    </row>
    <row r="99" spans="1:28" ht="12.4" customHeight="1" x14ac:dyDescent="0.2">
      <c r="A99" s="125" t="s">
        <v>358</v>
      </c>
      <c r="B99" s="1"/>
      <c r="C99" s="173" t="s">
        <v>363</v>
      </c>
      <c r="D99" s="173"/>
      <c r="E99" s="173"/>
      <c r="F99" s="173"/>
      <c r="G99" s="1"/>
      <c r="H99" s="142"/>
      <c r="I99" s="291">
        <v>4033</v>
      </c>
      <c r="J99" s="291"/>
      <c r="K99" s="291">
        <v>2161</v>
      </c>
      <c r="L99" s="291"/>
      <c r="M99" s="291">
        <v>1872</v>
      </c>
      <c r="N99" s="291"/>
      <c r="O99" s="291">
        <v>1847</v>
      </c>
      <c r="P99" s="291"/>
      <c r="Q99" s="291">
        <v>978</v>
      </c>
      <c r="R99" s="291"/>
      <c r="S99" s="291">
        <v>869</v>
      </c>
      <c r="U99" s="291">
        <v>730</v>
      </c>
      <c r="V99" s="291"/>
      <c r="W99" s="291">
        <v>421</v>
      </c>
      <c r="X99" s="291"/>
      <c r="Y99" s="291">
        <v>309</v>
      </c>
      <c r="Z99" s="291"/>
      <c r="AA99" s="146"/>
      <c r="AB99" s="262" t="s">
        <v>358</v>
      </c>
    </row>
    <row r="100" spans="1:28" ht="12.4" customHeight="1" x14ac:dyDescent="0.2">
      <c r="A100" s="125"/>
      <c r="B100" s="1"/>
      <c r="C100" s="173"/>
      <c r="D100" s="173" t="s">
        <v>401</v>
      </c>
      <c r="E100" s="173"/>
      <c r="F100" s="173"/>
      <c r="G100" s="1"/>
      <c r="H100" s="142"/>
      <c r="I100" s="291"/>
      <c r="J100" s="291"/>
      <c r="K100" s="291"/>
      <c r="L100" s="291"/>
      <c r="M100" s="291"/>
      <c r="N100" s="291"/>
      <c r="O100" s="291"/>
      <c r="P100" s="291"/>
      <c r="Q100" s="291"/>
      <c r="R100" s="291"/>
      <c r="S100" s="291"/>
      <c r="U100" s="291"/>
      <c r="V100" s="291"/>
      <c r="W100" s="291"/>
      <c r="X100" s="291"/>
      <c r="Y100" s="291"/>
      <c r="Z100" s="291"/>
      <c r="AA100" s="146"/>
      <c r="AB100" s="262"/>
    </row>
    <row r="101" spans="1:28" ht="12.4" customHeight="1" x14ac:dyDescent="0.2">
      <c r="A101" s="125"/>
      <c r="B101" s="1"/>
      <c r="C101" s="173"/>
      <c r="D101" s="173" t="s">
        <v>309</v>
      </c>
      <c r="E101" s="173"/>
      <c r="F101" s="173"/>
      <c r="G101" s="1"/>
      <c r="H101" s="142"/>
      <c r="I101" s="291"/>
      <c r="J101" s="291"/>
      <c r="K101" s="291"/>
      <c r="L101" s="291"/>
      <c r="M101" s="291"/>
      <c r="N101" s="291"/>
      <c r="O101" s="291"/>
      <c r="P101" s="291"/>
      <c r="Q101" s="291"/>
      <c r="R101" s="291"/>
      <c r="S101" s="291"/>
      <c r="U101" s="291"/>
      <c r="V101" s="291"/>
      <c r="W101" s="291"/>
      <c r="X101" s="291"/>
      <c r="Y101" s="291"/>
      <c r="Z101" s="291"/>
      <c r="AA101" s="146"/>
      <c r="AB101" s="136"/>
    </row>
    <row r="102" spans="1:28" ht="12.4" customHeight="1" x14ac:dyDescent="0.2">
      <c r="A102" s="125" t="s">
        <v>364</v>
      </c>
      <c r="B102" s="1"/>
      <c r="C102" s="173"/>
      <c r="D102" s="173" t="s">
        <v>361</v>
      </c>
      <c r="E102" s="173"/>
      <c r="F102" s="173"/>
      <c r="G102" s="1"/>
      <c r="H102" s="142"/>
      <c r="I102" s="291">
        <v>3952</v>
      </c>
      <c r="J102" s="291"/>
      <c r="K102" s="291">
        <v>2111</v>
      </c>
      <c r="L102" s="291"/>
      <c r="M102" s="291">
        <v>1841</v>
      </c>
      <c r="N102" s="291"/>
      <c r="O102" s="291">
        <v>1789</v>
      </c>
      <c r="P102" s="291"/>
      <c r="Q102" s="291">
        <v>943</v>
      </c>
      <c r="R102" s="291"/>
      <c r="S102" s="291">
        <v>846</v>
      </c>
      <c r="U102" s="291">
        <v>715</v>
      </c>
      <c r="V102" s="291"/>
      <c r="W102" s="291">
        <v>413</v>
      </c>
      <c r="X102" s="291"/>
      <c r="Y102" s="291">
        <v>302</v>
      </c>
      <c r="Z102" s="291"/>
      <c r="AA102" s="146"/>
      <c r="AB102" s="262" t="s">
        <v>364</v>
      </c>
    </row>
    <row r="103" spans="1:28" ht="12.4" customHeight="1" x14ac:dyDescent="0.2">
      <c r="A103" s="125" t="s">
        <v>399</v>
      </c>
      <c r="B103" s="1"/>
      <c r="C103" s="173"/>
      <c r="D103" s="173" t="s">
        <v>362</v>
      </c>
      <c r="E103" s="173"/>
      <c r="F103" s="173"/>
      <c r="G103" s="1"/>
      <c r="H103" s="142"/>
      <c r="I103" s="291">
        <v>24</v>
      </c>
      <c r="J103" s="291"/>
      <c r="K103" s="291">
        <v>13</v>
      </c>
      <c r="L103" s="291"/>
      <c r="M103" s="291">
        <v>11</v>
      </c>
      <c r="N103" s="291"/>
      <c r="O103" s="291">
        <v>15</v>
      </c>
      <c r="P103" s="291"/>
      <c r="Q103" s="291">
        <v>6</v>
      </c>
      <c r="R103" s="291"/>
      <c r="S103" s="291">
        <v>9</v>
      </c>
      <c r="U103" s="291">
        <v>3</v>
      </c>
      <c r="V103" s="291"/>
      <c r="W103" s="291">
        <v>2</v>
      </c>
      <c r="X103" s="291"/>
      <c r="Y103" s="291">
        <v>1</v>
      </c>
      <c r="Z103" s="291"/>
      <c r="AA103" s="146"/>
      <c r="AB103" s="262" t="s">
        <v>399</v>
      </c>
    </row>
    <row r="104" spans="1:28" ht="12.4" customHeight="1" x14ac:dyDescent="0.2">
      <c r="A104" s="326" t="s">
        <v>395</v>
      </c>
      <c r="B104" s="145"/>
      <c r="C104" s="122"/>
      <c r="D104" s="154" t="s">
        <v>396</v>
      </c>
      <c r="E104" s="122"/>
      <c r="F104" s="122"/>
      <c r="G104" s="122"/>
      <c r="H104" s="142"/>
      <c r="I104" s="291"/>
      <c r="J104" s="291"/>
      <c r="K104" s="291"/>
      <c r="L104" s="291"/>
      <c r="M104" s="291"/>
      <c r="N104" s="291"/>
      <c r="O104" s="291"/>
      <c r="P104" s="291"/>
      <c r="Q104" s="291"/>
      <c r="R104" s="291"/>
      <c r="S104" s="291"/>
      <c r="U104" s="291"/>
      <c r="V104" s="291"/>
      <c r="W104" s="291"/>
      <c r="X104" s="291"/>
      <c r="Y104" s="291"/>
      <c r="Z104" s="291"/>
      <c r="AA104" s="146"/>
      <c r="AB104" s="136"/>
    </row>
    <row r="105" spans="1:28" ht="12.4" customHeight="1" x14ac:dyDescent="0.2">
      <c r="A105" s="326"/>
      <c r="B105" s="145"/>
      <c r="C105" s="122"/>
      <c r="D105" s="154"/>
      <c r="E105" s="154" t="s">
        <v>397</v>
      </c>
      <c r="F105" s="122"/>
      <c r="G105" s="122"/>
      <c r="H105" s="142"/>
      <c r="I105" s="291">
        <v>57</v>
      </c>
      <c r="J105" s="291"/>
      <c r="K105" s="291">
        <v>37</v>
      </c>
      <c r="L105" s="291"/>
      <c r="M105" s="291">
        <v>20</v>
      </c>
      <c r="N105" s="291"/>
      <c r="O105" s="291">
        <v>34</v>
      </c>
      <c r="P105" s="291"/>
      <c r="Q105" s="291">
        <v>23</v>
      </c>
      <c r="R105" s="291"/>
      <c r="S105" s="291">
        <v>11</v>
      </c>
      <c r="U105" s="291">
        <v>10</v>
      </c>
      <c r="V105" s="291"/>
      <c r="W105" s="291">
        <v>5</v>
      </c>
      <c r="X105" s="291"/>
      <c r="Y105" s="291">
        <v>5</v>
      </c>
      <c r="Z105" s="291"/>
      <c r="AA105" s="146"/>
      <c r="AB105" s="262" t="s">
        <v>395</v>
      </c>
    </row>
    <row r="106" spans="1:28" ht="12.4" customHeight="1" x14ac:dyDescent="0.2">
      <c r="A106" s="144"/>
      <c r="B106" s="145"/>
      <c r="C106" s="122"/>
      <c r="D106" s="122"/>
      <c r="E106" s="122"/>
      <c r="F106" s="122"/>
      <c r="G106" s="122"/>
      <c r="H106" s="142"/>
      <c r="I106" s="291"/>
      <c r="J106" s="291"/>
      <c r="K106" s="291"/>
      <c r="L106" s="291"/>
      <c r="M106" s="291"/>
      <c r="N106" s="291"/>
      <c r="O106" s="291"/>
      <c r="P106" s="291"/>
      <c r="Q106" s="291"/>
      <c r="R106" s="291"/>
      <c r="S106" s="291"/>
      <c r="U106" s="291"/>
      <c r="V106" s="291"/>
      <c r="W106" s="291"/>
      <c r="X106" s="291"/>
      <c r="Y106" s="291"/>
      <c r="Z106" s="291"/>
      <c r="AA106" s="146"/>
      <c r="AB106" s="145"/>
    </row>
    <row r="107" spans="1:28" ht="12.4" customHeight="1" x14ac:dyDescent="0.2">
      <c r="A107" s="144"/>
      <c r="B107" s="145"/>
      <c r="C107" s="122" t="s">
        <v>201</v>
      </c>
      <c r="D107" s="122"/>
      <c r="E107" s="122"/>
      <c r="F107" s="122"/>
      <c r="G107" s="122"/>
      <c r="H107" s="142"/>
      <c r="I107" s="291">
        <v>47</v>
      </c>
      <c r="J107" s="291"/>
      <c r="K107" s="291">
        <v>21</v>
      </c>
      <c r="L107" s="291"/>
      <c r="M107" s="291">
        <v>26</v>
      </c>
      <c r="N107" s="291"/>
      <c r="O107" s="291">
        <v>77</v>
      </c>
      <c r="P107" s="291"/>
      <c r="Q107" s="291">
        <v>27</v>
      </c>
      <c r="R107" s="291"/>
      <c r="S107" s="291">
        <v>50</v>
      </c>
      <c r="U107" s="291">
        <v>98</v>
      </c>
      <c r="V107" s="291"/>
      <c r="W107" s="291">
        <v>48</v>
      </c>
      <c r="X107" s="291"/>
      <c r="Y107" s="291">
        <v>50</v>
      </c>
      <c r="Z107" s="291"/>
      <c r="AA107" s="146"/>
      <c r="AB107" s="145"/>
    </row>
    <row r="108" spans="1:28" ht="10.5" customHeight="1" x14ac:dyDescent="0.2">
      <c r="A108" s="144"/>
      <c r="B108" s="145"/>
      <c r="C108" s="122"/>
      <c r="D108" s="122"/>
      <c r="E108" s="122"/>
      <c r="F108" s="122"/>
      <c r="G108" s="122"/>
      <c r="H108" s="142"/>
      <c r="I108" s="291"/>
      <c r="J108" s="291"/>
      <c r="K108" s="291"/>
      <c r="L108" s="291"/>
      <c r="M108" s="291"/>
      <c r="N108" s="291"/>
      <c r="O108" s="291"/>
      <c r="P108" s="291"/>
      <c r="Q108" s="291"/>
      <c r="R108" s="291"/>
      <c r="S108" s="291"/>
      <c r="U108" s="291"/>
      <c r="V108" s="291"/>
      <c r="W108" s="291"/>
      <c r="X108" s="291"/>
      <c r="Y108" s="291"/>
      <c r="Z108" s="291"/>
      <c r="AA108" s="146"/>
      <c r="AB108" s="145"/>
    </row>
    <row r="109" spans="1:28" ht="12.4" customHeight="1" x14ac:dyDescent="0.2">
      <c r="A109" s="144"/>
      <c r="B109" s="145"/>
      <c r="C109" s="122"/>
      <c r="D109" s="122"/>
      <c r="E109" s="122"/>
      <c r="F109" s="122"/>
      <c r="G109" s="122"/>
      <c r="H109" s="142"/>
      <c r="I109" s="298"/>
      <c r="J109" s="298"/>
      <c r="K109" s="298"/>
      <c r="L109" s="298"/>
      <c r="M109" s="298"/>
      <c r="N109" s="298"/>
      <c r="O109" s="298"/>
      <c r="P109" s="298"/>
      <c r="Q109" s="298"/>
      <c r="R109" s="298"/>
      <c r="S109" s="298"/>
      <c r="U109" s="298"/>
      <c r="V109" s="298"/>
      <c r="W109" s="298"/>
      <c r="X109" s="298"/>
      <c r="Y109" s="298"/>
      <c r="Z109" s="291"/>
      <c r="AA109" s="146"/>
      <c r="AB109" s="145"/>
    </row>
    <row r="110" spans="1:28" ht="12.4" customHeight="1" x14ac:dyDescent="0.2">
      <c r="A110" s="150"/>
      <c r="B110" s="151"/>
      <c r="C110" s="123" t="s">
        <v>202</v>
      </c>
      <c r="D110" s="122"/>
      <c r="E110" s="122"/>
      <c r="F110" s="122"/>
      <c r="G110" s="122"/>
      <c r="H110" s="142"/>
      <c r="I110" s="298">
        <v>34830</v>
      </c>
      <c r="J110" s="298"/>
      <c r="K110" s="298">
        <v>17800</v>
      </c>
      <c r="L110" s="298"/>
      <c r="M110" s="298">
        <v>17030</v>
      </c>
      <c r="N110" s="298"/>
      <c r="O110" s="298">
        <v>32795</v>
      </c>
      <c r="P110" s="298"/>
      <c r="Q110" s="298">
        <v>16662</v>
      </c>
      <c r="R110" s="298"/>
      <c r="S110" s="298">
        <v>16133</v>
      </c>
      <c r="U110" s="298">
        <v>31137</v>
      </c>
      <c r="V110" s="298"/>
      <c r="W110" s="298">
        <v>15845</v>
      </c>
      <c r="X110" s="298"/>
      <c r="Y110" s="298">
        <v>15292</v>
      </c>
      <c r="Z110" s="298"/>
      <c r="AA110" s="146"/>
      <c r="AB110" s="151"/>
    </row>
    <row r="111" spans="1:28" ht="12.4" customHeight="1" x14ac:dyDescent="0.2">
      <c r="A111" s="144"/>
      <c r="B111" s="145"/>
      <c r="C111" s="122"/>
      <c r="D111" s="122"/>
      <c r="E111" s="122"/>
      <c r="F111" s="122"/>
      <c r="G111" s="122"/>
      <c r="H111" s="142"/>
      <c r="I111" s="291"/>
      <c r="J111" s="291"/>
      <c r="K111" s="291"/>
      <c r="L111" s="291"/>
      <c r="M111" s="291"/>
      <c r="N111" s="291"/>
      <c r="O111" s="291"/>
      <c r="P111" s="291"/>
      <c r="Q111" s="291"/>
      <c r="R111" s="291"/>
      <c r="S111" s="291"/>
      <c r="U111" s="291"/>
      <c r="V111" s="291"/>
      <c r="W111" s="291"/>
      <c r="X111" s="291"/>
      <c r="Y111" s="291"/>
      <c r="Z111" s="299"/>
      <c r="AA111" s="152"/>
      <c r="AB111" s="145"/>
    </row>
    <row r="112" spans="1:28" s="149" customFormat="1" ht="12.4" customHeight="1" x14ac:dyDescent="0.2">
      <c r="A112" s="153" t="s">
        <v>403</v>
      </c>
      <c r="B112" s="154"/>
      <c r="C112" s="154" t="s">
        <v>316</v>
      </c>
      <c r="D112" s="155"/>
      <c r="E112" s="155"/>
      <c r="F112" s="155"/>
      <c r="G112" s="155"/>
      <c r="H112" s="156"/>
      <c r="I112" s="291"/>
      <c r="J112" s="291"/>
      <c r="K112" s="291"/>
      <c r="L112" s="291"/>
      <c r="M112" s="291"/>
      <c r="N112" s="291"/>
      <c r="O112" s="291"/>
      <c r="P112" s="291"/>
      <c r="Q112" s="291"/>
      <c r="R112" s="291"/>
      <c r="S112" s="291"/>
      <c r="U112" s="291"/>
      <c r="V112" s="291"/>
      <c r="W112" s="291"/>
      <c r="X112" s="291"/>
      <c r="Y112" s="291"/>
      <c r="Z112" s="299"/>
      <c r="AA112" s="155"/>
      <c r="AB112" s="154"/>
    </row>
    <row r="113" spans="1:28" s="149" customFormat="1" ht="12.4" customHeight="1" x14ac:dyDescent="0.2">
      <c r="A113" s="153"/>
      <c r="B113" s="154"/>
      <c r="C113" s="154"/>
      <c r="D113" s="155" t="s">
        <v>326</v>
      </c>
      <c r="E113" s="155"/>
      <c r="F113" s="155"/>
      <c r="G113" s="155"/>
      <c r="H113" s="156"/>
      <c r="I113" s="291">
        <v>1022</v>
      </c>
      <c r="J113" s="291"/>
      <c r="K113" s="291">
        <v>658</v>
      </c>
      <c r="L113" s="291"/>
      <c r="M113" s="291">
        <v>364</v>
      </c>
      <c r="N113" s="291"/>
      <c r="O113" s="291">
        <v>1314</v>
      </c>
      <c r="P113" s="291"/>
      <c r="Q113" s="291">
        <v>826</v>
      </c>
      <c r="R113" s="291"/>
      <c r="S113" s="291">
        <v>488</v>
      </c>
      <c r="U113" s="291">
        <v>1369</v>
      </c>
      <c r="V113" s="291"/>
      <c r="W113" s="291">
        <v>868</v>
      </c>
      <c r="X113" s="291"/>
      <c r="Y113" s="291">
        <v>501</v>
      </c>
      <c r="Z113" s="299"/>
      <c r="AA113" s="155"/>
      <c r="AB113" s="154" t="s">
        <v>403</v>
      </c>
    </row>
    <row r="114" spans="1:28" s="149" customFormat="1" ht="12.4" customHeight="1" x14ac:dyDescent="0.2">
      <c r="A114" s="153"/>
      <c r="B114" s="154"/>
      <c r="C114" s="154"/>
      <c r="D114" s="155" t="s">
        <v>309</v>
      </c>
      <c r="E114" s="155"/>
      <c r="F114" s="155"/>
      <c r="G114" s="155"/>
      <c r="H114" s="156"/>
      <c r="I114" s="291"/>
      <c r="J114" s="291"/>
      <c r="K114" s="291"/>
      <c r="L114" s="291"/>
      <c r="M114" s="291"/>
      <c r="N114" s="291"/>
      <c r="O114" s="291"/>
      <c r="P114" s="291"/>
      <c r="Q114" s="291"/>
      <c r="R114" s="291"/>
      <c r="S114" s="291"/>
      <c r="U114" s="291"/>
      <c r="V114" s="291"/>
      <c r="W114" s="291"/>
      <c r="X114" s="291"/>
      <c r="Y114" s="291"/>
      <c r="Z114" s="299"/>
      <c r="AA114" s="155"/>
      <c r="AB114" s="154"/>
    </row>
    <row r="115" spans="1:28" s="149" customFormat="1" ht="12.4" customHeight="1" x14ac:dyDescent="0.2">
      <c r="A115" s="153" t="s">
        <v>317</v>
      </c>
      <c r="B115" s="154"/>
      <c r="C115" s="154"/>
      <c r="D115" s="155" t="s">
        <v>310</v>
      </c>
      <c r="E115" s="155"/>
      <c r="F115" s="155"/>
      <c r="G115" s="155"/>
      <c r="H115" s="156"/>
      <c r="I115" s="291">
        <v>652</v>
      </c>
      <c r="J115" s="291"/>
      <c r="K115" s="291">
        <v>370</v>
      </c>
      <c r="L115" s="291"/>
      <c r="M115" s="291">
        <v>282</v>
      </c>
      <c r="N115" s="291"/>
      <c r="O115" s="291">
        <v>832</v>
      </c>
      <c r="P115" s="291"/>
      <c r="Q115" s="291">
        <v>497</v>
      </c>
      <c r="R115" s="291"/>
      <c r="S115" s="291">
        <v>335</v>
      </c>
      <c r="U115" s="291">
        <v>966</v>
      </c>
      <c r="V115" s="291"/>
      <c r="W115" s="291">
        <v>577</v>
      </c>
      <c r="X115" s="291"/>
      <c r="Y115" s="291">
        <v>389</v>
      </c>
      <c r="Z115" s="299"/>
      <c r="AA115" s="155"/>
      <c r="AB115" s="154" t="s">
        <v>317</v>
      </c>
    </row>
    <row r="116" spans="1:28" s="149" customFormat="1" ht="12.4" customHeight="1" x14ac:dyDescent="0.2">
      <c r="A116" s="153"/>
      <c r="B116" s="154"/>
      <c r="C116" s="154"/>
      <c r="D116" s="155"/>
      <c r="E116" s="155" t="s">
        <v>309</v>
      </c>
      <c r="F116" s="155"/>
      <c r="G116" s="155"/>
      <c r="H116" s="156"/>
      <c r="I116" s="291"/>
      <c r="J116" s="291"/>
      <c r="K116" s="291"/>
      <c r="L116" s="291"/>
      <c r="M116" s="291"/>
      <c r="N116" s="291"/>
      <c r="O116" s="291"/>
      <c r="P116" s="291"/>
      <c r="Q116" s="291"/>
      <c r="R116" s="291"/>
      <c r="S116" s="291"/>
      <c r="U116" s="291"/>
      <c r="V116" s="291"/>
      <c r="W116" s="291"/>
      <c r="X116" s="291"/>
      <c r="Y116" s="291"/>
      <c r="Z116" s="299"/>
      <c r="AA116" s="155"/>
      <c r="AB116" s="154"/>
    </row>
    <row r="117" spans="1:28" s="149" customFormat="1" ht="12.4" customHeight="1" x14ac:dyDescent="0.2">
      <c r="A117" s="153" t="s">
        <v>42</v>
      </c>
      <c r="B117" s="154"/>
      <c r="C117" s="154"/>
      <c r="D117" s="155"/>
      <c r="E117" s="155" t="s">
        <v>311</v>
      </c>
      <c r="F117" s="155"/>
      <c r="G117" s="155"/>
      <c r="H117" s="156"/>
      <c r="I117" s="291">
        <v>86</v>
      </c>
      <c r="J117" s="291"/>
      <c r="K117" s="291">
        <v>63</v>
      </c>
      <c r="L117" s="291"/>
      <c r="M117" s="291">
        <v>23</v>
      </c>
      <c r="N117" s="291"/>
      <c r="O117" s="291">
        <v>51</v>
      </c>
      <c r="P117" s="291"/>
      <c r="Q117" s="291">
        <v>39</v>
      </c>
      <c r="R117" s="291"/>
      <c r="S117" s="291">
        <v>12</v>
      </c>
      <c r="U117" s="291">
        <v>53</v>
      </c>
      <c r="V117" s="291"/>
      <c r="W117" s="291">
        <v>38</v>
      </c>
      <c r="X117" s="291"/>
      <c r="Y117" s="291">
        <v>15</v>
      </c>
      <c r="Z117" s="299"/>
      <c r="AA117" s="155"/>
      <c r="AB117" s="154" t="s">
        <v>42</v>
      </c>
    </row>
    <row r="118" spans="1:28" s="149" customFormat="1" ht="12.4" customHeight="1" x14ac:dyDescent="0.2">
      <c r="A118" s="153" t="s">
        <v>43</v>
      </c>
      <c r="B118" s="154"/>
      <c r="C118" s="154"/>
      <c r="D118" s="155"/>
      <c r="E118" s="155" t="s">
        <v>312</v>
      </c>
      <c r="F118" s="155"/>
      <c r="G118" s="155"/>
      <c r="H118" s="156"/>
      <c r="I118" s="291">
        <v>307</v>
      </c>
      <c r="J118" s="291"/>
      <c r="K118" s="291">
        <v>171</v>
      </c>
      <c r="L118" s="291"/>
      <c r="M118" s="291">
        <v>136</v>
      </c>
      <c r="N118" s="291"/>
      <c r="O118" s="291">
        <v>185</v>
      </c>
      <c r="P118" s="291"/>
      <c r="Q118" s="291">
        <v>103</v>
      </c>
      <c r="R118" s="291"/>
      <c r="S118" s="291">
        <v>82</v>
      </c>
      <c r="U118" s="291">
        <v>134</v>
      </c>
      <c r="V118" s="291"/>
      <c r="W118" s="291">
        <v>77</v>
      </c>
      <c r="X118" s="291"/>
      <c r="Y118" s="291">
        <v>57</v>
      </c>
      <c r="Z118" s="299"/>
      <c r="AA118" s="155"/>
      <c r="AB118" s="154" t="s">
        <v>43</v>
      </c>
    </row>
    <row r="119" spans="1:28" s="149" customFormat="1" ht="12.4" customHeight="1" x14ac:dyDescent="0.2">
      <c r="A119" s="153" t="s">
        <v>66</v>
      </c>
      <c r="B119" s="154"/>
      <c r="C119" s="154"/>
      <c r="D119" s="155"/>
      <c r="E119" s="155" t="s">
        <v>313</v>
      </c>
      <c r="F119" s="155"/>
      <c r="G119" s="155"/>
      <c r="H119" s="156"/>
      <c r="I119" s="291">
        <v>12</v>
      </c>
      <c r="J119" s="291"/>
      <c r="K119" s="291">
        <v>8</v>
      </c>
      <c r="L119" s="291"/>
      <c r="M119" s="291">
        <v>4</v>
      </c>
      <c r="N119" s="291"/>
      <c r="O119" s="291">
        <v>16</v>
      </c>
      <c r="P119" s="291"/>
      <c r="Q119" s="291">
        <v>10</v>
      </c>
      <c r="R119" s="291"/>
      <c r="S119" s="291">
        <v>6</v>
      </c>
      <c r="U119" s="291">
        <v>11</v>
      </c>
      <c r="V119" s="291"/>
      <c r="W119" s="291">
        <v>9</v>
      </c>
      <c r="X119" s="291"/>
      <c r="Y119" s="291">
        <v>2</v>
      </c>
      <c r="Z119" s="299"/>
      <c r="AA119" s="155"/>
      <c r="AB119" s="154" t="s">
        <v>66</v>
      </c>
    </row>
    <row r="120" spans="1:28" s="149" customFormat="1" ht="12.4" customHeight="1" x14ac:dyDescent="0.2">
      <c r="A120" s="153" t="s">
        <v>44</v>
      </c>
      <c r="B120" s="154"/>
      <c r="C120" s="154"/>
      <c r="D120" s="155"/>
      <c r="E120" s="122" t="s">
        <v>204</v>
      </c>
      <c r="F120" s="155"/>
      <c r="G120" s="155"/>
      <c r="H120" s="156"/>
      <c r="I120" s="291"/>
      <c r="J120" s="291"/>
      <c r="K120" s="291"/>
      <c r="L120" s="291"/>
      <c r="M120" s="291"/>
      <c r="N120" s="291"/>
      <c r="O120" s="291"/>
      <c r="P120" s="291"/>
      <c r="Q120" s="291"/>
      <c r="R120" s="291"/>
      <c r="S120" s="291"/>
      <c r="U120" s="291"/>
      <c r="V120" s="291"/>
      <c r="W120" s="291"/>
      <c r="X120" s="291"/>
      <c r="Y120" s="291"/>
      <c r="Z120" s="299"/>
      <c r="AA120" s="155"/>
      <c r="AB120" s="154"/>
    </row>
    <row r="121" spans="1:28" s="149" customFormat="1" ht="12.4" customHeight="1" x14ac:dyDescent="0.2">
      <c r="A121" s="153"/>
      <c r="B121" s="154"/>
      <c r="C121" s="154"/>
      <c r="D121" s="155"/>
      <c r="E121" s="122" t="s">
        <v>205</v>
      </c>
      <c r="F121" s="155"/>
      <c r="G121" s="155"/>
      <c r="H121" s="156"/>
      <c r="I121" s="291">
        <v>14</v>
      </c>
      <c r="J121" s="291"/>
      <c r="K121" s="291">
        <v>10</v>
      </c>
      <c r="L121" s="291"/>
      <c r="M121" s="291">
        <v>4</v>
      </c>
      <c r="N121" s="291"/>
      <c r="O121" s="291">
        <v>39</v>
      </c>
      <c r="P121" s="291"/>
      <c r="Q121" s="291">
        <v>29</v>
      </c>
      <c r="R121" s="291"/>
      <c r="S121" s="291">
        <v>10</v>
      </c>
      <c r="U121" s="291">
        <v>55</v>
      </c>
      <c r="V121" s="291"/>
      <c r="W121" s="291">
        <v>37</v>
      </c>
      <c r="X121" s="291"/>
      <c r="Y121" s="291">
        <v>18</v>
      </c>
      <c r="Z121" s="299"/>
      <c r="AA121" s="155"/>
      <c r="AB121" s="154" t="s">
        <v>44</v>
      </c>
    </row>
    <row r="122" spans="1:28" s="149" customFormat="1" ht="12.4" customHeight="1" x14ac:dyDescent="0.2">
      <c r="A122" s="153" t="s">
        <v>318</v>
      </c>
      <c r="B122" s="154"/>
      <c r="C122" s="154"/>
      <c r="D122" s="155" t="s">
        <v>314</v>
      </c>
      <c r="E122" s="155"/>
      <c r="F122" s="155"/>
      <c r="G122" s="155"/>
      <c r="H122" s="156"/>
      <c r="I122" s="291">
        <v>331</v>
      </c>
      <c r="J122" s="291"/>
      <c r="K122" s="291">
        <v>263</v>
      </c>
      <c r="L122" s="291"/>
      <c r="M122" s="291">
        <v>68</v>
      </c>
      <c r="N122" s="291"/>
      <c r="O122" s="291">
        <v>281</v>
      </c>
      <c r="P122" s="291"/>
      <c r="Q122" s="291">
        <v>211</v>
      </c>
      <c r="R122" s="291"/>
      <c r="S122" s="291">
        <v>70</v>
      </c>
      <c r="U122" s="291">
        <v>268</v>
      </c>
      <c r="V122" s="291"/>
      <c r="W122" s="291">
        <v>220</v>
      </c>
      <c r="X122" s="291"/>
      <c r="Y122" s="291">
        <v>48</v>
      </c>
      <c r="Z122" s="299"/>
      <c r="AA122" s="155"/>
      <c r="AB122" s="154" t="s">
        <v>318</v>
      </c>
    </row>
    <row r="123" spans="1:28" s="149" customFormat="1" ht="12.4" customHeight="1" x14ac:dyDescent="0.2">
      <c r="A123" s="153" t="s">
        <v>322</v>
      </c>
      <c r="B123" s="154"/>
      <c r="C123" s="154"/>
      <c r="D123" s="155" t="s">
        <v>315</v>
      </c>
      <c r="E123" s="155"/>
      <c r="F123" s="155"/>
      <c r="G123" s="155"/>
      <c r="H123" s="156"/>
      <c r="I123" s="291">
        <v>3</v>
      </c>
      <c r="J123" s="291"/>
      <c r="K123" s="291">
        <v>3</v>
      </c>
      <c r="L123" s="291"/>
      <c r="M123" s="291">
        <v>0</v>
      </c>
      <c r="N123" s="291"/>
      <c r="O123" s="291">
        <v>4</v>
      </c>
      <c r="P123" s="291"/>
      <c r="Q123" s="291">
        <v>4</v>
      </c>
      <c r="R123" s="291"/>
      <c r="S123" s="291">
        <v>0</v>
      </c>
      <c r="U123" s="291">
        <v>3</v>
      </c>
      <c r="V123" s="291"/>
      <c r="W123" s="291">
        <v>2</v>
      </c>
      <c r="X123" s="291"/>
      <c r="Y123" s="291">
        <v>1</v>
      </c>
      <c r="Z123" s="299"/>
      <c r="AA123" s="155"/>
      <c r="AB123" s="154" t="s">
        <v>322</v>
      </c>
    </row>
    <row r="124" spans="1:28" s="149" customFormat="1" ht="12.4" customHeight="1" x14ac:dyDescent="0.2">
      <c r="A124" s="153" t="s">
        <v>323</v>
      </c>
      <c r="B124" s="154"/>
      <c r="C124" s="154"/>
      <c r="D124" s="155" t="s">
        <v>320</v>
      </c>
      <c r="E124" s="155"/>
      <c r="F124" s="155"/>
      <c r="G124" s="155"/>
      <c r="H124" s="156"/>
      <c r="I124" s="291"/>
      <c r="J124" s="291"/>
      <c r="K124" s="291"/>
      <c r="L124" s="291"/>
      <c r="M124" s="291"/>
      <c r="N124" s="291"/>
      <c r="O124" s="291"/>
      <c r="P124" s="291"/>
      <c r="Q124" s="291"/>
      <c r="R124" s="291"/>
      <c r="S124" s="291"/>
      <c r="U124" s="291"/>
      <c r="V124" s="291"/>
      <c r="W124" s="291"/>
      <c r="X124" s="291"/>
      <c r="Y124" s="291"/>
      <c r="Z124" s="299"/>
      <c r="AA124" s="155"/>
      <c r="AB124" s="154"/>
    </row>
    <row r="125" spans="1:28" s="149" customFormat="1" ht="12.4" customHeight="1" x14ac:dyDescent="0.2">
      <c r="A125" s="153"/>
      <c r="B125" s="154"/>
      <c r="C125" s="154"/>
      <c r="D125" s="155"/>
      <c r="E125" s="155" t="s">
        <v>319</v>
      </c>
      <c r="F125" s="155"/>
      <c r="G125" s="155"/>
      <c r="H125" s="156"/>
      <c r="I125" s="291">
        <v>19</v>
      </c>
      <c r="J125" s="291"/>
      <c r="K125" s="291">
        <v>12</v>
      </c>
      <c r="L125" s="291"/>
      <c r="M125" s="291">
        <v>7</v>
      </c>
      <c r="N125" s="291"/>
      <c r="O125" s="291">
        <v>121</v>
      </c>
      <c r="P125" s="291"/>
      <c r="Q125" s="291">
        <v>68</v>
      </c>
      <c r="R125" s="291"/>
      <c r="S125" s="291">
        <v>53</v>
      </c>
      <c r="U125" s="291">
        <v>34</v>
      </c>
      <c r="V125" s="291"/>
      <c r="W125" s="291">
        <v>22</v>
      </c>
      <c r="X125" s="291"/>
      <c r="Y125" s="291">
        <v>12</v>
      </c>
      <c r="Z125" s="299"/>
      <c r="AA125" s="155"/>
      <c r="AB125" s="154" t="s">
        <v>323</v>
      </c>
    </row>
    <row r="126" spans="1:28" s="149" customFormat="1" ht="12.4" customHeight="1" x14ac:dyDescent="0.2">
      <c r="A126" s="153" t="s">
        <v>324</v>
      </c>
      <c r="B126" s="154"/>
      <c r="C126" s="154"/>
      <c r="D126" s="155" t="s">
        <v>325</v>
      </c>
      <c r="E126" s="155"/>
      <c r="F126" s="155"/>
      <c r="G126" s="155"/>
      <c r="H126" s="156"/>
      <c r="I126" s="291"/>
      <c r="J126" s="291"/>
      <c r="K126" s="291"/>
      <c r="L126" s="291"/>
      <c r="M126" s="291"/>
      <c r="N126" s="291"/>
      <c r="O126" s="291"/>
      <c r="P126" s="291"/>
      <c r="Q126" s="291"/>
      <c r="R126" s="291"/>
      <c r="S126" s="291"/>
      <c r="U126" s="291"/>
      <c r="V126" s="291"/>
      <c r="W126" s="291"/>
      <c r="X126" s="291"/>
      <c r="Y126" s="291"/>
      <c r="Z126" s="299"/>
      <c r="AA126" s="155"/>
      <c r="AB126" s="154"/>
    </row>
    <row r="127" spans="1:28" s="149" customFormat="1" ht="12.4" customHeight="1" x14ac:dyDescent="0.2">
      <c r="A127" s="153"/>
      <c r="B127" s="154"/>
      <c r="C127" s="155"/>
      <c r="D127" s="155"/>
      <c r="E127" s="155" t="s">
        <v>321</v>
      </c>
      <c r="F127" s="155"/>
      <c r="G127" s="155"/>
      <c r="H127" s="156"/>
      <c r="I127" s="281">
        <v>15</v>
      </c>
      <c r="J127" s="274"/>
      <c r="K127" s="281">
        <v>9</v>
      </c>
      <c r="L127" s="274"/>
      <c r="M127" s="281">
        <v>6</v>
      </c>
      <c r="N127" s="274"/>
      <c r="O127" s="281">
        <v>45</v>
      </c>
      <c r="P127" s="274"/>
      <c r="Q127" s="281">
        <v>25</v>
      </c>
      <c r="R127" s="274"/>
      <c r="S127" s="281">
        <v>20</v>
      </c>
      <c r="U127" s="281">
        <v>39</v>
      </c>
      <c r="V127" s="274"/>
      <c r="W127" s="281">
        <v>25</v>
      </c>
      <c r="X127" s="274"/>
      <c r="Y127" s="281">
        <v>14</v>
      </c>
      <c r="Z127" s="277"/>
      <c r="AA127" s="155"/>
      <c r="AB127" s="154" t="s">
        <v>324</v>
      </c>
    </row>
    <row r="128" spans="1:28" s="149" customFormat="1" ht="11.45" customHeight="1" x14ac:dyDescent="0.2">
      <c r="A128" s="154"/>
      <c r="B128" s="154"/>
      <c r="C128" s="155"/>
      <c r="D128" s="155"/>
      <c r="E128" s="155"/>
      <c r="F128" s="155"/>
      <c r="G128" s="155"/>
      <c r="H128" s="155"/>
      <c r="I128" s="278"/>
      <c r="J128" s="274"/>
      <c r="K128" s="278"/>
      <c r="L128" s="274"/>
      <c r="M128" s="278"/>
      <c r="N128" s="274"/>
      <c r="O128" s="278"/>
      <c r="P128" s="274"/>
      <c r="Q128" s="278"/>
      <c r="R128" s="274"/>
      <c r="S128" s="278"/>
      <c r="Z128" s="154"/>
      <c r="AA128" s="155"/>
      <c r="AB128" s="154"/>
    </row>
    <row r="129" spans="1:28" s="149" customFormat="1" ht="12.4" customHeight="1" x14ac:dyDescent="0.2">
      <c r="A129" s="165" t="s">
        <v>402</v>
      </c>
      <c r="B129" s="154"/>
      <c r="C129" s="155"/>
      <c r="D129" s="155"/>
      <c r="E129" s="155"/>
      <c r="F129" s="157"/>
      <c r="G129" s="157"/>
      <c r="H129" s="157"/>
      <c r="I129" s="278"/>
      <c r="J129" s="274"/>
      <c r="K129" s="278"/>
      <c r="L129" s="274"/>
      <c r="M129" s="278"/>
      <c r="N129" s="274"/>
      <c r="O129" s="278"/>
      <c r="P129" s="274"/>
      <c r="Q129" s="278"/>
      <c r="R129" s="274"/>
      <c r="S129" s="278"/>
      <c r="T129" s="274"/>
      <c r="U129" s="278"/>
      <c r="V129" s="274"/>
      <c r="W129" s="278"/>
      <c r="X129" s="274"/>
      <c r="Y129" s="278"/>
      <c r="Z129" s="154"/>
      <c r="AA129" s="155"/>
      <c r="AB129" s="154"/>
    </row>
  </sheetData>
  <mergeCells count="30">
    <mergeCell ref="S5:T6"/>
    <mergeCell ref="U5:V6"/>
    <mergeCell ref="I70:J71"/>
    <mergeCell ref="K70:L71"/>
    <mergeCell ref="M70:N71"/>
    <mergeCell ref="I69:N69"/>
    <mergeCell ref="O69:T69"/>
    <mergeCell ref="Q70:R71"/>
    <mergeCell ref="O70:P71"/>
    <mergeCell ref="U69:Z69"/>
    <mergeCell ref="Y70:Z71"/>
    <mergeCell ref="W70:X71"/>
    <mergeCell ref="U70:V71"/>
    <mergeCell ref="S70:T71"/>
    <mergeCell ref="AA4:AB6"/>
    <mergeCell ref="AA69:AB71"/>
    <mergeCell ref="A4:A6"/>
    <mergeCell ref="A69:A71"/>
    <mergeCell ref="B4:H6"/>
    <mergeCell ref="B69:H71"/>
    <mergeCell ref="I5:J6"/>
    <mergeCell ref="K5:L6"/>
    <mergeCell ref="W5:X6"/>
    <mergeCell ref="Y5:Z6"/>
    <mergeCell ref="I4:N4"/>
    <mergeCell ref="O4:T4"/>
    <mergeCell ref="U4:Z4"/>
    <mergeCell ref="M5:N6"/>
    <mergeCell ref="O5:P6"/>
    <mergeCell ref="Q5:R6"/>
  </mergeCells>
  <phoneticPr fontId="9" type="noConversion"/>
  <printOptions horizontalCentered="1"/>
  <pageMargins left="0.59055118110236227" right="0.59055118110236227" top="0.78740157480314965" bottom="0.78740157480314965" header="0.51181102362204722" footer="0.51181102362204722"/>
  <pageSetup paperSize="9" scale="95" pageOrder="overThenDown" orientation="portrait" r:id="rId1"/>
  <headerFooter alignWithMargins="0">
    <oddHeader>&amp;C&amp;9-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6"/>
  <sheetViews>
    <sheetView zoomScaleNormal="100" zoomScalePageLayoutView="90" workbookViewId="0">
      <selection sqref="A1:N1"/>
    </sheetView>
  </sheetViews>
  <sheetFormatPr baseColWidth="10" defaultColWidth="11.42578125" defaultRowHeight="12" x14ac:dyDescent="0.2"/>
  <cols>
    <col min="1" max="1" width="11" style="10" customWidth="1"/>
    <col min="2" max="2" width="1.42578125" style="10" customWidth="1"/>
    <col min="3" max="6" width="1.5703125" style="10" customWidth="1"/>
    <col min="7" max="7" width="33.28515625" style="10" customWidth="1"/>
    <col min="8" max="8" width="7.7109375" style="10" customWidth="1"/>
    <col min="9" max="9" width="3" style="10" customWidth="1"/>
    <col min="10" max="10" width="8.85546875" style="10" customWidth="1"/>
    <col min="11" max="11" width="3" style="10" customWidth="1"/>
    <col min="12" max="12" width="7.7109375" style="10" customWidth="1"/>
    <col min="13" max="13" width="3" style="10" customWidth="1"/>
    <col min="14" max="14" width="7.7109375" style="10" customWidth="1"/>
    <col min="15" max="15" width="3" style="10" customWidth="1"/>
    <col min="16" max="16384" width="11.42578125" style="10"/>
  </cols>
  <sheetData>
    <row r="1" spans="1:17" ht="12.75" customHeight="1" x14ac:dyDescent="0.2">
      <c r="A1" s="385" t="s">
        <v>370</v>
      </c>
      <c r="B1" s="385"/>
      <c r="C1" s="385"/>
      <c r="D1" s="385"/>
      <c r="E1" s="385"/>
      <c r="F1" s="385"/>
      <c r="G1" s="385"/>
      <c r="H1" s="385"/>
      <c r="I1" s="385"/>
      <c r="J1" s="385"/>
      <c r="K1" s="385"/>
      <c r="L1" s="385"/>
      <c r="M1" s="385"/>
      <c r="N1" s="385"/>
    </row>
    <row r="2" spans="1:17" ht="12.75" customHeight="1" x14ac:dyDescent="0.2">
      <c r="A2" s="4" t="s">
        <v>45</v>
      </c>
      <c r="B2" s="4"/>
      <c r="C2" s="4"/>
      <c r="D2" s="4"/>
      <c r="E2" s="4"/>
      <c r="F2" s="4"/>
      <c r="G2" s="4"/>
      <c r="H2" s="5"/>
      <c r="I2" s="5"/>
      <c r="J2" s="5"/>
      <c r="K2" s="5"/>
      <c r="L2" s="5"/>
      <c r="M2" s="5"/>
      <c r="N2" s="5"/>
    </row>
    <row r="3" spans="1:17" ht="12.75" customHeight="1" x14ac:dyDescent="0.2">
      <c r="A3" s="8"/>
      <c r="B3" s="8"/>
      <c r="C3" s="8"/>
      <c r="D3" s="8"/>
      <c r="E3" s="8"/>
      <c r="F3" s="8"/>
      <c r="G3" s="8"/>
    </row>
    <row r="4" spans="1:17" ht="12.75" customHeight="1" x14ac:dyDescent="0.2">
      <c r="A4" s="386" t="s">
        <v>0</v>
      </c>
      <c r="B4" s="397" t="s">
        <v>1</v>
      </c>
      <c r="C4" s="398"/>
      <c r="D4" s="398"/>
      <c r="E4" s="398"/>
      <c r="F4" s="398"/>
      <c r="G4" s="399"/>
      <c r="H4" s="397" t="s">
        <v>128</v>
      </c>
      <c r="I4" s="399"/>
      <c r="J4" s="397" t="s">
        <v>129</v>
      </c>
      <c r="K4" s="399"/>
      <c r="L4" s="406" t="s">
        <v>135</v>
      </c>
      <c r="M4" s="407"/>
      <c r="N4" s="397" t="s">
        <v>127</v>
      </c>
      <c r="O4" s="398"/>
    </row>
    <row r="5" spans="1:17" ht="12.75" customHeight="1" x14ac:dyDescent="0.2">
      <c r="A5" s="387"/>
      <c r="B5" s="400"/>
      <c r="C5" s="401"/>
      <c r="D5" s="401"/>
      <c r="E5" s="401"/>
      <c r="F5" s="401"/>
      <c r="G5" s="402"/>
      <c r="H5" s="400"/>
      <c r="I5" s="402"/>
      <c r="J5" s="400"/>
      <c r="K5" s="402"/>
      <c r="L5" s="408"/>
      <c r="M5" s="409"/>
      <c r="N5" s="400"/>
      <c r="O5" s="401"/>
    </row>
    <row r="6" spans="1:17" ht="12.75" customHeight="1" x14ac:dyDescent="0.2">
      <c r="A6" s="388"/>
      <c r="B6" s="403"/>
      <c r="C6" s="404"/>
      <c r="D6" s="404"/>
      <c r="E6" s="404"/>
      <c r="F6" s="404"/>
      <c r="G6" s="405"/>
      <c r="H6" s="400"/>
      <c r="I6" s="402"/>
      <c r="J6" s="400"/>
      <c r="K6" s="402"/>
      <c r="L6" s="408"/>
      <c r="M6" s="409"/>
      <c r="N6" s="400"/>
      <c r="O6" s="401"/>
    </row>
    <row r="7" spans="1:17" ht="10.5" customHeight="1" x14ac:dyDescent="0.2">
      <c r="A7" s="2"/>
      <c r="B7" s="8"/>
      <c r="C7" s="8"/>
      <c r="D7" s="8"/>
      <c r="E7" s="8"/>
      <c r="F7" s="8"/>
      <c r="G7" s="8"/>
      <c r="H7" s="300"/>
      <c r="I7" s="293"/>
      <c r="J7" s="293"/>
      <c r="K7" s="293"/>
      <c r="L7" s="293"/>
      <c r="M7" s="293"/>
      <c r="N7" s="293"/>
      <c r="O7" s="165"/>
    </row>
    <row r="8" spans="1:17" ht="10.5" customHeight="1" x14ac:dyDescent="0.2">
      <c r="A8" s="42" t="s">
        <v>2</v>
      </c>
      <c r="B8" s="3"/>
      <c r="C8" s="10" t="s">
        <v>153</v>
      </c>
      <c r="G8" s="8"/>
      <c r="H8" s="301">
        <v>500</v>
      </c>
      <c r="I8" s="304"/>
      <c r="J8" s="302">
        <v>1.6</v>
      </c>
      <c r="K8" s="302"/>
      <c r="L8" s="302">
        <v>23.5</v>
      </c>
      <c r="M8" s="302"/>
      <c r="N8" s="302">
        <v>77.7</v>
      </c>
      <c r="O8" s="309"/>
      <c r="P8" s="274"/>
      <c r="Q8" s="274"/>
    </row>
    <row r="9" spans="1:17" ht="10.5" customHeight="1" x14ac:dyDescent="0.2">
      <c r="A9" s="42"/>
      <c r="B9" s="3"/>
      <c r="C9" s="8"/>
      <c r="D9" s="10" t="s">
        <v>206</v>
      </c>
      <c r="G9" s="8"/>
      <c r="H9" s="301"/>
      <c r="I9" s="306"/>
      <c r="J9" s="303"/>
      <c r="K9" s="303"/>
      <c r="L9" s="303"/>
      <c r="M9" s="303"/>
      <c r="N9" s="303"/>
      <c r="O9" s="309"/>
      <c r="P9" s="274"/>
      <c r="Q9" s="274"/>
    </row>
    <row r="10" spans="1:17" ht="10.5" customHeight="1" x14ac:dyDescent="0.2">
      <c r="A10" s="42" t="s">
        <v>4</v>
      </c>
      <c r="B10" s="3"/>
      <c r="C10" s="8"/>
      <c r="D10" s="8" t="s">
        <v>156</v>
      </c>
      <c r="E10" s="8"/>
      <c r="F10" s="8"/>
      <c r="G10" s="8"/>
      <c r="H10" s="301">
        <v>4</v>
      </c>
      <c r="I10" s="304"/>
      <c r="J10" s="302">
        <v>0</v>
      </c>
      <c r="K10" s="302"/>
      <c r="L10" s="302">
        <v>0.2</v>
      </c>
      <c r="M10" s="302"/>
      <c r="N10" s="302">
        <v>62.8</v>
      </c>
      <c r="O10" s="309"/>
      <c r="P10" s="275"/>
      <c r="Q10" s="275"/>
    </row>
    <row r="11" spans="1:17" ht="10.5" customHeight="1" x14ac:dyDescent="0.2">
      <c r="A11" s="42"/>
      <c r="B11" s="3"/>
      <c r="C11" s="8"/>
      <c r="D11" s="8"/>
      <c r="E11" s="8"/>
      <c r="F11" s="8"/>
      <c r="G11" s="8"/>
      <c r="H11" s="301"/>
      <c r="I11" s="306"/>
      <c r="J11" s="303"/>
      <c r="K11" s="303"/>
      <c r="L11" s="303"/>
      <c r="M11" s="303"/>
      <c r="N11" s="303"/>
      <c r="O11" s="309"/>
      <c r="Q11" s="274"/>
    </row>
    <row r="12" spans="1:17" ht="10.5" customHeight="1" x14ac:dyDescent="0.2">
      <c r="A12" s="42" t="s">
        <v>5</v>
      </c>
      <c r="B12" s="3"/>
      <c r="C12" s="8" t="s">
        <v>207</v>
      </c>
      <c r="D12" s="8"/>
      <c r="E12" s="8"/>
      <c r="F12" s="8"/>
      <c r="G12" s="8"/>
      <c r="H12" s="301">
        <v>6946</v>
      </c>
      <c r="I12" s="304"/>
      <c r="J12" s="302">
        <v>22.3</v>
      </c>
      <c r="K12" s="302"/>
      <c r="L12" s="302">
        <v>326.89999999999998</v>
      </c>
      <c r="M12" s="302"/>
      <c r="N12" s="302">
        <v>74.8</v>
      </c>
      <c r="O12" s="309"/>
      <c r="P12" s="274"/>
      <c r="Q12" s="274"/>
    </row>
    <row r="13" spans="1:17" ht="10.5" customHeight="1" x14ac:dyDescent="0.2">
      <c r="A13" s="42"/>
      <c r="B13" s="3"/>
      <c r="C13" s="8"/>
      <c r="D13" s="8" t="s">
        <v>155</v>
      </c>
      <c r="E13" s="8"/>
      <c r="F13" s="8"/>
      <c r="G13" s="8"/>
      <c r="H13" s="301"/>
      <c r="I13" s="306"/>
      <c r="J13" s="303"/>
      <c r="K13" s="303"/>
      <c r="L13" s="303"/>
      <c r="M13" s="303"/>
      <c r="N13" s="303"/>
      <c r="O13" s="309"/>
      <c r="Q13" s="274"/>
    </row>
    <row r="14" spans="1:17" ht="10.5" customHeight="1" x14ac:dyDescent="0.2">
      <c r="A14" s="42" t="s">
        <v>6</v>
      </c>
      <c r="B14" s="3"/>
      <c r="C14" s="8"/>
      <c r="D14" s="8" t="s">
        <v>158</v>
      </c>
      <c r="E14" s="8"/>
      <c r="F14" s="8"/>
      <c r="G14" s="8"/>
      <c r="H14" s="301">
        <v>6701</v>
      </c>
      <c r="I14" s="304"/>
      <c r="J14" s="302">
        <v>21.5</v>
      </c>
      <c r="K14" s="302"/>
      <c r="L14" s="302">
        <v>315.39999999999998</v>
      </c>
      <c r="M14" s="302"/>
      <c r="N14" s="302">
        <v>74.599999999999994</v>
      </c>
      <c r="O14" s="309"/>
      <c r="P14" s="274"/>
      <c r="Q14" s="274"/>
    </row>
    <row r="15" spans="1:17" ht="10.5" customHeight="1" x14ac:dyDescent="0.2">
      <c r="A15" s="42"/>
      <c r="B15" s="3"/>
      <c r="C15" s="8"/>
      <c r="D15" s="8"/>
      <c r="E15" s="6" t="s">
        <v>155</v>
      </c>
      <c r="F15" s="6"/>
      <c r="G15" s="8"/>
      <c r="H15" s="301"/>
      <c r="I15" s="306"/>
      <c r="J15" s="303"/>
      <c r="K15" s="303"/>
      <c r="L15" s="303"/>
      <c r="M15" s="303"/>
      <c r="N15" s="303"/>
      <c r="O15" s="309"/>
      <c r="Q15" s="274"/>
    </row>
    <row r="16" spans="1:17" ht="10.5" customHeight="1" x14ac:dyDescent="0.2">
      <c r="A16" s="42" t="s">
        <v>46</v>
      </c>
      <c r="B16" s="3"/>
      <c r="C16" s="8"/>
      <c r="D16" s="8"/>
      <c r="E16" s="6" t="s">
        <v>208</v>
      </c>
      <c r="F16" s="6"/>
      <c r="G16" s="8"/>
      <c r="H16" s="301">
        <v>2135</v>
      </c>
      <c r="I16" s="304"/>
      <c r="J16" s="302">
        <v>6.9</v>
      </c>
      <c r="K16" s="302"/>
      <c r="L16" s="302">
        <v>100.5</v>
      </c>
      <c r="M16" s="302"/>
      <c r="N16" s="302">
        <v>74.900000000000006</v>
      </c>
      <c r="O16" s="309"/>
      <c r="P16" s="274"/>
      <c r="Q16" s="274"/>
    </row>
    <row r="17" spans="1:17" ht="10.5" customHeight="1" x14ac:dyDescent="0.2">
      <c r="A17" s="42" t="s">
        <v>47</v>
      </c>
      <c r="B17" s="3"/>
      <c r="C17" s="8"/>
      <c r="D17" s="8"/>
      <c r="E17" s="6" t="s">
        <v>209</v>
      </c>
      <c r="F17" s="6"/>
      <c r="G17" s="8"/>
      <c r="H17" s="301"/>
      <c r="I17" s="1"/>
      <c r="J17" s="1"/>
      <c r="K17" s="1"/>
      <c r="L17" s="1"/>
      <c r="M17" s="1"/>
      <c r="N17" s="1"/>
      <c r="O17" s="309"/>
      <c r="Q17" s="274"/>
    </row>
    <row r="18" spans="1:17" ht="10.5" customHeight="1" x14ac:dyDescent="0.2">
      <c r="A18" s="42"/>
      <c r="B18" s="3"/>
      <c r="C18" s="8"/>
      <c r="D18" s="8"/>
      <c r="E18" s="8"/>
      <c r="F18" s="6" t="s">
        <v>210</v>
      </c>
      <c r="G18" s="8"/>
      <c r="H18" s="301">
        <v>1136</v>
      </c>
      <c r="I18" s="304"/>
      <c r="J18" s="302">
        <v>3.6</v>
      </c>
      <c r="K18" s="302"/>
      <c r="L18" s="302">
        <v>53.5</v>
      </c>
      <c r="M18" s="302"/>
      <c r="N18" s="302">
        <v>71.5</v>
      </c>
      <c r="O18" s="309"/>
      <c r="P18" s="274"/>
      <c r="Q18" s="274"/>
    </row>
    <row r="19" spans="1:17" ht="10.5" customHeight="1" x14ac:dyDescent="0.2">
      <c r="A19" s="42" t="s">
        <v>48</v>
      </c>
      <c r="B19" s="3"/>
      <c r="C19" s="8"/>
      <c r="D19" s="8"/>
      <c r="E19" s="6" t="s">
        <v>211</v>
      </c>
      <c r="F19" s="6"/>
      <c r="G19" s="8"/>
      <c r="H19" s="301"/>
      <c r="I19" s="1"/>
      <c r="J19" s="1"/>
      <c r="K19" s="1"/>
      <c r="L19" s="1"/>
      <c r="M19" s="1"/>
      <c r="N19" s="1"/>
      <c r="O19" s="309"/>
      <c r="Q19" s="274"/>
    </row>
    <row r="20" spans="1:17" ht="10.5" customHeight="1" x14ac:dyDescent="0.2">
      <c r="A20" s="42"/>
      <c r="B20" s="3"/>
      <c r="C20" s="8"/>
      <c r="D20" s="8"/>
      <c r="E20" s="8"/>
      <c r="F20" s="6" t="s">
        <v>212</v>
      </c>
      <c r="G20" s="8"/>
      <c r="H20" s="301">
        <v>123</v>
      </c>
      <c r="I20" s="304"/>
      <c r="J20" s="302">
        <v>0.4</v>
      </c>
      <c r="K20" s="302"/>
      <c r="L20" s="302">
        <v>5.8</v>
      </c>
      <c r="M20" s="302"/>
      <c r="N20" s="302">
        <v>74.900000000000006</v>
      </c>
      <c r="O20" s="309"/>
      <c r="P20" s="274"/>
      <c r="Q20" s="274"/>
    </row>
    <row r="21" spans="1:17" ht="10.5" customHeight="1" x14ac:dyDescent="0.2">
      <c r="A21" s="42" t="s">
        <v>13</v>
      </c>
      <c r="B21" s="3"/>
      <c r="C21" s="8"/>
      <c r="D21" s="8"/>
      <c r="E21" s="6" t="s">
        <v>165</v>
      </c>
      <c r="F21" s="6"/>
      <c r="G21" s="8"/>
      <c r="H21" s="301">
        <v>496</v>
      </c>
      <c r="I21" s="304"/>
      <c r="J21" s="302">
        <v>1.6</v>
      </c>
      <c r="K21" s="302"/>
      <c r="L21" s="302">
        <v>23.3</v>
      </c>
      <c r="M21" s="302"/>
      <c r="N21" s="302">
        <v>75.5</v>
      </c>
      <c r="O21" s="309"/>
      <c r="P21" s="274"/>
      <c r="Q21" s="274"/>
    </row>
    <row r="22" spans="1:17" ht="10.5" customHeight="1" x14ac:dyDescent="0.2">
      <c r="A22" s="42" t="s">
        <v>49</v>
      </c>
      <c r="B22" s="3"/>
      <c r="C22" s="8"/>
      <c r="D22" s="8"/>
      <c r="E22" s="6" t="s">
        <v>213</v>
      </c>
      <c r="F22" s="6"/>
      <c r="G22" s="8"/>
      <c r="H22" s="301">
        <v>316</v>
      </c>
      <c r="I22" s="304"/>
      <c r="J22" s="302">
        <v>1</v>
      </c>
      <c r="K22" s="302"/>
      <c r="L22" s="302">
        <v>14.9</v>
      </c>
      <c r="M22" s="302"/>
      <c r="N22" s="302">
        <v>73.900000000000006</v>
      </c>
      <c r="O22" s="309"/>
      <c r="P22" s="274"/>
      <c r="Q22" s="274"/>
    </row>
    <row r="23" spans="1:17" ht="10.5" customHeight="1" x14ac:dyDescent="0.2">
      <c r="A23" s="42" t="s">
        <v>50</v>
      </c>
      <c r="B23" s="3"/>
      <c r="C23" s="8"/>
      <c r="D23" s="8"/>
      <c r="E23" s="6" t="s">
        <v>214</v>
      </c>
      <c r="F23" s="6"/>
      <c r="G23" s="8"/>
      <c r="H23" s="301">
        <v>468</v>
      </c>
      <c r="I23" s="304"/>
      <c r="J23" s="302">
        <v>1.5</v>
      </c>
      <c r="K23" s="302"/>
      <c r="L23" s="302">
        <v>22</v>
      </c>
      <c r="M23" s="302"/>
      <c r="N23" s="302">
        <v>79.099999999999994</v>
      </c>
      <c r="O23" s="309"/>
      <c r="P23" s="274"/>
      <c r="Q23" s="274"/>
    </row>
    <row r="24" spans="1:17" ht="10.5" customHeight="1" x14ac:dyDescent="0.2">
      <c r="A24" s="42" t="s">
        <v>51</v>
      </c>
      <c r="B24" s="3"/>
      <c r="C24" s="8"/>
      <c r="D24" s="8"/>
      <c r="E24" s="6" t="s">
        <v>215</v>
      </c>
      <c r="F24" s="6"/>
      <c r="G24" s="8"/>
      <c r="H24" s="301">
        <v>533</v>
      </c>
      <c r="I24" s="304"/>
      <c r="J24" s="302">
        <v>1.7</v>
      </c>
      <c r="K24" s="302"/>
      <c r="L24" s="302">
        <v>25.1</v>
      </c>
      <c r="M24" s="302"/>
      <c r="N24" s="302">
        <v>77</v>
      </c>
      <c r="O24" s="309"/>
      <c r="P24" s="274"/>
      <c r="Q24" s="274"/>
    </row>
    <row r="25" spans="1:17" ht="10.5" customHeight="1" x14ac:dyDescent="0.2">
      <c r="A25" s="42" t="s">
        <v>15</v>
      </c>
      <c r="B25" s="3"/>
      <c r="C25" s="8"/>
      <c r="D25" s="8"/>
      <c r="E25" s="6" t="s">
        <v>167</v>
      </c>
      <c r="F25" s="6"/>
      <c r="G25" s="8"/>
      <c r="H25" s="301"/>
      <c r="I25" s="1"/>
      <c r="J25" s="1"/>
      <c r="K25" s="1"/>
      <c r="L25" s="1"/>
      <c r="M25" s="1"/>
      <c r="N25" s="1"/>
      <c r="O25" s="309"/>
      <c r="Q25" s="274"/>
    </row>
    <row r="26" spans="1:17" ht="10.5" customHeight="1" x14ac:dyDescent="0.2">
      <c r="A26" s="42"/>
      <c r="B26" s="3"/>
      <c r="C26" s="8"/>
      <c r="D26" s="8"/>
      <c r="F26" s="6" t="s">
        <v>216</v>
      </c>
      <c r="G26" s="8"/>
      <c r="H26" s="301">
        <v>565</v>
      </c>
      <c r="I26" s="304"/>
      <c r="J26" s="302">
        <v>1.8</v>
      </c>
      <c r="K26" s="302"/>
      <c r="L26" s="302">
        <v>26.6</v>
      </c>
      <c r="M26" s="302"/>
      <c r="N26" s="302">
        <v>77</v>
      </c>
      <c r="O26" s="309"/>
      <c r="P26" s="274"/>
      <c r="Q26" s="274"/>
    </row>
    <row r="27" spans="1:17" ht="10.5" customHeight="1" x14ac:dyDescent="0.2">
      <c r="A27" s="42"/>
      <c r="B27" s="3"/>
      <c r="C27" s="8"/>
      <c r="D27" s="8"/>
      <c r="E27" s="8"/>
      <c r="F27" s="8"/>
      <c r="G27" s="8"/>
      <c r="H27" s="301"/>
      <c r="I27" s="306"/>
      <c r="J27" s="303"/>
      <c r="K27" s="303"/>
      <c r="L27" s="303"/>
      <c r="M27" s="303"/>
      <c r="N27" s="303"/>
      <c r="O27" s="309"/>
      <c r="P27" s="274"/>
      <c r="Q27" s="274"/>
    </row>
    <row r="28" spans="1:17" ht="10.5" customHeight="1" x14ac:dyDescent="0.2">
      <c r="A28" s="42" t="s">
        <v>16</v>
      </c>
      <c r="B28" s="3"/>
      <c r="C28" s="8" t="s">
        <v>169</v>
      </c>
      <c r="D28" s="8"/>
      <c r="E28" s="8"/>
      <c r="F28" s="8"/>
      <c r="G28" s="8"/>
      <c r="H28" s="301"/>
      <c r="I28" s="1"/>
      <c r="J28" s="1"/>
      <c r="K28" s="1"/>
      <c r="L28" s="1"/>
      <c r="M28" s="1"/>
      <c r="N28" s="1"/>
      <c r="O28" s="309"/>
      <c r="P28" s="274"/>
      <c r="Q28" s="274"/>
    </row>
    <row r="29" spans="1:17" ht="10.5" customHeight="1" x14ac:dyDescent="0.2">
      <c r="A29" s="42"/>
      <c r="B29" s="3"/>
      <c r="C29" s="8"/>
      <c r="D29" s="8" t="s">
        <v>170</v>
      </c>
      <c r="E29" s="8"/>
      <c r="F29" s="8"/>
      <c r="G29" s="8"/>
      <c r="H29" s="301"/>
      <c r="I29" s="306"/>
      <c r="J29" s="303"/>
      <c r="K29" s="303"/>
      <c r="L29" s="303"/>
      <c r="M29" s="303"/>
      <c r="N29" s="303"/>
      <c r="O29" s="309"/>
      <c r="P29" s="274"/>
      <c r="Q29" s="274"/>
    </row>
    <row r="30" spans="1:17" ht="10.5" customHeight="1" x14ac:dyDescent="0.2">
      <c r="A30" s="42"/>
      <c r="B30" s="3"/>
      <c r="C30" s="8"/>
      <c r="D30" s="8" t="s">
        <v>217</v>
      </c>
      <c r="E30" s="8"/>
      <c r="F30" s="8"/>
      <c r="G30" s="8"/>
      <c r="H30" s="301">
        <v>155</v>
      </c>
      <c r="I30" s="304"/>
      <c r="J30" s="302">
        <v>0.5</v>
      </c>
      <c r="K30" s="302"/>
      <c r="L30" s="302">
        <v>7.3</v>
      </c>
      <c r="M30" s="302"/>
      <c r="N30" s="302">
        <v>81</v>
      </c>
      <c r="O30" s="309"/>
      <c r="P30" s="274"/>
      <c r="Q30" s="274"/>
    </row>
    <row r="31" spans="1:17" ht="10.5" customHeight="1" x14ac:dyDescent="0.2">
      <c r="A31" s="42"/>
      <c r="B31" s="3"/>
      <c r="C31" s="8"/>
      <c r="D31" s="8"/>
      <c r="E31" s="8"/>
      <c r="F31" s="8"/>
      <c r="G31" s="8"/>
      <c r="H31" s="301"/>
      <c r="I31" s="306"/>
      <c r="J31" s="303"/>
      <c r="K31" s="303"/>
      <c r="L31" s="303"/>
      <c r="M31" s="303"/>
      <c r="N31" s="303"/>
      <c r="O31" s="309"/>
      <c r="P31" s="274"/>
      <c r="Q31" s="274"/>
    </row>
    <row r="32" spans="1:17" ht="10.5" customHeight="1" x14ac:dyDescent="0.2">
      <c r="A32" s="42" t="s">
        <v>17</v>
      </c>
      <c r="B32" s="3"/>
      <c r="C32" s="8" t="s">
        <v>172</v>
      </c>
      <c r="D32" s="8"/>
      <c r="E32" s="8"/>
      <c r="F32" s="8"/>
      <c r="G32" s="8"/>
      <c r="H32" s="301"/>
      <c r="I32" s="1"/>
      <c r="J32" s="1"/>
      <c r="K32" s="1"/>
      <c r="L32" s="1"/>
      <c r="M32" s="1"/>
      <c r="N32" s="1"/>
      <c r="O32" s="309"/>
      <c r="P32" s="274"/>
      <c r="Q32" s="274"/>
    </row>
    <row r="33" spans="1:17" ht="10.5" customHeight="1" x14ac:dyDescent="0.2">
      <c r="A33" s="42"/>
      <c r="B33" s="3"/>
      <c r="C33" s="8"/>
      <c r="D33" s="8" t="s">
        <v>218</v>
      </c>
      <c r="E33" s="8"/>
      <c r="F33" s="8"/>
      <c r="G33" s="8"/>
      <c r="H33" s="301">
        <v>1396</v>
      </c>
      <c r="I33" s="304"/>
      <c r="J33" s="302">
        <v>4.5</v>
      </c>
      <c r="K33" s="302"/>
      <c r="L33" s="302">
        <v>65.7</v>
      </c>
      <c r="M33" s="302"/>
      <c r="N33" s="302">
        <v>80.900000000000006</v>
      </c>
      <c r="O33" s="309"/>
      <c r="P33" s="274"/>
      <c r="Q33" s="274"/>
    </row>
    <row r="34" spans="1:17" ht="10.5" customHeight="1" x14ac:dyDescent="0.2">
      <c r="A34" s="42"/>
      <c r="B34" s="3"/>
      <c r="C34" s="8"/>
      <c r="D34" s="8" t="s">
        <v>155</v>
      </c>
      <c r="E34" s="8"/>
      <c r="F34" s="8"/>
      <c r="G34" s="8"/>
      <c r="H34" s="301"/>
      <c r="I34" s="306"/>
      <c r="J34" s="303"/>
      <c r="K34" s="303"/>
      <c r="L34" s="303"/>
      <c r="M34" s="303"/>
      <c r="N34" s="303"/>
      <c r="O34" s="309"/>
      <c r="P34" s="274"/>
      <c r="Q34" s="274"/>
    </row>
    <row r="35" spans="1:17" ht="10.5" customHeight="1" x14ac:dyDescent="0.2">
      <c r="A35" s="42" t="s">
        <v>18</v>
      </c>
      <c r="B35" s="3"/>
      <c r="C35" s="8"/>
      <c r="D35" s="8" t="s">
        <v>174</v>
      </c>
      <c r="E35" s="8"/>
      <c r="F35" s="8"/>
      <c r="G35" s="8"/>
      <c r="H35" s="301">
        <v>1056</v>
      </c>
      <c r="I35" s="304"/>
      <c r="J35" s="302">
        <v>3.4</v>
      </c>
      <c r="K35" s="302"/>
      <c r="L35" s="302">
        <v>49.7</v>
      </c>
      <c r="M35" s="302"/>
      <c r="N35" s="302">
        <v>81.900000000000006</v>
      </c>
      <c r="O35" s="309"/>
      <c r="P35" s="274"/>
      <c r="Q35" s="274"/>
    </row>
    <row r="36" spans="1:17" ht="10.5" customHeight="1" x14ac:dyDescent="0.2">
      <c r="A36" s="42"/>
      <c r="B36" s="3"/>
      <c r="C36" s="8"/>
      <c r="D36" s="8"/>
      <c r="E36" s="8"/>
      <c r="F36" s="8"/>
      <c r="G36" s="8"/>
      <c r="H36" s="301"/>
      <c r="I36" s="306"/>
      <c r="J36" s="303"/>
      <c r="K36" s="303"/>
      <c r="L36" s="303"/>
      <c r="M36" s="303"/>
      <c r="N36" s="303"/>
      <c r="O36" s="309"/>
      <c r="P36" s="274"/>
      <c r="Q36" s="274"/>
    </row>
    <row r="37" spans="1:17" ht="10.5" customHeight="1" x14ac:dyDescent="0.2">
      <c r="A37" s="42" t="s">
        <v>19</v>
      </c>
      <c r="B37" s="3"/>
      <c r="C37" s="8" t="s">
        <v>219</v>
      </c>
      <c r="D37" s="8"/>
      <c r="E37" s="8"/>
      <c r="F37" s="8"/>
      <c r="G37" s="8"/>
      <c r="H37" s="301">
        <v>1385</v>
      </c>
      <c r="I37" s="304"/>
      <c r="J37" s="302">
        <v>4.4000000000000004</v>
      </c>
      <c r="K37" s="302"/>
      <c r="L37" s="302">
        <v>65.2</v>
      </c>
      <c r="M37" s="302"/>
      <c r="N37" s="302">
        <v>83.1</v>
      </c>
      <c r="O37" s="309"/>
      <c r="P37" s="274"/>
      <c r="Q37" s="274"/>
    </row>
    <row r="38" spans="1:17" ht="10.5" customHeight="1" x14ac:dyDescent="0.2">
      <c r="A38" s="42"/>
      <c r="B38" s="3"/>
      <c r="C38" s="8"/>
      <c r="D38" s="8" t="s">
        <v>155</v>
      </c>
      <c r="E38" s="8"/>
      <c r="F38" s="8"/>
      <c r="G38" s="8"/>
      <c r="H38" s="301"/>
      <c r="I38" s="306"/>
      <c r="J38" s="303"/>
      <c r="K38" s="303"/>
      <c r="L38" s="303"/>
      <c r="M38" s="303"/>
      <c r="N38" s="303"/>
      <c r="O38" s="309"/>
      <c r="P38" s="274"/>
      <c r="Q38" s="274"/>
    </row>
    <row r="39" spans="1:17" ht="10.5" customHeight="1" x14ac:dyDescent="0.2">
      <c r="A39" s="42" t="s">
        <v>20</v>
      </c>
      <c r="B39" s="3"/>
      <c r="C39" s="8"/>
      <c r="D39" s="8" t="s">
        <v>176</v>
      </c>
      <c r="E39" s="8"/>
      <c r="F39" s="8"/>
      <c r="G39" s="8"/>
      <c r="H39" s="301">
        <v>134</v>
      </c>
      <c r="I39" s="304"/>
      <c r="J39" s="302">
        <v>0.4</v>
      </c>
      <c r="K39" s="302"/>
      <c r="L39" s="302">
        <v>6.3</v>
      </c>
      <c r="M39" s="302"/>
      <c r="N39" s="302">
        <v>62.1</v>
      </c>
      <c r="O39" s="309"/>
      <c r="P39" s="274"/>
      <c r="Q39" s="274"/>
    </row>
    <row r="40" spans="1:17" ht="10.5" customHeight="1" x14ac:dyDescent="0.2">
      <c r="A40" s="42"/>
      <c r="B40" s="3"/>
      <c r="C40" s="8"/>
      <c r="D40" s="8"/>
      <c r="E40" s="8"/>
      <c r="F40" s="8"/>
      <c r="G40" s="8"/>
      <c r="H40" s="301"/>
      <c r="I40" s="306"/>
      <c r="J40" s="303"/>
      <c r="K40" s="303"/>
      <c r="L40" s="303"/>
      <c r="M40" s="303"/>
      <c r="N40" s="303"/>
      <c r="O40" s="309"/>
      <c r="P40" s="274"/>
      <c r="Q40" s="274"/>
    </row>
    <row r="41" spans="1:17" ht="10.5" customHeight="1" x14ac:dyDescent="0.2">
      <c r="A41" s="42" t="s">
        <v>52</v>
      </c>
      <c r="B41" s="3"/>
      <c r="C41" s="8" t="s">
        <v>220</v>
      </c>
      <c r="D41" s="8"/>
      <c r="E41" s="8"/>
      <c r="F41" s="8"/>
      <c r="G41" s="8"/>
      <c r="H41" s="301">
        <v>1013</v>
      </c>
      <c r="I41" s="304"/>
      <c r="J41" s="302">
        <v>3.3</v>
      </c>
      <c r="K41" s="302"/>
      <c r="L41" s="302">
        <v>47.7</v>
      </c>
      <c r="M41" s="302"/>
      <c r="N41" s="302">
        <v>77.3</v>
      </c>
      <c r="O41" s="309"/>
      <c r="P41" s="274"/>
      <c r="Q41" s="274"/>
    </row>
    <row r="42" spans="1:17" ht="10.5" customHeight="1" x14ac:dyDescent="0.2">
      <c r="A42" s="42"/>
      <c r="B42" s="3"/>
      <c r="C42" s="8"/>
      <c r="D42" s="8"/>
      <c r="E42" s="8"/>
      <c r="F42" s="8"/>
      <c r="G42" s="8"/>
      <c r="H42" s="301"/>
      <c r="I42" s="306"/>
      <c r="J42" s="303"/>
      <c r="K42" s="303"/>
      <c r="L42" s="303"/>
      <c r="M42" s="303"/>
      <c r="N42" s="303"/>
      <c r="O42" s="309"/>
      <c r="P42" s="274"/>
      <c r="Q42" s="274"/>
    </row>
    <row r="43" spans="1:17" ht="10.5" customHeight="1" x14ac:dyDescent="0.2">
      <c r="A43" s="42" t="s">
        <v>21</v>
      </c>
      <c r="B43" s="3"/>
      <c r="C43" s="8" t="s">
        <v>221</v>
      </c>
      <c r="D43" s="8"/>
      <c r="E43" s="8"/>
      <c r="F43" s="8"/>
      <c r="G43" s="8"/>
      <c r="H43" s="301">
        <v>11543</v>
      </c>
      <c r="I43" s="304"/>
      <c r="J43" s="302">
        <v>37.1</v>
      </c>
      <c r="K43" s="302"/>
      <c r="L43" s="302">
        <v>543.29999999999995</v>
      </c>
      <c r="M43" s="302"/>
      <c r="N43" s="302">
        <v>82.4</v>
      </c>
      <c r="O43" s="309"/>
      <c r="P43" s="274"/>
      <c r="Q43" s="274"/>
    </row>
    <row r="44" spans="1:17" ht="10.5" customHeight="1" x14ac:dyDescent="0.2">
      <c r="A44" s="42"/>
      <c r="B44" s="3"/>
      <c r="C44" s="8"/>
      <c r="D44" s="8" t="s">
        <v>155</v>
      </c>
      <c r="E44" s="8"/>
      <c r="F44" s="8"/>
      <c r="G44" s="8"/>
      <c r="H44" s="301"/>
      <c r="I44" s="306"/>
      <c r="J44" s="303"/>
      <c r="K44" s="303"/>
      <c r="L44" s="303"/>
      <c r="M44" s="303"/>
      <c r="N44" s="303"/>
      <c r="O44" s="309"/>
    </row>
    <row r="45" spans="1:17" ht="10.5" customHeight="1" x14ac:dyDescent="0.2">
      <c r="A45" s="42" t="s">
        <v>53</v>
      </c>
      <c r="B45" s="3"/>
      <c r="C45" s="8"/>
      <c r="D45" s="8" t="s">
        <v>222</v>
      </c>
      <c r="E45" s="8"/>
      <c r="F45" s="8"/>
      <c r="G45" s="8"/>
      <c r="H45" s="301">
        <v>2076</v>
      </c>
      <c r="I45" s="304"/>
      <c r="J45" s="302">
        <v>6.7</v>
      </c>
      <c r="K45" s="302"/>
      <c r="L45" s="302">
        <v>97.7</v>
      </c>
      <c r="M45" s="302"/>
      <c r="N45" s="302">
        <v>85.7</v>
      </c>
      <c r="O45" s="309"/>
      <c r="P45" s="274"/>
      <c r="Q45" s="274"/>
    </row>
    <row r="46" spans="1:17" ht="10.5" customHeight="1" x14ac:dyDescent="0.2">
      <c r="A46" s="42" t="s">
        <v>22</v>
      </c>
      <c r="B46" s="3"/>
      <c r="C46" s="8"/>
      <c r="D46" s="8" t="s">
        <v>179</v>
      </c>
      <c r="E46" s="8"/>
      <c r="F46" s="8"/>
      <c r="G46" s="8"/>
      <c r="H46" s="301">
        <v>3736</v>
      </c>
      <c r="I46" s="304"/>
      <c r="J46" s="302">
        <v>12</v>
      </c>
      <c r="K46" s="302"/>
      <c r="L46" s="302">
        <v>175.8</v>
      </c>
      <c r="M46" s="302"/>
      <c r="N46" s="302">
        <v>81</v>
      </c>
      <c r="O46" s="309"/>
      <c r="P46" s="274"/>
      <c r="Q46" s="274"/>
    </row>
    <row r="47" spans="1:17" ht="10.5" customHeight="1" x14ac:dyDescent="0.2">
      <c r="A47" s="42"/>
      <c r="B47" s="3"/>
      <c r="C47" s="8"/>
      <c r="D47" s="8"/>
      <c r="E47" s="6" t="s">
        <v>155</v>
      </c>
      <c r="F47" s="6"/>
      <c r="G47" s="8"/>
      <c r="H47" s="301"/>
      <c r="I47" s="306"/>
      <c r="J47" s="303"/>
      <c r="K47" s="303"/>
      <c r="L47" s="303"/>
      <c r="M47" s="303"/>
      <c r="N47" s="303"/>
      <c r="O47" s="309"/>
      <c r="P47" s="274"/>
      <c r="Q47" s="274"/>
    </row>
    <row r="48" spans="1:17" ht="10.5" customHeight="1" x14ac:dyDescent="0.2">
      <c r="A48" s="42" t="s">
        <v>54</v>
      </c>
      <c r="B48" s="3"/>
      <c r="C48" s="8"/>
      <c r="D48" s="8"/>
      <c r="E48" s="6" t="s">
        <v>223</v>
      </c>
      <c r="F48" s="6"/>
      <c r="G48" s="8"/>
      <c r="H48" s="301">
        <v>1561</v>
      </c>
      <c r="I48" s="304"/>
      <c r="J48" s="302">
        <v>5</v>
      </c>
      <c r="K48" s="302"/>
      <c r="L48" s="302">
        <v>73.5</v>
      </c>
      <c r="M48" s="302"/>
      <c r="N48" s="302">
        <v>76.8</v>
      </c>
      <c r="O48" s="309"/>
      <c r="P48" s="274"/>
      <c r="Q48" s="274"/>
    </row>
    <row r="49" spans="1:17" ht="10.5" customHeight="1" x14ac:dyDescent="0.2">
      <c r="A49" s="42" t="s">
        <v>55</v>
      </c>
      <c r="B49" s="3"/>
      <c r="C49" s="8"/>
      <c r="D49" s="8" t="s">
        <v>180</v>
      </c>
      <c r="E49" s="8"/>
      <c r="F49" s="8"/>
      <c r="G49" s="8"/>
      <c r="H49" s="301">
        <v>3321</v>
      </c>
      <c r="I49" s="304"/>
      <c r="J49" s="302">
        <v>10.7</v>
      </c>
      <c r="K49" s="302"/>
      <c r="L49" s="302">
        <v>156.30000000000001</v>
      </c>
      <c r="M49" s="302"/>
      <c r="N49" s="302">
        <v>83.3</v>
      </c>
      <c r="O49" s="309"/>
      <c r="P49" s="274"/>
      <c r="Q49" s="274"/>
    </row>
    <row r="50" spans="1:17" ht="10.5" customHeight="1" x14ac:dyDescent="0.2">
      <c r="A50" s="42" t="s">
        <v>23</v>
      </c>
      <c r="B50" s="3"/>
      <c r="C50" s="8"/>
      <c r="D50" s="8" t="s">
        <v>182</v>
      </c>
      <c r="E50" s="8"/>
      <c r="F50" s="8"/>
      <c r="G50" s="8"/>
      <c r="H50" s="301">
        <v>1601</v>
      </c>
      <c r="I50" s="304"/>
      <c r="J50" s="302">
        <v>5.0999999999999996</v>
      </c>
      <c r="K50" s="302"/>
      <c r="L50" s="302">
        <v>75.400000000000006</v>
      </c>
      <c r="M50" s="302"/>
      <c r="N50" s="302">
        <v>81.900000000000006</v>
      </c>
      <c r="O50" s="309"/>
      <c r="P50" s="274"/>
      <c r="Q50" s="274"/>
    </row>
    <row r="51" spans="1:17" ht="10.5" customHeight="1" x14ac:dyDescent="0.2">
      <c r="A51" s="42"/>
      <c r="B51" s="3"/>
      <c r="C51" s="8"/>
      <c r="D51" s="8"/>
      <c r="E51" s="6" t="s">
        <v>155</v>
      </c>
      <c r="F51" s="6"/>
      <c r="G51" s="8"/>
      <c r="H51" s="301"/>
      <c r="I51" s="306"/>
      <c r="J51" s="303"/>
      <c r="K51" s="303"/>
      <c r="L51" s="303"/>
      <c r="M51" s="303"/>
      <c r="N51" s="303"/>
      <c r="O51" s="309"/>
      <c r="P51" s="274"/>
      <c r="Q51" s="274"/>
    </row>
    <row r="52" spans="1:17" ht="10.5" customHeight="1" x14ac:dyDescent="0.2">
      <c r="A52" s="42" t="s">
        <v>56</v>
      </c>
      <c r="B52" s="3"/>
      <c r="C52" s="8"/>
      <c r="D52" s="8"/>
      <c r="E52" s="6" t="s">
        <v>224</v>
      </c>
      <c r="F52" s="6"/>
      <c r="G52" s="8"/>
      <c r="H52" s="301"/>
      <c r="I52" s="1"/>
      <c r="J52" s="1"/>
      <c r="K52" s="1"/>
      <c r="L52" s="1"/>
      <c r="M52" s="1"/>
      <c r="N52" s="1"/>
      <c r="O52" s="309"/>
      <c r="P52" s="274"/>
      <c r="Q52" s="274"/>
    </row>
    <row r="53" spans="1:17" ht="10.5" customHeight="1" x14ac:dyDescent="0.2">
      <c r="A53" s="42"/>
      <c r="B53" s="3"/>
      <c r="C53" s="8"/>
      <c r="D53" s="8"/>
      <c r="F53" s="6" t="s">
        <v>225</v>
      </c>
      <c r="G53" s="264"/>
      <c r="H53" s="301">
        <v>308</v>
      </c>
      <c r="I53" s="304"/>
      <c r="J53" s="302">
        <v>1</v>
      </c>
      <c r="K53" s="302"/>
      <c r="L53" s="302">
        <v>14.5</v>
      </c>
      <c r="M53" s="302"/>
      <c r="N53" s="302">
        <v>83.5</v>
      </c>
      <c r="O53" s="309"/>
      <c r="P53" s="274"/>
      <c r="Q53" s="274"/>
    </row>
    <row r="54" spans="1:17" ht="10.5" customHeight="1" x14ac:dyDescent="0.2">
      <c r="A54" s="42" t="s">
        <v>57</v>
      </c>
      <c r="B54" s="3"/>
      <c r="C54" s="8"/>
      <c r="D54" s="8" t="s">
        <v>226</v>
      </c>
      <c r="E54" s="8"/>
      <c r="F54" s="8"/>
      <c r="G54" s="8"/>
      <c r="H54" s="301"/>
      <c r="I54" s="1"/>
      <c r="J54" s="1"/>
      <c r="K54" s="1"/>
      <c r="L54" s="1"/>
      <c r="M54" s="1"/>
      <c r="N54" s="1"/>
      <c r="O54" s="309"/>
      <c r="P54" s="274"/>
      <c r="Q54" s="274"/>
    </row>
    <row r="55" spans="1:17" ht="10.5" customHeight="1" x14ac:dyDescent="0.2">
      <c r="A55" s="42"/>
      <c r="B55" s="3"/>
      <c r="C55" s="8"/>
      <c r="D55" s="8"/>
      <c r="E55" s="6" t="s">
        <v>227</v>
      </c>
      <c r="F55" s="6"/>
      <c r="G55" s="8"/>
      <c r="H55" s="301">
        <v>282</v>
      </c>
      <c r="I55" s="304"/>
      <c r="J55" s="302">
        <v>0.9</v>
      </c>
      <c r="K55" s="302"/>
      <c r="L55" s="302">
        <v>13.3</v>
      </c>
      <c r="M55" s="302"/>
      <c r="N55" s="302">
        <v>77.7</v>
      </c>
      <c r="O55" s="309"/>
      <c r="P55" s="274"/>
      <c r="Q55" s="274"/>
    </row>
    <row r="56" spans="1:17" ht="10.5" customHeight="1" x14ac:dyDescent="0.2">
      <c r="A56" s="42"/>
      <c r="B56" s="3"/>
      <c r="C56" s="8"/>
      <c r="D56" s="8"/>
      <c r="E56" s="8"/>
      <c r="F56" s="8"/>
      <c r="G56" s="8"/>
      <c r="H56" s="301"/>
      <c r="I56" s="306"/>
      <c r="J56" s="303"/>
      <c r="K56" s="303"/>
      <c r="L56" s="303"/>
      <c r="M56" s="303"/>
      <c r="N56" s="303"/>
      <c r="O56" s="309"/>
      <c r="P56" s="274"/>
      <c r="Q56" s="274"/>
    </row>
    <row r="57" spans="1:17" ht="10.5" customHeight="1" x14ac:dyDescent="0.2">
      <c r="A57" s="42" t="s">
        <v>24</v>
      </c>
      <c r="B57" s="3"/>
      <c r="C57" s="8" t="s">
        <v>228</v>
      </c>
      <c r="D57" s="8"/>
      <c r="E57" s="8"/>
      <c r="F57" s="8"/>
      <c r="G57" s="8"/>
      <c r="H57" s="301">
        <v>2236</v>
      </c>
      <c r="I57" s="304"/>
      <c r="J57" s="302">
        <v>7.2</v>
      </c>
      <c r="K57" s="302"/>
      <c r="L57" s="302">
        <v>105.2</v>
      </c>
      <c r="M57" s="302"/>
      <c r="N57" s="302">
        <v>79.099999999999994</v>
      </c>
      <c r="O57" s="309"/>
      <c r="P57" s="274"/>
      <c r="Q57" s="274"/>
    </row>
    <row r="58" spans="1:17" ht="10.5" customHeight="1" x14ac:dyDescent="0.2">
      <c r="A58" s="42"/>
      <c r="B58" s="3"/>
      <c r="C58" s="8"/>
      <c r="D58" s="8" t="s">
        <v>155</v>
      </c>
      <c r="E58" s="8"/>
      <c r="F58" s="8"/>
      <c r="G58" s="8"/>
      <c r="H58" s="301"/>
      <c r="I58" s="306"/>
      <c r="J58" s="303"/>
      <c r="K58" s="303"/>
      <c r="L58" s="303"/>
      <c r="M58" s="303"/>
      <c r="N58" s="303"/>
      <c r="O58" s="309"/>
      <c r="P58" s="274"/>
      <c r="Q58" s="274"/>
    </row>
    <row r="59" spans="1:17" ht="10.5" customHeight="1" x14ac:dyDescent="0.2">
      <c r="A59" s="42" t="s">
        <v>272</v>
      </c>
      <c r="B59" s="3"/>
      <c r="C59" s="8"/>
      <c r="D59" s="8" t="s">
        <v>184</v>
      </c>
      <c r="E59" s="8"/>
      <c r="F59" s="8"/>
      <c r="G59" s="8"/>
      <c r="H59" s="301">
        <v>711</v>
      </c>
      <c r="I59" s="304"/>
      <c r="J59" s="302">
        <v>2.2999999999999998</v>
      </c>
      <c r="K59" s="302"/>
      <c r="L59" s="302">
        <v>33.5</v>
      </c>
      <c r="M59" s="302"/>
      <c r="N59" s="302">
        <v>81.8</v>
      </c>
      <c r="O59" s="309"/>
      <c r="P59" s="154"/>
      <c r="Q59" s="154"/>
    </row>
    <row r="60" spans="1:17" ht="10.5" customHeight="1" x14ac:dyDescent="0.2">
      <c r="A60" s="42" t="s">
        <v>25</v>
      </c>
      <c r="B60" s="3"/>
      <c r="C60" s="8"/>
      <c r="D60" s="8" t="s">
        <v>229</v>
      </c>
      <c r="E60" s="8"/>
      <c r="F60" s="8"/>
      <c r="G60" s="8"/>
      <c r="H60" s="301">
        <v>1104</v>
      </c>
      <c r="I60" s="304"/>
      <c r="J60" s="302">
        <v>3.5</v>
      </c>
      <c r="K60" s="302"/>
      <c r="L60" s="302">
        <v>52</v>
      </c>
      <c r="M60" s="302"/>
      <c r="N60" s="302">
        <v>77.3</v>
      </c>
      <c r="O60" s="309"/>
      <c r="P60" s="154"/>
      <c r="Q60" s="154"/>
    </row>
    <row r="61" spans="1:17" ht="10.5" customHeight="1" x14ac:dyDescent="0.2">
      <c r="A61" s="110"/>
      <c r="B61" s="110"/>
      <c r="C61" s="8"/>
      <c r="D61" s="8"/>
      <c r="E61" s="8"/>
      <c r="F61" s="8"/>
      <c r="G61" s="8"/>
      <c r="H61" s="8"/>
      <c r="I61" s="8"/>
      <c r="J61" s="303"/>
      <c r="K61" s="303"/>
      <c r="L61" s="303"/>
      <c r="M61" s="303"/>
      <c r="N61" s="303"/>
      <c r="O61" s="173"/>
      <c r="P61" s="276"/>
      <c r="Q61" s="276"/>
    </row>
    <row r="62" spans="1:17" ht="10.5" customHeight="1" x14ac:dyDescent="0.2">
      <c r="A62" s="110"/>
      <c r="B62" s="110"/>
      <c r="C62" s="8"/>
      <c r="D62" s="8"/>
      <c r="E62" s="8"/>
      <c r="F62" s="8"/>
      <c r="G62" s="23"/>
      <c r="H62" s="23"/>
      <c r="I62" s="23"/>
      <c r="J62" s="302"/>
      <c r="K62" s="302"/>
      <c r="L62" s="302"/>
      <c r="M62" s="302"/>
      <c r="N62" s="302"/>
      <c r="O62" s="173"/>
      <c r="P62" s="276"/>
      <c r="Q62" s="276"/>
    </row>
    <row r="63" spans="1:17" ht="10.5" customHeight="1" x14ac:dyDescent="0.2">
      <c r="A63" s="3"/>
      <c r="B63" s="3"/>
      <c r="C63" s="8"/>
      <c r="D63" s="8"/>
      <c r="E63" s="8"/>
      <c r="F63" s="8"/>
      <c r="G63" s="8"/>
      <c r="H63" s="8"/>
      <c r="I63" s="8"/>
      <c r="J63" s="303"/>
      <c r="K63" s="303"/>
      <c r="L63" s="303"/>
      <c r="M63" s="303"/>
      <c r="N63" s="303"/>
      <c r="O63" s="276"/>
      <c r="P63" s="276"/>
      <c r="Q63" s="276"/>
    </row>
    <row r="64" spans="1:17" ht="10.5" customHeight="1" x14ac:dyDescent="0.2">
      <c r="A64" s="3"/>
      <c r="B64" s="3"/>
      <c r="C64" s="8"/>
      <c r="D64" s="8"/>
      <c r="E64" s="8"/>
      <c r="F64" s="8"/>
      <c r="G64" s="8"/>
      <c r="H64" s="8"/>
      <c r="I64" s="8"/>
      <c r="J64" s="302"/>
      <c r="K64" s="302"/>
      <c r="L64" s="302"/>
      <c r="M64" s="302"/>
      <c r="N64" s="302"/>
      <c r="O64" s="276"/>
      <c r="P64" s="276"/>
      <c r="Q64" s="276"/>
    </row>
    <row r="65" spans="1:17" ht="10.5" customHeight="1" x14ac:dyDescent="0.2">
      <c r="A65" s="3"/>
      <c r="B65" s="3"/>
      <c r="C65" s="8"/>
      <c r="D65" s="8"/>
      <c r="E65" s="8"/>
      <c r="F65" s="8"/>
      <c r="G65" s="8"/>
      <c r="H65" s="8"/>
      <c r="I65" s="8"/>
      <c r="J65" s="302"/>
      <c r="K65" s="302"/>
      <c r="L65" s="302"/>
      <c r="M65" s="302"/>
      <c r="N65" s="302"/>
      <c r="O65" s="276"/>
      <c r="P65" s="276"/>
      <c r="Q65" s="276"/>
    </row>
    <row r="66" spans="1:17" ht="10.5" customHeight="1" x14ac:dyDescent="0.2">
      <c r="A66" s="3"/>
      <c r="B66" s="3"/>
      <c r="C66" s="8"/>
      <c r="D66" s="8"/>
      <c r="E66" s="8"/>
      <c r="F66" s="8"/>
      <c r="G66" s="8"/>
      <c r="H66" s="279"/>
      <c r="I66" s="276"/>
      <c r="J66" s="280"/>
      <c r="K66" s="280"/>
      <c r="L66" s="280"/>
      <c r="M66" s="280"/>
      <c r="N66" s="280"/>
      <c r="O66" s="276"/>
    </row>
    <row r="67" spans="1:17" ht="10.5" customHeight="1" x14ac:dyDescent="0.2">
      <c r="A67" s="3"/>
      <c r="B67" s="3"/>
      <c r="C67" s="8"/>
      <c r="D67" s="8"/>
      <c r="E67" s="8"/>
      <c r="F67" s="8"/>
      <c r="G67" s="8"/>
      <c r="H67" s="276"/>
      <c r="I67" s="276"/>
      <c r="J67" s="276"/>
      <c r="K67" s="276"/>
      <c r="L67" s="276"/>
      <c r="M67" s="276"/>
      <c r="N67" s="276"/>
    </row>
    <row r="68" spans="1:17" ht="10.5" customHeight="1" x14ac:dyDescent="0.2">
      <c r="A68" s="3"/>
      <c r="B68" s="3"/>
      <c r="C68" s="8"/>
      <c r="D68" s="8"/>
      <c r="E68" s="8"/>
      <c r="F68" s="8"/>
      <c r="G68" s="8"/>
      <c r="H68" s="21"/>
      <c r="I68" s="21"/>
      <c r="L68" s="57"/>
      <c r="M68" s="57"/>
    </row>
    <row r="69" spans="1:17" ht="10.5" customHeight="1" x14ac:dyDescent="0.2">
      <c r="A69" s="3"/>
      <c r="B69" s="3"/>
      <c r="C69" s="8"/>
      <c r="D69" s="8"/>
      <c r="E69" s="8"/>
      <c r="F69" s="8"/>
      <c r="G69" s="8"/>
      <c r="H69" s="21"/>
      <c r="I69" s="21"/>
      <c r="L69" s="57"/>
      <c r="M69" s="57"/>
    </row>
    <row r="70" spans="1:17" ht="10.5" customHeight="1" x14ac:dyDescent="0.2">
      <c r="A70" s="3"/>
      <c r="B70" s="3"/>
      <c r="C70" s="8"/>
      <c r="D70" s="8"/>
      <c r="E70" s="8"/>
      <c r="F70" s="8"/>
      <c r="G70" s="8"/>
      <c r="H70" s="21"/>
      <c r="I70" s="21"/>
      <c r="L70" s="57"/>
      <c r="M70" s="57"/>
    </row>
    <row r="71" spans="1:17" ht="10.5" customHeight="1" x14ac:dyDescent="0.2">
      <c r="A71" s="3"/>
      <c r="B71" s="3"/>
      <c r="C71" s="8"/>
      <c r="D71" s="8"/>
      <c r="E71" s="8"/>
      <c r="F71" s="8"/>
      <c r="G71" s="8"/>
      <c r="H71" s="21"/>
      <c r="I71" s="21"/>
      <c r="L71" s="57"/>
      <c r="M71" s="57"/>
    </row>
    <row r="72" spans="1:17" ht="10.5" customHeight="1" x14ac:dyDescent="0.2">
      <c r="A72" s="3"/>
      <c r="B72" s="3"/>
      <c r="C72" s="8"/>
      <c r="D72" s="8"/>
      <c r="E72" s="8"/>
      <c r="F72" s="8"/>
      <c r="G72" s="8"/>
      <c r="H72" s="21"/>
      <c r="I72" s="21"/>
      <c r="L72" s="57"/>
      <c r="M72" s="57"/>
    </row>
    <row r="73" spans="1:17" ht="10.5" customHeight="1" x14ac:dyDescent="0.2">
      <c r="A73" s="3"/>
      <c r="B73" s="3"/>
      <c r="C73" s="8"/>
      <c r="D73" s="8"/>
      <c r="E73" s="8"/>
      <c r="F73" s="8"/>
      <c r="G73" s="8"/>
      <c r="H73" s="21"/>
      <c r="I73" s="21"/>
      <c r="L73" s="57"/>
      <c r="M73" s="57"/>
    </row>
    <row r="74" spans="1:17" ht="10.5" customHeight="1" x14ac:dyDescent="0.2">
      <c r="A74" s="3"/>
      <c r="B74" s="3"/>
      <c r="C74" s="8"/>
      <c r="D74" s="8"/>
      <c r="E74" s="8"/>
      <c r="F74" s="8"/>
      <c r="G74" s="8"/>
      <c r="H74" s="21"/>
      <c r="I74" s="21"/>
      <c r="L74" s="57"/>
      <c r="M74" s="57"/>
    </row>
    <row r="75" spans="1:17" ht="12.75" customHeight="1" x14ac:dyDescent="0.2">
      <c r="A75" s="389" t="s">
        <v>369</v>
      </c>
      <c r="B75" s="389"/>
      <c r="C75" s="390"/>
      <c r="D75" s="390"/>
      <c r="E75" s="390"/>
      <c r="F75" s="390"/>
      <c r="G75" s="390"/>
      <c r="H75" s="390"/>
      <c r="I75" s="390"/>
      <c r="J75" s="390"/>
      <c r="K75" s="390"/>
      <c r="L75" s="390"/>
      <c r="M75" s="390"/>
      <c r="N75" s="390"/>
    </row>
    <row r="76" spans="1:17" ht="12.75" customHeight="1" x14ac:dyDescent="0.2">
      <c r="A76" s="390" t="s">
        <v>45</v>
      </c>
      <c r="B76" s="390"/>
      <c r="C76" s="390"/>
      <c r="D76" s="390"/>
      <c r="E76" s="390"/>
      <c r="F76" s="390"/>
      <c r="G76" s="390"/>
      <c r="H76" s="390"/>
      <c r="I76" s="390"/>
      <c r="J76" s="390"/>
      <c r="K76" s="390"/>
      <c r="L76" s="390"/>
      <c r="M76" s="390"/>
      <c r="N76" s="390"/>
    </row>
    <row r="77" spans="1:17" ht="12.75" customHeight="1" x14ac:dyDescent="0.2">
      <c r="A77" s="8"/>
      <c r="B77" s="8"/>
      <c r="C77" s="8"/>
      <c r="D77" s="8"/>
      <c r="E77" s="8"/>
      <c r="F77" s="8"/>
      <c r="G77" s="8"/>
      <c r="H77" s="21"/>
      <c r="I77" s="21"/>
      <c r="L77" s="57"/>
      <c r="M77" s="57"/>
    </row>
    <row r="78" spans="1:17" ht="12.75" customHeight="1" x14ac:dyDescent="0.2">
      <c r="A78" s="386" t="s">
        <v>0</v>
      </c>
      <c r="B78" s="391" t="s">
        <v>1</v>
      </c>
      <c r="C78" s="392"/>
      <c r="D78" s="392"/>
      <c r="E78" s="392"/>
      <c r="F78" s="392"/>
      <c r="G78" s="386"/>
      <c r="H78" s="397" t="s">
        <v>128</v>
      </c>
      <c r="I78" s="399"/>
      <c r="J78" s="397" t="s">
        <v>129</v>
      </c>
      <c r="K78" s="399"/>
      <c r="L78" s="406" t="s">
        <v>135</v>
      </c>
      <c r="M78" s="407"/>
      <c r="N78" s="397" t="s">
        <v>127</v>
      </c>
      <c r="O78" s="398"/>
    </row>
    <row r="79" spans="1:17" ht="12.75" customHeight="1" x14ac:dyDescent="0.2">
      <c r="A79" s="387"/>
      <c r="B79" s="393"/>
      <c r="C79" s="394"/>
      <c r="D79" s="394"/>
      <c r="E79" s="394"/>
      <c r="F79" s="394"/>
      <c r="G79" s="387"/>
      <c r="H79" s="400"/>
      <c r="I79" s="402"/>
      <c r="J79" s="400"/>
      <c r="K79" s="402"/>
      <c r="L79" s="408"/>
      <c r="M79" s="409"/>
      <c r="N79" s="400"/>
      <c r="O79" s="401"/>
    </row>
    <row r="80" spans="1:17" ht="12.75" customHeight="1" x14ac:dyDescent="0.2">
      <c r="A80" s="388"/>
      <c r="B80" s="395"/>
      <c r="C80" s="396"/>
      <c r="D80" s="396"/>
      <c r="E80" s="396"/>
      <c r="F80" s="396"/>
      <c r="G80" s="388"/>
      <c r="H80" s="403"/>
      <c r="I80" s="405"/>
      <c r="J80" s="403"/>
      <c r="K80" s="405"/>
      <c r="L80" s="410"/>
      <c r="M80" s="411"/>
      <c r="N80" s="403"/>
      <c r="O80" s="404"/>
    </row>
    <row r="81" spans="1:15" ht="10.5" customHeight="1" x14ac:dyDescent="0.2">
      <c r="A81" s="47"/>
      <c r="B81" s="3"/>
      <c r="C81" s="8"/>
      <c r="D81" s="8"/>
      <c r="E81" s="8"/>
      <c r="F81" s="8"/>
      <c r="G81" s="6"/>
      <c r="H81" s="283"/>
      <c r="I81" s="284"/>
      <c r="J81" s="284"/>
      <c r="K81" s="284"/>
      <c r="L81" s="284"/>
      <c r="M81" s="284"/>
      <c r="N81" s="284"/>
      <c r="O81" s="149"/>
    </row>
    <row r="82" spans="1:15" ht="10.5" customHeight="1" x14ac:dyDescent="0.2">
      <c r="A82" s="42" t="s">
        <v>26</v>
      </c>
      <c r="B82" s="3"/>
      <c r="C82" s="8" t="s">
        <v>230</v>
      </c>
      <c r="D82" s="8"/>
      <c r="E82" s="8"/>
      <c r="F82" s="8"/>
      <c r="G82" s="8"/>
      <c r="H82" s="301">
        <v>1532</v>
      </c>
      <c r="I82" s="304"/>
      <c r="J82" s="302">
        <v>4.9000000000000004</v>
      </c>
      <c r="K82" s="302"/>
      <c r="L82" s="302">
        <v>72.099999999999994</v>
      </c>
      <c r="M82" s="302"/>
      <c r="N82" s="302">
        <v>73.7</v>
      </c>
      <c r="O82" s="154"/>
    </row>
    <row r="83" spans="1:15" ht="10.5" customHeight="1" x14ac:dyDescent="0.2">
      <c r="A83" s="42"/>
      <c r="B83" s="3"/>
      <c r="C83" s="8"/>
      <c r="D83" s="8" t="s">
        <v>155</v>
      </c>
      <c r="E83" s="8"/>
      <c r="F83" s="8"/>
      <c r="G83" s="8"/>
      <c r="H83" s="305"/>
      <c r="I83" s="306"/>
      <c r="J83" s="303"/>
      <c r="K83" s="303"/>
      <c r="L83" s="303"/>
      <c r="M83" s="303"/>
      <c r="N83" s="303"/>
    </row>
    <row r="84" spans="1:15" ht="10.5" customHeight="1" x14ac:dyDescent="0.2">
      <c r="A84" s="42" t="s">
        <v>59</v>
      </c>
      <c r="B84" s="3"/>
      <c r="C84" s="8"/>
      <c r="D84" s="8" t="s">
        <v>231</v>
      </c>
      <c r="E84" s="8"/>
      <c r="F84" s="8"/>
      <c r="G84" s="8"/>
      <c r="H84" s="301">
        <v>637</v>
      </c>
      <c r="I84" s="304"/>
      <c r="J84" s="302">
        <v>2</v>
      </c>
      <c r="K84" s="302"/>
      <c r="L84" s="302">
        <v>30</v>
      </c>
      <c r="M84" s="302"/>
      <c r="N84" s="302">
        <v>66.599999999999994</v>
      </c>
      <c r="O84" s="154"/>
    </row>
    <row r="85" spans="1:15" ht="10.5" customHeight="1" x14ac:dyDescent="0.2">
      <c r="A85" s="6"/>
      <c r="B85" s="8"/>
      <c r="E85" s="6" t="s">
        <v>155</v>
      </c>
      <c r="F85" s="6"/>
      <c r="G85" s="8"/>
      <c r="H85" s="301"/>
      <c r="I85" s="306"/>
      <c r="J85" s="303"/>
      <c r="K85" s="303"/>
      <c r="L85" s="303"/>
      <c r="M85" s="303"/>
      <c r="N85" s="303"/>
    </row>
    <row r="86" spans="1:15" ht="10.5" customHeight="1" x14ac:dyDescent="0.2">
      <c r="A86" s="48" t="s">
        <v>27</v>
      </c>
      <c r="B86" s="114"/>
      <c r="C86" s="8"/>
      <c r="D86" s="8"/>
      <c r="E86" s="6" t="s">
        <v>188</v>
      </c>
      <c r="F86" s="6"/>
      <c r="G86" s="8"/>
      <c r="H86" s="301">
        <v>232</v>
      </c>
      <c r="I86" s="304"/>
      <c r="J86" s="302">
        <v>0.7</v>
      </c>
      <c r="K86" s="302"/>
      <c r="L86" s="302">
        <v>10.9</v>
      </c>
      <c r="M86" s="302"/>
      <c r="N86" s="302">
        <v>60.2</v>
      </c>
      <c r="O86" s="154"/>
    </row>
    <row r="87" spans="1:15" ht="10.5" customHeight="1" x14ac:dyDescent="0.2">
      <c r="A87" s="49"/>
      <c r="B87" s="115"/>
      <c r="C87" s="8"/>
      <c r="D87" s="8"/>
      <c r="E87" s="8"/>
      <c r="F87" s="8"/>
      <c r="G87" s="8"/>
      <c r="H87" s="301"/>
      <c r="I87" s="306"/>
      <c r="J87" s="303"/>
      <c r="K87" s="303"/>
      <c r="L87" s="303"/>
      <c r="M87" s="303"/>
      <c r="N87" s="303"/>
    </row>
    <row r="88" spans="1:15" ht="10.5" customHeight="1" x14ac:dyDescent="0.2">
      <c r="A88" s="48" t="s">
        <v>28</v>
      </c>
      <c r="B88" s="114"/>
      <c r="C88" s="8" t="s">
        <v>189</v>
      </c>
      <c r="D88" s="8"/>
      <c r="E88" s="8"/>
      <c r="F88" s="8"/>
      <c r="G88" s="8"/>
      <c r="H88" s="301"/>
      <c r="I88" s="1"/>
      <c r="J88" s="1"/>
      <c r="K88" s="1"/>
      <c r="L88" s="1"/>
      <c r="M88" s="1"/>
      <c r="N88" s="1"/>
    </row>
    <row r="89" spans="1:15" ht="10.5" customHeight="1" x14ac:dyDescent="0.2">
      <c r="A89" s="6"/>
      <c r="B89" s="8"/>
      <c r="D89" s="10" t="s">
        <v>232</v>
      </c>
      <c r="G89" s="8"/>
      <c r="H89" s="301">
        <v>173</v>
      </c>
      <c r="I89" s="304"/>
      <c r="J89" s="302">
        <v>0.6</v>
      </c>
      <c r="K89" s="302"/>
      <c r="L89" s="302">
        <v>8.1</v>
      </c>
      <c r="M89" s="302"/>
      <c r="N89" s="302">
        <v>79.900000000000006</v>
      </c>
      <c r="O89" s="154"/>
    </row>
    <row r="90" spans="1:15" ht="10.5" customHeight="1" x14ac:dyDescent="0.2">
      <c r="A90" s="6"/>
      <c r="B90" s="8"/>
      <c r="G90" s="8"/>
      <c r="H90" s="301"/>
      <c r="I90" s="306"/>
      <c r="J90" s="303"/>
      <c r="K90" s="303"/>
      <c r="L90" s="303"/>
      <c r="M90" s="303"/>
      <c r="N90" s="303"/>
    </row>
    <row r="91" spans="1:15" ht="10.5" customHeight="1" x14ac:dyDescent="0.2">
      <c r="A91" s="6" t="s">
        <v>29</v>
      </c>
      <c r="B91" s="8"/>
      <c r="C91" s="10" t="s">
        <v>233</v>
      </c>
      <c r="G91" s="8"/>
      <c r="H91" s="301">
        <v>1116</v>
      </c>
      <c r="I91" s="304"/>
      <c r="J91" s="302">
        <v>3.6</v>
      </c>
      <c r="K91" s="302"/>
      <c r="L91" s="302">
        <v>52.5</v>
      </c>
      <c r="M91" s="302"/>
      <c r="N91" s="302">
        <v>83.6</v>
      </c>
      <c r="O91" s="154"/>
    </row>
    <row r="92" spans="1:15" ht="10.5" customHeight="1" x14ac:dyDescent="0.2">
      <c r="A92" s="6"/>
      <c r="B92" s="8"/>
      <c r="G92" s="8"/>
      <c r="H92" s="301"/>
      <c r="I92" s="306"/>
      <c r="J92" s="303"/>
      <c r="K92" s="303"/>
      <c r="L92" s="303"/>
      <c r="M92" s="303"/>
      <c r="N92" s="303"/>
    </row>
    <row r="93" spans="1:15" ht="10.5" customHeight="1" x14ac:dyDescent="0.2">
      <c r="A93" s="6" t="s">
        <v>31</v>
      </c>
      <c r="B93" s="8"/>
      <c r="C93" s="10" t="s">
        <v>234</v>
      </c>
      <c r="G93" s="8"/>
      <c r="H93" s="301"/>
      <c r="I93" s="1"/>
      <c r="J93" s="1"/>
      <c r="K93" s="1"/>
      <c r="L93" s="1"/>
      <c r="M93" s="1"/>
      <c r="N93" s="1"/>
    </row>
    <row r="94" spans="1:15" ht="10.5" customHeight="1" x14ac:dyDescent="0.2">
      <c r="A94" s="6"/>
      <c r="B94" s="8"/>
      <c r="D94" s="10" t="s">
        <v>235</v>
      </c>
      <c r="G94" s="8"/>
      <c r="H94" s="301">
        <v>23</v>
      </c>
      <c r="I94" s="304"/>
      <c r="J94" s="302">
        <v>0.1</v>
      </c>
      <c r="K94" s="302"/>
      <c r="L94" s="302">
        <v>1.1000000000000001</v>
      </c>
      <c r="M94" s="302"/>
      <c r="N94" s="302">
        <v>21</v>
      </c>
      <c r="O94" s="154"/>
    </row>
    <row r="95" spans="1:15" ht="10.5" customHeight="1" x14ac:dyDescent="0.2">
      <c r="A95" s="6"/>
      <c r="B95" s="8"/>
      <c r="G95" s="8"/>
      <c r="H95" s="301"/>
      <c r="I95" s="306"/>
      <c r="J95" s="303"/>
      <c r="K95" s="303"/>
      <c r="L95" s="303"/>
      <c r="M95" s="303"/>
      <c r="N95" s="303"/>
      <c r="O95" s="154"/>
    </row>
    <row r="96" spans="1:15" ht="10.5" customHeight="1" x14ac:dyDescent="0.2">
      <c r="A96" s="6" t="s">
        <v>33</v>
      </c>
      <c r="B96" s="8"/>
      <c r="C96" s="10" t="s">
        <v>236</v>
      </c>
      <c r="G96" s="8"/>
      <c r="H96" s="301"/>
      <c r="I96" s="1"/>
      <c r="J96" s="1"/>
      <c r="K96" s="1"/>
      <c r="L96" s="1"/>
      <c r="M96" s="1"/>
      <c r="N96" s="1"/>
      <c r="O96" s="154"/>
    </row>
    <row r="97" spans="1:15" ht="10.5" customHeight="1" x14ac:dyDescent="0.2">
      <c r="A97" s="6"/>
      <c r="B97" s="8"/>
      <c r="D97" s="10" t="s">
        <v>237</v>
      </c>
      <c r="G97" s="8"/>
      <c r="H97" s="301">
        <v>55</v>
      </c>
      <c r="I97" s="304"/>
      <c r="J97" s="302">
        <v>0.2</v>
      </c>
      <c r="K97" s="302"/>
      <c r="L97" s="302">
        <v>2.6</v>
      </c>
      <c r="M97" s="302"/>
      <c r="N97" s="302">
        <v>46.015000000000001</v>
      </c>
      <c r="O97" s="154"/>
    </row>
    <row r="98" spans="1:15" ht="10.5" customHeight="1" x14ac:dyDescent="0.2">
      <c r="A98" s="6"/>
      <c r="B98" s="8"/>
      <c r="G98" s="8"/>
      <c r="H98" s="301"/>
      <c r="I98" s="306"/>
      <c r="J98" s="303"/>
      <c r="K98" s="303"/>
      <c r="L98" s="303"/>
      <c r="M98" s="303"/>
      <c r="N98" s="303"/>
    </row>
    <row r="99" spans="1:15" ht="10.5" customHeight="1" x14ac:dyDescent="0.2">
      <c r="A99" s="6" t="s">
        <v>34</v>
      </c>
      <c r="B99" s="8"/>
      <c r="C99" s="10" t="s">
        <v>238</v>
      </c>
      <c r="G99" s="8"/>
      <c r="H99" s="301"/>
      <c r="I99" s="1"/>
      <c r="J99" s="1"/>
      <c r="K99" s="1"/>
      <c r="L99" s="1"/>
      <c r="M99" s="1"/>
      <c r="N99" s="1"/>
    </row>
    <row r="100" spans="1:15" ht="10.5" customHeight="1" x14ac:dyDescent="0.2">
      <c r="A100" s="6"/>
      <c r="B100" s="8"/>
      <c r="D100" s="33" t="s">
        <v>239</v>
      </c>
      <c r="G100" s="8"/>
      <c r="H100" s="301"/>
      <c r="I100" s="306"/>
      <c r="J100" s="303"/>
      <c r="K100" s="303"/>
      <c r="L100" s="303"/>
      <c r="M100" s="303"/>
      <c r="N100" s="303"/>
    </row>
    <row r="101" spans="1:15" ht="10.5" customHeight="1" x14ac:dyDescent="0.2">
      <c r="A101" s="6"/>
      <c r="B101" s="8"/>
      <c r="D101" s="10" t="s">
        <v>240</v>
      </c>
      <c r="E101" s="33"/>
      <c r="G101" s="8"/>
      <c r="H101" s="301">
        <v>867</v>
      </c>
      <c r="I101" s="304"/>
      <c r="J101" s="302">
        <v>2.8</v>
      </c>
      <c r="K101" s="302"/>
      <c r="L101" s="302">
        <v>40.799999999999997</v>
      </c>
      <c r="M101" s="302"/>
      <c r="N101" s="302">
        <v>70.3</v>
      </c>
      <c r="O101" s="154"/>
    </row>
    <row r="102" spans="1:15" ht="10.5" customHeight="1" x14ac:dyDescent="0.2">
      <c r="A102" s="6"/>
      <c r="B102" s="8"/>
      <c r="G102" s="8"/>
      <c r="H102" s="301"/>
      <c r="I102" s="306"/>
      <c r="J102" s="303"/>
      <c r="K102" s="303"/>
      <c r="L102" s="303"/>
      <c r="M102" s="303"/>
      <c r="N102" s="303"/>
    </row>
    <row r="103" spans="1:15" ht="10.5" customHeight="1" x14ac:dyDescent="0.2">
      <c r="A103" s="6" t="s">
        <v>35</v>
      </c>
      <c r="B103" s="8"/>
      <c r="C103" s="10" t="s">
        <v>241</v>
      </c>
      <c r="G103" s="8"/>
      <c r="H103" s="301"/>
      <c r="I103" s="1"/>
      <c r="J103" s="1"/>
      <c r="K103" s="1"/>
      <c r="L103" s="1"/>
      <c r="M103" s="1"/>
      <c r="N103" s="1"/>
    </row>
    <row r="104" spans="1:15" ht="10.5" customHeight="1" x14ac:dyDescent="0.2">
      <c r="A104" s="6"/>
      <c r="B104" s="8"/>
      <c r="D104" s="10" t="s">
        <v>242</v>
      </c>
      <c r="G104" s="8"/>
      <c r="H104" s="301">
        <v>1369</v>
      </c>
      <c r="I104" s="304"/>
      <c r="J104" s="302">
        <v>4.3</v>
      </c>
      <c r="K104" s="302"/>
      <c r="L104" s="302">
        <v>64.400000000000006</v>
      </c>
      <c r="M104" s="302"/>
      <c r="N104" s="302">
        <v>72.3</v>
      </c>
      <c r="O104" s="154"/>
    </row>
    <row r="105" spans="1:15" ht="10.5" customHeight="1" x14ac:dyDescent="0.2">
      <c r="A105" s="6"/>
      <c r="B105" s="8"/>
      <c r="D105" s="10" t="s">
        <v>155</v>
      </c>
      <c r="G105" s="8"/>
      <c r="H105" s="301"/>
      <c r="I105" s="306"/>
      <c r="J105" s="303"/>
      <c r="K105" s="303"/>
      <c r="L105" s="303"/>
      <c r="M105" s="303"/>
      <c r="N105" s="303"/>
    </row>
    <row r="106" spans="1:15" ht="10.5" customHeight="1" x14ac:dyDescent="0.2">
      <c r="A106" s="6" t="s">
        <v>61</v>
      </c>
      <c r="B106" s="8"/>
      <c r="D106" s="10" t="s">
        <v>243</v>
      </c>
      <c r="G106" s="8"/>
      <c r="H106" s="301">
        <v>336</v>
      </c>
      <c r="I106" s="304"/>
      <c r="J106" s="302">
        <v>1.1000000000000001</v>
      </c>
      <c r="K106" s="302"/>
      <c r="L106" s="302">
        <v>15.8</v>
      </c>
      <c r="M106" s="302"/>
      <c r="N106" s="302">
        <v>73.5</v>
      </c>
      <c r="O106" s="154"/>
    </row>
    <row r="107" spans="1:15" ht="10.5" customHeight="1" x14ac:dyDescent="0.2">
      <c r="A107" s="6" t="s">
        <v>62</v>
      </c>
      <c r="B107" s="8"/>
      <c r="D107" s="10" t="s">
        <v>244</v>
      </c>
      <c r="G107" s="8"/>
      <c r="H107" s="301">
        <v>213</v>
      </c>
      <c r="I107" s="304"/>
      <c r="J107" s="302">
        <v>0.7</v>
      </c>
      <c r="K107" s="302"/>
      <c r="L107" s="302">
        <v>10</v>
      </c>
      <c r="M107" s="302"/>
      <c r="N107" s="302">
        <v>86.1</v>
      </c>
      <c r="O107" s="154"/>
    </row>
    <row r="108" spans="1:15" ht="10.5" customHeight="1" x14ac:dyDescent="0.2">
      <c r="A108" s="6" t="s">
        <v>63</v>
      </c>
      <c r="B108" s="8"/>
      <c r="D108" s="10" t="s">
        <v>245</v>
      </c>
      <c r="G108" s="8"/>
      <c r="H108" s="301"/>
      <c r="I108" s="1"/>
      <c r="J108" s="1"/>
      <c r="K108" s="1"/>
      <c r="L108" s="1"/>
      <c r="M108" s="1"/>
      <c r="N108" s="1"/>
    </row>
    <row r="109" spans="1:15" ht="10.5" customHeight="1" x14ac:dyDescent="0.2">
      <c r="A109" s="6"/>
      <c r="B109" s="8"/>
      <c r="E109" s="6" t="s">
        <v>246</v>
      </c>
      <c r="F109" s="6"/>
      <c r="G109" s="8"/>
      <c r="H109" s="301">
        <v>79</v>
      </c>
      <c r="I109" s="304"/>
      <c r="J109" s="302">
        <v>0.3</v>
      </c>
      <c r="K109" s="302"/>
      <c r="L109" s="302">
        <v>3.7</v>
      </c>
      <c r="M109" s="302"/>
      <c r="N109" s="302">
        <v>62.1</v>
      </c>
      <c r="O109" s="154"/>
    </row>
    <row r="110" spans="1:15" ht="10.5" customHeight="1" x14ac:dyDescent="0.2">
      <c r="A110" s="6" t="s">
        <v>64</v>
      </c>
      <c r="B110" s="8"/>
      <c r="D110" s="10" t="s">
        <v>247</v>
      </c>
      <c r="G110" s="8"/>
      <c r="H110" s="301"/>
      <c r="I110" s="1"/>
      <c r="J110" s="1"/>
      <c r="K110" s="1"/>
      <c r="L110" s="1"/>
      <c r="M110" s="1"/>
      <c r="N110" s="1"/>
    </row>
    <row r="111" spans="1:15" ht="10.5" customHeight="1" x14ac:dyDescent="0.2">
      <c r="A111" s="6"/>
      <c r="B111" s="8"/>
      <c r="E111" s="6" t="s">
        <v>248</v>
      </c>
      <c r="F111" s="6"/>
      <c r="G111" s="8"/>
      <c r="H111" s="301">
        <v>66</v>
      </c>
      <c r="I111" s="304"/>
      <c r="J111" s="302">
        <v>0.2</v>
      </c>
      <c r="K111" s="302"/>
      <c r="L111" s="302">
        <v>3.1</v>
      </c>
      <c r="M111" s="302"/>
      <c r="N111" s="302">
        <v>57.5</v>
      </c>
      <c r="O111" s="154"/>
    </row>
    <row r="112" spans="1:15" ht="10.5" customHeight="1" x14ac:dyDescent="0.2">
      <c r="A112" s="6" t="s">
        <v>65</v>
      </c>
      <c r="B112" s="8"/>
      <c r="D112" s="10" t="s">
        <v>250</v>
      </c>
      <c r="G112" s="8"/>
      <c r="H112" s="301"/>
      <c r="I112" s="1"/>
      <c r="J112" s="1"/>
      <c r="K112" s="1"/>
      <c r="L112" s="1"/>
      <c r="M112" s="1"/>
      <c r="N112" s="1"/>
    </row>
    <row r="113" spans="1:18" ht="10.5" customHeight="1" x14ac:dyDescent="0.2">
      <c r="A113" s="6"/>
      <c r="B113" s="8"/>
      <c r="E113" s="6" t="s">
        <v>249</v>
      </c>
      <c r="F113" s="6"/>
      <c r="G113" s="8"/>
      <c r="H113" s="301">
        <v>263</v>
      </c>
      <c r="I113" s="304"/>
      <c r="J113" s="302">
        <v>0.8</v>
      </c>
      <c r="K113" s="302"/>
      <c r="L113" s="302">
        <v>12.4</v>
      </c>
      <c r="M113" s="302"/>
      <c r="N113" s="302">
        <v>64.900000000000006</v>
      </c>
      <c r="O113" s="154"/>
    </row>
    <row r="114" spans="1:18" ht="10.5" customHeight="1" x14ac:dyDescent="0.2">
      <c r="A114" s="6"/>
      <c r="B114" s="8"/>
      <c r="G114" s="8"/>
      <c r="H114" s="301"/>
      <c r="I114" s="306"/>
      <c r="J114" s="303"/>
      <c r="K114" s="303"/>
      <c r="L114" s="303"/>
      <c r="M114" s="303"/>
      <c r="N114" s="303"/>
      <c r="O114" s="154"/>
    </row>
    <row r="115" spans="1:18" ht="10.5" customHeight="1" x14ac:dyDescent="0.2">
      <c r="A115" s="125" t="s">
        <v>358</v>
      </c>
      <c r="B115" s="1"/>
      <c r="C115" s="173" t="s">
        <v>363</v>
      </c>
      <c r="D115" s="173"/>
      <c r="E115" s="173"/>
      <c r="F115" s="173"/>
      <c r="G115" s="1"/>
      <c r="H115" s="301">
        <v>730</v>
      </c>
      <c r="I115" s="306"/>
      <c r="J115" s="303">
        <v>2.2999999999999998</v>
      </c>
      <c r="K115" s="303"/>
      <c r="L115" s="303">
        <v>34.4</v>
      </c>
      <c r="M115" s="303"/>
      <c r="N115" s="303">
        <v>82.3</v>
      </c>
      <c r="O115" s="154"/>
    </row>
    <row r="116" spans="1:18" ht="10.5" customHeight="1" x14ac:dyDescent="0.2">
      <c r="A116" s="125"/>
      <c r="B116" s="1"/>
      <c r="C116" s="173"/>
      <c r="D116" s="173" t="s">
        <v>309</v>
      </c>
      <c r="E116" s="173"/>
      <c r="F116" s="173"/>
      <c r="G116" s="1"/>
      <c r="H116" s="301"/>
      <c r="I116" s="173"/>
      <c r="J116" s="173"/>
      <c r="K116" s="173"/>
      <c r="L116" s="173"/>
      <c r="M116" s="173"/>
      <c r="N116" s="173"/>
    </row>
    <row r="117" spans="1:18" ht="10.5" customHeight="1" x14ac:dyDescent="0.2">
      <c r="A117" s="125" t="s">
        <v>364</v>
      </c>
      <c r="B117" s="1"/>
      <c r="C117" s="173"/>
      <c r="D117" s="173" t="s">
        <v>361</v>
      </c>
      <c r="E117" s="173"/>
      <c r="F117" s="173"/>
      <c r="G117" s="1"/>
      <c r="H117" s="301">
        <v>715</v>
      </c>
      <c r="I117" s="173"/>
      <c r="J117" s="303">
        <v>2.2999999999999998</v>
      </c>
      <c r="K117" s="303"/>
      <c r="L117" s="303">
        <v>33.700000000000003</v>
      </c>
      <c r="M117" s="303"/>
      <c r="N117" s="303">
        <v>82.4</v>
      </c>
      <c r="O117" s="154"/>
    </row>
    <row r="118" spans="1:18" ht="10.5" customHeight="1" x14ac:dyDescent="0.2">
      <c r="A118" s="125" t="s">
        <v>399</v>
      </c>
      <c r="B118" s="1"/>
      <c r="C118" s="173"/>
      <c r="D118" s="173" t="s">
        <v>362</v>
      </c>
      <c r="E118" s="173"/>
      <c r="F118" s="173"/>
      <c r="G118" s="1"/>
      <c r="H118" s="301">
        <v>3</v>
      </c>
      <c r="I118" s="173"/>
      <c r="J118" s="303">
        <v>0</v>
      </c>
      <c r="K118" s="303"/>
      <c r="L118" s="303">
        <v>0.1</v>
      </c>
      <c r="M118" s="303"/>
      <c r="N118" s="303">
        <v>84.3</v>
      </c>
      <c r="O118" s="154"/>
    </row>
    <row r="119" spans="1:18" ht="10.5" customHeight="1" x14ac:dyDescent="0.2">
      <c r="A119" s="326" t="s">
        <v>395</v>
      </c>
      <c r="B119" s="1"/>
      <c r="C119" s="173"/>
      <c r="D119" s="154" t="s">
        <v>396</v>
      </c>
      <c r="E119" s="122"/>
      <c r="F119" s="173"/>
      <c r="G119" s="1"/>
      <c r="H119" s="301"/>
      <c r="I119" s="306"/>
      <c r="J119" s="303"/>
      <c r="K119" s="303"/>
      <c r="L119" s="303"/>
      <c r="M119" s="303"/>
      <c r="N119" s="303"/>
      <c r="O119" s="154"/>
    </row>
    <row r="120" spans="1:18" ht="10.5" customHeight="1" x14ac:dyDescent="0.2">
      <c r="A120" s="6"/>
      <c r="B120" s="8"/>
      <c r="D120" s="154"/>
      <c r="E120" s="154" t="s">
        <v>397</v>
      </c>
      <c r="G120" s="8"/>
      <c r="H120" s="301">
        <v>10</v>
      </c>
      <c r="I120" s="304"/>
      <c r="J120" s="302">
        <v>0</v>
      </c>
      <c r="K120" s="302"/>
      <c r="L120" s="302">
        <v>0.5</v>
      </c>
      <c r="M120" s="302"/>
      <c r="N120" s="302">
        <v>74.7</v>
      </c>
      <c r="O120" s="154"/>
    </row>
    <row r="121" spans="1:18" ht="10.5" customHeight="1" x14ac:dyDescent="0.2">
      <c r="A121" s="6"/>
      <c r="B121" s="8"/>
      <c r="D121" s="154"/>
      <c r="E121" s="154"/>
      <c r="G121" s="8"/>
      <c r="H121" s="301"/>
      <c r="I121" s="306"/>
      <c r="J121" s="303"/>
      <c r="K121" s="303"/>
      <c r="L121" s="303"/>
      <c r="M121" s="303"/>
      <c r="N121" s="303"/>
      <c r="O121" s="154"/>
    </row>
    <row r="122" spans="1:18" ht="10.5" customHeight="1" x14ac:dyDescent="0.2">
      <c r="A122" s="6"/>
      <c r="B122" s="8"/>
      <c r="C122" s="10" t="s">
        <v>201</v>
      </c>
      <c r="G122" s="8"/>
      <c r="H122" s="301">
        <v>98</v>
      </c>
      <c r="I122" s="304"/>
      <c r="J122" s="302">
        <v>0.3</v>
      </c>
      <c r="K122" s="302"/>
      <c r="L122" s="327">
        <v>4.5999999999999996</v>
      </c>
      <c r="M122" s="302"/>
      <c r="N122" s="302">
        <v>80.599999999999994</v>
      </c>
      <c r="O122" s="154"/>
    </row>
    <row r="123" spans="1:18" ht="10.5" customHeight="1" x14ac:dyDescent="0.2">
      <c r="A123" s="6"/>
      <c r="B123" s="8"/>
      <c r="G123" s="8"/>
      <c r="H123" s="301"/>
      <c r="I123" s="306"/>
      <c r="J123" s="303"/>
      <c r="K123" s="303"/>
      <c r="L123" s="303"/>
      <c r="M123" s="303"/>
      <c r="N123" s="303"/>
    </row>
    <row r="124" spans="1:18" s="25" customFormat="1" ht="10.5" customHeight="1" x14ac:dyDescent="0.2">
      <c r="A124" s="26"/>
      <c r="B124" s="17"/>
      <c r="C124" s="25" t="s">
        <v>202</v>
      </c>
      <c r="G124" s="17"/>
      <c r="H124" s="307">
        <v>31137</v>
      </c>
      <c r="I124" s="17"/>
      <c r="J124" s="17">
        <v>100</v>
      </c>
      <c r="K124" s="17"/>
      <c r="L124" s="17">
        <v>1465.6</v>
      </c>
      <c r="M124" s="17"/>
      <c r="N124" s="17">
        <v>78.900000000000006</v>
      </c>
      <c r="O124" s="123"/>
      <c r="P124" s="10"/>
      <c r="Q124" s="10"/>
      <c r="R124" s="10"/>
    </row>
    <row r="125" spans="1:18" ht="10.5" customHeight="1" x14ac:dyDescent="0.2">
      <c r="A125" s="6"/>
      <c r="B125" s="8"/>
      <c r="G125" s="8"/>
      <c r="H125" s="301"/>
      <c r="I125" s="304"/>
      <c r="J125" s="302"/>
      <c r="K125" s="302"/>
      <c r="L125" s="302"/>
      <c r="M125" s="302"/>
      <c r="N125" s="302"/>
      <c r="Q125" s="25"/>
      <c r="R125" s="25"/>
    </row>
    <row r="126" spans="1:18" s="121" customFormat="1" ht="10.5" customHeight="1" x14ac:dyDescent="0.2">
      <c r="A126" s="125" t="s">
        <v>404</v>
      </c>
      <c r="B126" s="1"/>
      <c r="C126" s="1" t="s">
        <v>316</v>
      </c>
      <c r="D126" s="1"/>
      <c r="E126" s="1"/>
      <c r="F126" s="1"/>
      <c r="G126" s="1"/>
      <c r="H126" s="301"/>
      <c r="I126" s="306"/>
      <c r="J126" s="303"/>
      <c r="K126" s="303"/>
      <c r="L126" s="303"/>
      <c r="M126" s="303"/>
      <c r="N126" s="303"/>
      <c r="P126" s="10"/>
      <c r="Q126" s="10"/>
      <c r="R126" s="10"/>
    </row>
    <row r="127" spans="1:18" s="121" customFormat="1" ht="10.5" customHeight="1" x14ac:dyDescent="0.2">
      <c r="A127" s="125" t="s">
        <v>38</v>
      </c>
      <c r="B127" s="1"/>
      <c r="C127" s="1"/>
      <c r="D127" s="1" t="s">
        <v>327</v>
      </c>
      <c r="E127" s="1"/>
      <c r="F127" s="1"/>
      <c r="G127" s="1"/>
      <c r="H127" s="301">
        <v>1369</v>
      </c>
      <c r="I127" s="304"/>
      <c r="J127" s="302">
        <v>4.4000000000000004</v>
      </c>
      <c r="K127" s="302"/>
      <c r="L127" s="302">
        <v>64.400000000000006</v>
      </c>
      <c r="M127" s="302"/>
      <c r="N127" s="302">
        <v>72.3</v>
      </c>
      <c r="O127" s="154"/>
      <c r="P127" s="10"/>
    </row>
    <row r="128" spans="1:18" s="121" customFormat="1" ht="10.5" customHeight="1" x14ac:dyDescent="0.2">
      <c r="A128" s="125"/>
      <c r="B128" s="1"/>
      <c r="C128" s="1"/>
      <c r="D128" s="1" t="s">
        <v>309</v>
      </c>
      <c r="E128" s="1"/>
      <c r="F128" s="1"/>
      <c r="G128" s="1"/>
      <c r="H128" s="301"/>
      <c r="I128" s="306"/>
      <c r="J128" s="303"/>
      <c r="K128" s="303"/>
      <c r="L128" s="303"/>
      <c r="M128" s="303"/>
      <c r="N128" s="303"/>
    </row>
    <row r="129" spans="1:16" s="121" customFormat="1" ht="10.5" customHeight="1" x14ac:dyDescent="0.2">
      <c r="A129" s="125" t="s">
        <v>317</v>
      </c>
      <c r="B129" s="1"/>
      <c r="C129" s="1"/>
      <c r="D129" s="1" t="s">
        <v>310</v>
      </c>
      <c r="E129" s="1"/>
      <c r="G129" s="1"/>
      <c r="H129" s="301">
        <v>966</v>
      </c>
      <c r="I129" s="304"/>
      <c r="J129" s="302">
        <v>3.1</v>
      </c>
      <c r="K129" s="302"/>
      <c r="L129" s="302">
        <v>45.5</v>
      </c>
      <c r="M129" s="302"/>
      <c r="N129" s="302">
        <v>74.599999999999994</v>
      </c>
      <c r="O129" s="154"/>
      <c r="P129" s="10"/>
    </row>
    <row r="130" spans="1:16" s="121" customFormat="1" ht="10.5" customHeight="1" x14ac:dyDescent="0.2">
      <c r="A130" s="125"/>
      <c r="B130" s="1"/>
      <c r="C130" s="1"/>
      <c r="D130" s="1"/>
      <c r="E130" s="1" t="s">
        <v>309</v>
      </c>
      <c r="G130" s="1"/>
      <c r="H130" s="301"/>
      <c r="I130" s="304"/>
      <c r="J130" s="302"/>
      <c r="K130" s="302"/>
      <c r="L130" s="302"/>
      <c r="M130" s="302"/>
      <c r="N130" s="302"/>
    </row>
    <row r="131" spans="1:16" s="121" customFormat="1" ht="10.5" customHeight="1" x14ac:dyDescent="0.2">
      <c r="A131" s="125" t="s">
        <v>42</v>
      </c>
      <c r="B131" s="1"/>
      <c r="C131" s="1"/>
      <c r="D131" s="1"/>
      <c r="E131" s="1" t="s">
        <v>311</v>
      </c>
      <c r="G131" s="1"/>
      <c r="H131" s="301">
        <v>53</v>
      </c>
      <c r="I131" s="304"/>
      <c r="J131" s="302">
        <v>0.2</v>
      </c>
      <c r="K131" s="302"/>
      <c r="L131" s="302">
        <v>2.5</v>
      </c>
      <c r="M131" s="302"/>
      <c r="N131" s="302">
        <v>52.3</v>
      </c>
      <c r="O131" s="154"/>
      <c r="P131" s="10"/>
    </row>
    <row r="132" spans="1:16" s="121" customFormat="1" ht="10.5" customHeight="1" x14ac:dyDescent="0.2">
      <c r="A132" s="125" t="s">
        <v>43</v>
      </c>
      <c r="B132" s="1"/>
      <c r="C132" s="1"/>
      <c r="D132" s="1"/>
      <c r="E132" s="1" t="s">
        <v>312</v>
      </c>
      <c r="G132" s="1"/>
      <c r="H132" s="301">
        <v>134</v>
      </c>
      <c r="I132" s="1"/>
      <c r="J132" s="1">
        <v>0.4</v>
      </c>
      <c r="K132" s="1"/>
      <c r="L132" s="1">
        <v>6.3</v>
      </c>
      <c r="M132" s="1"/>
      <c r="N132" s="1">
        <v>77.900000000000006</v>
      </c>
      <c r="O132" s="154"/>
      <c r="P132" s="10"/>
    </row>
    <row r="133" spans="1:16" s="121" customFormat="1" ht="10.5" customHeight="1" x14ac:dyDescent="0.2">
      <c r="A133" s="125" t="s">
        <v>66</v>
      </c>
      <c r="B133" s="1"/>
      <c r="C133" s="1"/>
      <c r="D133" s="1"/>
      <c r="E133" s="1" t="s">
        <v>313</v>
      </c>
      <c r="G133" s="1"/>
      <c r="H133" s="301">
        <v>11</v>
      </c>
      <c r="I133" s="304"/>
      <c r="J133" s="302">
        <v>0</v>
      </c>
      <c r="K133" s="302"/>
      <c r="L133" s="302">
        <v>0.5</v>
      </c>
      <c r="M133" s="302"/>
      <c r="N133" s="302">
        <v>45.6</v>
      </c>
      <c r="O133" s="154"/>
      <c r="P133" s="10"/>
    </row>
    <row r="134" spans="1:16" s="121" customFormat="1" ht="10.5" customHeight="1" x14ac:dyDescent="0.2">
      <c r="A134" s="125" t="s">
        <v>44</v>
      </c>
      <c r="B134" s="1"/>
      <c r="C134" s="1"/>
      <c r="D134" s="1"/>
      <c r="E134" s="1" t="s">
        <v>204</v>
      </c>
      <c r="G134" s="1"/>
      <c r="H134" s="301"/>
      <c r="I134" s="304"/>
      <c r="J134" s="302"/>
      <c r="K134" s="302"/>
      <c r="L134" s="302"/>
      <c r="M134" s="302"/>
      <c r="N134" s="302"/>
    </row>
    <row r="135" spans="1:16" s="121" customFormat="1" ht="10.5" customHeight="1" x14ac:dyDescent="0.2">
      <c r="A135" s="125"/>
      <c r="B135" s="1"/>
      <c r="C135" s="1"/>
      <c r="D135" s="1"/>
      <c r="E135" s="1" t="s">
        <v>205</v>
      </c>
      <c r="G135" s="1"/>
      <c r="H135" s="301">
        <v>55</v>
      </c>
      <c r="I135" s="304"/>
      <c r="J135" s="302">
        <v>0.2</v>
      </c>
      <c r="K135" s="302"/>
      <c r="L135" s="302">
        <v>2.6</v>
      </c>
      <c r="M135" s="302"/>
      <c r="N135" s="302">
        <v>59.6</v>
      </c>
      <c r="O135" s="154"/>
      <c r="P135" s="10"/>
    </row>
    <row r="136" spans="1:16" s="121" customFormat="1" ht="10.5" customHeight="1" x14ac:dyDescent="0.2">
      <c r="A136" s="125" t="s">
        <v>318</v>
      </c>
      <c r="B136" s="1"/>
      <c r="C136" s="1"/>
      <c r="D136" s="1" t="s">
        <v>314</v>
      </c>
      <c r="E136" s="1"/>
      <c r="G136" s="1"/>
      <c r="H136" s="301">
        <v>268</v>
      </c>
      <c r="I136" s="1"/>
      <c r="J136" s="1">
        <v>0.9</v>
      </c>
      <c r="K136" s="1"/>
      <c r="L136" s="1">
        <v>12.6</v>
      </c>
      <c r="M136" s="1"/>
      <c r="N136" s="1">
        <v>63.8</v>
      </c>
      <c r="O136" s="154"/>
      <c r="P136" s="10"/>
    </row>
    <row r="137" spans="1:16" s="121" customFormat="1" ht="10.5" customHeight="1" x14ac:dyDescent="0.2">
      <c r="A137" s="125" t="s">
        <v>322</v>
      </c>
      <c r="B137" s="1"/>
      <c r="C137" s="1"/>
      <c r="D137" s="1" t="s">
        <v>315</v>
      </c>
      <c r="E137" s="1"/>
      <c r="G137" s="1"/>
      <c r="H137" s="301">
        <v>3</v>
      </c>
      <c r="I137" s="304"/>
      <c r="J137" s="302">
        <v>0</v>
      </c>
      <c r="K137" s="302"/>
      <c r="L137" s="302">
        <v>0.1</v>
      </c>
      <c r="M137" s="302"/>
      <c r="N137" s="302">
        <v>73.7</v>
      </c>
      <c r="O137" s="154"/>
    </row>
    <row r="138" spans="1:16" s="121" customFormat="1" ht="10.5" customHeight="1" x14ac:dyDescent="0.2">
      <c r="A138" s="125" t="s">
        <v>323</v>
      </c>
      <c r="B138" s="1"/>
      <c r="C138" s="1"/>
      <c r="D138" s="1" t="s">
        <v>320</v>
      </c>
      <c r="E138" s="1"/>
      <c r="G138" s="1"/>
      <c r="H138" s="301"/>
      <c r="I138" s="1"/>
      <c r="J138" s="1"/>
      <c r="K138" s="1"/>
      <c r="L138" s="1"/>
      <c r="M138" s="1"/>
      <c r="N138" s="1"/>
      <c r="O138" s="154"/>
    </row>
    <row r="139" spans="1:16" s="121" customFormat="1" ht="10.5" customHeight="1" x14ac:dyDescent="0.2">
      <c r="A139" s="125"/>
      <c r="B139" s="1"/>
      <c r="C139" s="1"/>
      <c r="D139" s="1"/>
      <c r="E139" s="1" t="s">
        <v>319</v>
      </c>
      <c r="G139" s="1"/>
      <c r="H139" s="301">
        <v>34</v>
      </c>
      <c r="I139" s="304"/>
      <c r="J139" s="302">
        <v>0.1</v>
      </c>
      <c r="K139" s="302"/>
      <c r="L139" s="302">
        <v>1.6</v>
      </c>
      <c r="M139" s="302"/>
      <c r="N139" s="302">
        <v>57.7</v>
      </c>
      <c r="O139" s="154"/>
    </row>
    <row r="140" spans="1:16" s="121" customFormat="1" ht="10.5" customHeight="1" x14ac:dyDescent="0.2">
      <c r="A140" s="125" t="s">
        <v>324</v>
      </c>
      <c r="B140" s="1"/>
      <c r="C140" s="1"/>
      <c r="D140" s="1" t="s">
        <v>325</v>
      </c>
      <c r="E140" s="1"/>
      <c r="G140" s="1"/>
      <c r="H140" s="301"/>
      <c r="O140" s="154"/>
    </row>
    <row r="141" spans="1:16" s="121" customFormat="1" ht="10.5" customHeight="1" x14ac:dyDescent="0.2">
      <c r="A141" s="125"/>
      <c r="B141" s="1"/>
      <c r="C141" s="1"/>
      <c r="D141" s="1"/>
      <c r="E141" s="1" t="s">
        <v>321</v>
      </c>
      <c r="G141" s="1"/>
      <c r="H141" s="301">
        <v>39</v>
      </c>
      <c r="I141" s="304"/>
      <c r="J141" s="302">
        <v>0.1</v>
      </c>
      <c r="K141" s="302"/>
      <c r="L141" s="302">
        <v>1.8</v>
      </c>
      <c r="M141" s="302"/>
      <c r="N141" s="302">
        <v>72.2</v>
      </c>
      <c r="O141" s="154"/>
    </row>
    <row r="142" spans="1:16" s="121" customFormat="1" x14ac:dyDescent="0.2">
      <c r="H142" s="173"/>
      <c r="I142" s="304"/>
      <c r="J142" s="302"/>
      <c r="K142" s="302"/>
      <c r="L142" s="302"/>
      <c r="M142" s="302"/>
      <c r="N142" s="302"/>
      <c r="O142" s="154"/>
    </row>
    <row r="143" spans="1:16" s="121" customFormat="1" x14ac:dyDescent="0.2">
      <c r="H143" s="173"/>
      <c r="I143" s="304"/>
      <c r="J143" s="302"/>
      <c r="K143" s="302"/>
      <c r="L143" s="302"/>
      <c r="M143" s="302"/>
      <c r="N143" s="302"/>
      <c r="O143" s="1"/>
    </row>
    <row r="144" spans="1:16" s="121" customFormat="1" x14ac:dyDescent="0.2">
      <c r="I144" s="173"/>
      <c r="J144" s="128"/>
      <c r="K144" s="128"/>
      <c r="L144" s="129"/>
      <c r="M144" s="129"/>
    </row>
    <row r="145" spans="10:13" x14ac:dyDescent="0.2">
      <c r="J145" s="23"/>
      <c r="K145" s="23"/>
      <c r="L145" s="71"/>
      <c r="M145" s="71"/>
    </row>
    <row r="146" spans="10:13" x14ac:dyDescent="0.2">
      <c r="J146" s="23"/>
      <c r="K146" s="23"/>
      <c r="L146" s="71"/>
      <c r="M146" s="71"/>
    </row>
    <row r="147" spans="10:13" x14ac:dyDescent="0.2">
      <c r="J147" s="23"/>
      <c r="K147" s="23"/>
      <c r="L147" s="71"/>
      <c r="M147" s="71"/>
    </row>
    <row r="148" spans="10:13" x14ac:dyDescent="0.2">
      <c r="J148" s="23"/>
      <c r="K148" s="23"/>
      <c r="L148" s="71"/>
      <c r="M148" s="71"/>
    </row>
    <row r="149" spans="10:13" x14ac:dyDescent="0.2">
      <c r="J149" s="23"/>
      <c r="K149" s="23"/>
      <c r="L149" s="71"/>
      <c r="M149" s="71"/>
    </row>
    <row r="150" spans="10:13" x14ac:dyDescent="0.2">
      <c r="J150" s="23"/>
      <c r="K150" s="23"/>
      <c r="L150" s="71"/>
      <c r="M150" s="71"/>
    </row>
    <row r="151" spans="10:13" x14ac:dyDescent="0.2">
      <c r="J151" s="23"/>
      <c r="K151" s="23"/>
      <c r="L151" s="71"/>
      <c r="M151" s="71"/>
    </row>
    <row r="152" spans="10:13" x14ac:dyDescent="0.2">
      <c r="J152" s="23"/>
      <c r="K152" s="23"/>
      <c r="L152" s="71"/>
      <c r="M152" s="71"/>
    </row>
    <row r="153" spans="10:13" x14ac:dyDescent="0.2">
      <c r="J153" s="23"/>
      <c r="K153" s="23"/>
      <c r="L153" s="71"/>
      <c r="M153" s="71"/>
    </row>
    <row r="154" spans="10:13" x14ac:dyDescent="0.2">
      <c r="J154" s="23"/>
      <c r="K154" s="23"/>
      <c r="L154" s="23"/>
      <c r="M154" s="23"/>
    </row>
    <row r="155" spans="10:13" x14ac:dyDescent="0.2">
      <c r="J155" s="23"/>
      <c r="K155" s="23"/>
      <c r="L155" s="23"/>
      <c r="M155" s="23"/>
    </row>
    <row r="156" spans="10:13" x14ac:dyDescent="0.2">
      <c r="J156" s="23"/>
      <c r="K156" s="23"/>
      <c r="L156" s="23"/>
      <c r="M156" s="23"/>
    </row>
  </sheetData>
  <mergeCells count="15">
    <mergeCell ref="A1:N1"/>
    <mergeCell ref="A4:A6"/>
    <mergeCell ref="A78:A80"/>
    <mergeCell ref="A75:N75"/>
    <mergeCell ref="B78:G80"/>
    <mergeCell ref="A76:N76"/>
    <mergeCell ref="B4:G6"/>
    <mergeCell ref="H4:I6"/>
    <mergeCell ref="J4:K6"/>
    <mergeCell ref="L4:M6"/>
    <mergeCell ref="N4:O6"/>
    <mergeCell ref="H78:I80"/>
    <mergeCell ref="J78:K80"/>
    <mergeCell ref="L78:M80"/>
    <mergeCell ref="N78:O80"/>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8" pageOrder="overThenDown" orientation="portrait" r:id="rId1"/>
  <headerFooter alignWithMargins="0">
    <oddHeader>&amp;C&amp;9-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zoomScaleNormal="100" zoomScalePageLayoutView="80" workbookViewId="0">
      <selection sqref="A1:N1"/>
    </sheetView>
  </sheetViews>
  <sheetFormatPr baseColWidth="10" defaultColWidth="11.42578125" defaultRowHeight="12" x14ac:dyDescent="0.2"/>
  <cols>
    <col min="1" max="1" width="11" style="10" customWidth="1"/>
    <col min="2" max="2" width="1.42578125" style="10" customWidth="1"/>
    <col min="3" max="6" width="1.5703125" style="10" customWidth="1"/>
    <col min="7" max="7" width="33.28515625" style="10" customWidth="1"/>
    <col min="8" max="8" width="7.7109375" style="10" customWidth="1"/>
    <col min="9" max="9" width="3" style="10" customWidth="1"/>
    <col min="10" max="10" width="8.140625" style="10" customWidth="1"/>
    <col min="11" max="11" width="3" style="10" customWidth="1"/>
    <col min="12" max="12" width="7.7109375" style="10" customWidth="1"/>
    <col min="13" max="13" width="3" style="10" customWidth="1"/>
    <col min="14" max="14" width="7.7109375" style="10" customWidth="1"/>
    <col min="15" max="15" width="3" style="10" customWidth="1"/>
    <col min="16" max="16384" width="11.42578125" style="10"/>
  </cols>
  <sheetData>
    <row r="1" spans="1:16" ht="12.75" customHeight="1" x14ac:dyDescent="0.2">
      <c r="A1" s="385" t="s">
        <v>371</v>
      </c>
      <c r="B1" s="385"/>
      <c r="C1" s="385"/>
      <c r="D1" s="385"/>
      <c r="E1" s="385"/>
      <c r="F1" s="385"/>
      <c r="G1" s="385"/>
      <c r="H1" s="385"/>
      <c r="I1" s="385"/>
      <c r="J1" s="385"/>
      <c r="K1" s="385"/>
      <c r="L1" s="385"/>
      <c r="M1" s="385"/>
      <c r="N1" s="385"/>
    </row>
    <row r="2" spans="1:16" ht="12.75" customHeight="1" x14ac:dyDescent="0.2">
      <c r="A2" s="4" t="s">
        <v>67</v>
      </c>
      <c r="B2" s="4"/>
      <c r="C2" s="4"/>
      <c r="D2" s="4"/>
      <c r="E2" s="4"/>
      <c r="F2" s="4"/>
      <c r="G2" s="4"/>
      <c r="H2" s="5"/>
      <c r="I2" s="5"/>
      <c r="J2" s="5"/>
      <c r="K2" s="5"/>
      <c r="L2" s="5"/>
      <c r="M2" s="5"/>
      <c r="N2" s="5"/>
    </row>
    <row r="3" spans="1:16" ht="12.75" customHeight="1" x14ac:dyDescent="0.2">
      <c r="A3" s="8"/>
      <c r="B3" s="8"/>
      <c r="C3" s="8"/>
      <c r="D3" s="8"/>
      <c r="E3" s="8"/>
      <c r="F3" s="8"/>
      <c r="G3" s="8"/>
    </row>
    <row r="4" spans="1:16" ht="12.75" customHeight="1" x14ac:dyDescent="0.2">
      <c r="A4" s="386" t="s">
        <v>0</v>
      </c>
      <c r="B4" s="397" t="s">
        <v>1</v>
      </c>
      <c r="C4" s="398"/>
      <c r="D4" s="398"/>
      <c r="E4" s="398"/>
      <c r="F4" s="398"/>
      <c r="G4" s="399"/>
      <c r="H4" s="397" t="s">
        <v>128</v>
      </c>
      <c r="I4" s="399"/>
      <c r="J4" s="397" t="s">
        <v>129</v>
      </c>
      <c r="K4" s="399"/>
      <c r="L4" s="406" t="s">
        <v>135</v>
      </c>
      <c r="M4" s="407"/>
      <c r="N4" s="397" t="s">
        <v>127</v>
      </c>
      <c r="O4" s="398"/>
    </row>
    <row r="5" spans="1:16" ht="12.75" customHeight="1" x14ac:dyDescent="0.2">
      <c r="A5" s="387"/>
      <c r="B5" s="400"/>
      <c r="C5" s="401"/>
      <c r="D5" s="401"/>
      <c r="E5" s="401"/>
      <c r="F5" s="401"/>
      <c r="G5" s="402"/>
      <c r="H5" s="400"/>
      <c r="I5" s="402"/>
      <c r="J5" s="400"/>
      <c r="K5" s="402"/>
      <c r="L5" s="408"/>
      <c r="M5" s="409"/>
      <c r="N5" s="400"/>
      <c r="O5" s="401"/>
    </row>
    <row r="6" spans="1:16" ht="12.75" customHeight="1" x14ac:dyDescent="0.2">
      <c r="A6" s="388"/>
      <c r="B6" s="403"/>
      <c r="C6" s="404"/>
      <c r="D6" s="404"/>
      <c r="E6" s="404"/>
      <c r="F6" s="404"/>
      <c r="G6" s="405"/>
      <c r="H6" s="403"/>
      <c r="I6" s="405"/>
      <c r="J6" s="403"/>
      <c r="K6" s="405"/>
      <c r="L6" s="410"/>
      <c r="M6" s="411"/>
      <c r="N6" s="403"/>
      <c r="O6" s="404"/>
    </row>
    <row r="7" spans="1:16" ht="10.5" customHeight="1" x14ac:dyDescent="0.2">
      <c r="A7" s="2"/>
      <c r="B7" s="8"/>
      <c r="C7" s="8"/>
      <c r="D7" s="8"/>
      <c r="E7" s="8"/>
      <c r="F7" s="8"/>
      <c r="G7" s="6"/>
      <c r="H7" s="154"/>
      <c r="I7" s="154"/>
      <c r="J7" s="154"/>
      <c r="K7" s="154"/>
      <c r="L7" s="154"/>
      <c r="M7" s="154"/>
      <c r="N7" s="308"/>
      <c r="O7" s="149"/>
    </row>
    <row r="8" spans="1:16" ht="10.5" customHeight="1" x14ac:dyDescent="0.2">
      <c r="A8" s="42" t="s">
        <v>2</v>
      </c>
      <c r="B8" s="3"/>
      <c r="C8" s="10" t="s">
        <v>153</v>
      </c>
      <c r="G8" s="8"/>
      <c r="H8" s="301">
        <v>258</v>
      </c>
      <c r="I8" s="304"/>
      <c r="J8" s="302">
        <v>1.6</v>
      </c>
      <c r="K8" s="302"/>
      <c r="L8" s="302">
        <v>24.5</v>
      </c>
      <c r="M8" s="302"/>
      <c r="N8" s="302">
        <v>75.7</v>
      </c>
      <c r="O8" s="309"/>
      <c r="P8" s="173"/>
    </row>
    <row r="9" spans="1:16" ht="10.5" customHeight="1" x14ac:dyDescent="0.2">
      <c r="A9" s="42"/>
      <c r="B9" s="3"/>
      <c r="C9" s="8"/>
      <c r="D9" s="10" t="s">
        <v>206</v>
      </c>
      <c r="G9" s="8"/>
      <c r="H9" s="301"/>
      <c r="I9" s="306"/>
      <c r="J9" s="303"/>
      <c r="K9" s="303"/>
      <c r="L9" s="303"/>
      <c r="M9" s="303"/>
      <c r="N9" s="303"/>
      <c r="O9" s="309"/>
      <c r="P9" s="173"/>
    </row>
    <row r="10" spans="1:16" ht="10.5" customHeight="1" x14ac:dyDescent="0.2">
      <c r="A10" s="42" t="s">
        <v>4</v>
      </c>
      <c r="B10" s="3"/>
      <c r="C10" s="8"/>
      <c r="D10" s="8" t="s">
        <v>156</v>
      </c>
      <c r="E10" s="8"/>
      <c r="F10" s="8"/>
      <c r="G10" s="8"/>
      <c r="H10" s="301">
        <v>1</v>
      </c>
      <c r="I10" s="304"/>
      <c r="J10" s="302">
        <v>0</v>
      </c>
      <c r="K10" s="302"/>
      <c r="L10" s="302">
        <v>0.1</v>
      </c>
      <c r="M10" s="302"/>
      <c r="N10" s="302" t="s">
        <v>400</v>
      </c>
      <c r="O10" s="309"/>
      <c r="P10" s="173"/>
    </row>
    <row r="11" spans="1:16" ht="10.5" customHeight="1" x14ac:dyDescent="0.2">
      <c r="A11" s="42"/>
      <c r="B11" s="3"/>
      <c r="C11" s="8"/>
      <c r="D11" s="8"/>
      <c r="E11" s="8"/>
      <c r="F11" s="8"/>
      <c r="G11" s="8"/>
      <c r="H11" s="301"/>
      <c r="I11" s="306"/>
      <c r="J11" s="303"/>
      <c r="K11" s="303"/>
      <c r="L11" s="303"/>
      <c r="M11" s="303"/>
      <c r="N11" s="303"/>
    </row>
    <row r="12" spans="1:16" ht="10.5" customHeight="1" x14ac:dyDescent="0.2">
      <c r="A12" s="42" t="s">
        <v>5</v>
      </c>
      <c r="B12" s="3"/>
      <c r="C12" s="8" t="s">
        <v>207</v>
      </c>
      <c r="D12" s="8"/>
      <c r="E12" s="8"/>
      <c r="F12" s="8"/>
      <c r="G12" s="8"/>
      <c r="H12" s="301">
        <v>3827</v>
      </c>
      <c r="I12" s="304"/>
      <c r="J12" s="302">
        <v>24.2</v>
      </c>
      <c r="K12" s="302"/>
      <c r="L12" s="302">
        <v>364.1</v>
      </c>
      <c r="M12" s="302"/>
      <c r="N12" s="302">
        <v>74</v>
      </c>
      <c r="O12" s="309"/>
    </row>
    <row r="13" spans="1:16" ht="10.5" customHeight="1" x14ac:dyDescent="0.2">
      <c r="A13" s="42"/>
      <c r="B13" s="3"/>
      <c r="C13" s="8"/>
      <c r="D13" s="8" t="s">
        <v>155</v>
      </c>
      <c r="E13" s="8"/>
      <c r="F13" s="8"/>
      <c r="G13" s="8"/>
      <c r="H13" s="301"/>
      <c r="I13" s="306"/>
      <c r="J13" s="303"/>
      <c r="K13" s="303"/>
      <c r="L13" s="303"/>
      <c r="M13" s="303"/>
      <c r="N13" s="303"/>
    </row>
    <row r="14" spans="1:16" ht="10.5" customHeight="1" x14ac:dyDescent="0.2">
      <c r="A14" s="42" t="s">
        <v>6</v>
      </c>
      <c r="B14" s="3"/>
      <c r="C14" s="8"/>
      <c r="D14" s="8" t="s">
        <v>158</v>
      </c>
      <c r="E14" s="8"/>
      <c r="F14" s="8"/>
      <c r="G14" s="8"/>
      <c r="H14" s="301">
        <v>3713</v>
      </c>
      <c r="I14" s="304"/>
      <c r="J14" s="302">
        <v>23.4</v>
      </c>
      <c r="K14" s="302"/>
      <c r="L14" s="302">
        <v>353.2</v>
      </c>
      <c r="M14" s="302"/>
      <c r="N14" s="302">
        <v>73.900000000000006</v>
      </c>
      <c r="O14" s="309"/>
      <c r="P14" s="173"/>
    </row>
    <row r="15" spans="1:16" ht="10.5" customHeight="1" x14ac:dyDescent="0.2">
      <c r="A15" s="42"/>
      <c r="B15" s="3"/>
      <c r="C15" s="8"/>
      <c r="D15" s="8"/>
      <c r="E15" s="6" t="s">
        <v>155</v>
      </c>
      <c r="F15" s="6"/>
      <c r="G15" s="8"/>
      <c r="H15" s="301"/>
      <c r="I15" s="306"/>
      <c r="J15" s="303"/>
      <c r="K15" s="303"/>
      <c r="L15" s="303"/>
      <c r="M15" s="303"/>
      <c r="N15" s="303"/>
    </row>
    <row r="16" spans="1:16" ht="10.5" customHeight="1" x14ac:dyDescent="0.2">
      <c r="A16" s="42" t="s">
        <v>46</v>
      </c>
      <c r="B16" s="3"/>
      <c r="C16" s="8"/>
      <c r="D16" s="8"/>
      <c r="E16" s="6" t="s">
        <v>208</v>
      </c>
      <c r="F16" s="6"/>
      <c r="G16" s="8"/>
      <c r="H16" s="301">
        <v>1228</v>
      </c>
      <c r="I16" s="304"/>
      <c r="J16" s="302">
        <v>7.8</v>
      </c>
      <c r="K16" s="302"/>
      <c r="L16" s="302">
        <v>116.8</v>
      </c>
      <c r="M16" s="302"/>
      <c r="N16" s="302">
        <v>73.5</v>
      </c>
      <c r="O16" s="309"/>
    </row>
    <row r="17" spans="1:16" ht="10.5" customHeight="1" x14ac:dyDescent="0.2">
      <c r="A17" s="42" t="s">
        <v>47</v>
      </c>
      <c r="B17" s="3"/>
      <c r="C17" s="8"/>
      <c r="D17" s="8"/>
      <c r="E17" s="6" t="s">
        <v>209</v>
      </c>
      <c r="F17" s="6"/>
      <c r="G17" s="8"/>
      <c r="H17" s="301"/>
      <c r="I17" s="1"/>
      <c r="J17" s="1"/>
      <c r="K17" s="1"/>
      <c r="L17" s="1"/>
      <c r="M17" s="1"/>
      <c r="N17" s="1"/>
    </row>
    <row r="18" spans="1:16" ht="10.5" customHeight="1" x14ac:dyDescent="0.2">
      <c r="A18" s="42"/>
      <c r="B18" s="3"/>
      <c r="C18" s="8"/>
      <c r="D18" s="8"/>
      <c r="E18" s="8"/>
      <c r="F18" s="6" t="s">
        <v>210</v>
      </c>
      <c r="G18" s="8"/>
      <c r="H18" s="301">
        <v>755</v>
      </c>
      <c r="I18" s="304"/>
      <c r="J18" s="302">
        <v>4.8</v>
      </c>
      <c r="K18" s="302"/>
      <c r="L18" s="302">
        <v>71.8</v>
      </c>
      <c r="M18" s="302"/>
      <c r="N18" s="302">
        <v>71.400000000000006</v>
      </c>
      <c r="O18" s="309"/>
      <c r="P18" s="173"/>
    </row>
    <row r="19" spans="1:16" ht="10.5" customHeight="1" x14ac:dyDescent="0.2">
      <c r="A19" s="42" t="s">
        <v>48</v>
      </c>
      <c r="B19" s="3"/>
      <c r="C19" s="8"/>
      <c r="D19" s="8"/>
      <c r="E19" s="6" t="s">
        <v>211</v>
      </c>
      <c r="F19" s="6"/>
      <c r="G19" s="8"/>
      <c r="H19" s="301"/>
      <c r="I19" s="1"/>
      <c r="J19" s="1"/>
      <c r="K19" s="1"/>
      <c r="L19" s="1"/>
      <c r="M19" s="1"/>
      <c r="N19" s="1"/>
    </row>
    <row r="20" spans="1:16" ht="10.5" customHeight="1" x14ac:dyDescent="0.2">
      <c r="A20" s="42"/>
      <c r="B20" s="3"/>
      <c r="C20" s="8"/>
      <c r="D20" s="8"/>
      <c r="E20" s="8"/>
      <c r="F20" s="6" t="s">
        <v>212</v>
      </c>
      <c r="G20" s="8"/>
      <c r="H20" s="301">
        <v>67</v>
      </c>
      <c r="I20" s="304"/>
      <c r="J20" s="302">
        <v>0.4</v>
      </c>
      <c r="K20" s="302"/>
      <c r="L20" s="302">
        <v>6.4</v>
      </c>
      <c r="M20" s="302"/>
      <c r="N20" s="302">
        <v>72.099999999999994</v>
      </c>
      <c r="O20" s="309"/>
      <c r="P20" s="173"/>
    </row>
    <row r="21" spans="1:16" ht="10.5" customHeight="1" x14ac:dyDescent="0.2">
      <c r="A21" s="42" t="s">
        <v>13</v>
      </c>
      <c r="B21" s="3"/>
      <c r="C21" s="8"/>
      <c r="D21" s="8"/>
      <c r="E21" s="6" t="s">
        <v>165</v>
      </c>
      <c r="F21" s="6"/>
      <c r="G21" s="8"/>
      <c r="H21" s="301">
        <v>2</v>
      </c>
      <c r="I21" s="304"/>
      <c r="J21" s="302">
        <v>0</v>
      </c>
      <c r="K21" s="302"/>
      <c r="L21" s="302">
        <v>0.2</v>
      </c>
      <c r="M21" s="302"/>
      <c r="N21" s="302" t="s">
        <v>400</v>
      </c>
      <c r="O21" s="309"/>
      <c r="P21" s="173"/>
    </row>
    <row r="22" spans="1:16" ht="10.5" customHeight="1" x14ac:dyDescent="0.2">
      <c r="A22" s="42" t="s">
        <v>49</v>
      </c>
      <c r="B22" s="3"/>
      <c r="C22" s="8"/>
      <c r="D22" s="8"/>
      <c r="E22" s="6" t="s">
        <v>213</v>
      </c>
      <c r="F22" s="6"/>
      <c r="G22" s="8"/>
      <c r="H22" s="301">
        <v>0</v>
      </c>
      <c r="I22" s="304"/>
      <c r="J22" s="291">
        <v>0</v>
      </c>
      <c r="K22" s="302"/>
      <c r="L22" s="291">
        <v>0</v>
      </c>
      <c r="M22" s="302"/>
      <c r="N22" s="291">
        <v>0</v>
      </c>
      <c r="O22" s="309"/>
    </row>
    <row r="23" spans="1:16" ht="10.5" customHeight="1" x14ac:dyDescent="0.2">
      <c r="A23" s="42" t="s">
        <v>50</v>
      </c>
      <c r="B23" s="3"/>
      <c r="C23" s="8"/>
      <c r="D23" s="8"/>
      <c r="E23" s="6" t="s">
        <v>214</v>
      </c>
      <c r="F23" s="6"/>
      <c r="G23" s="8"/>
      <c r="H23" s="301">
        <v>468</v>
      </c>
      <c r="I23" s="304"/>
      <c r="J23" s="302">
        <v>3</v>
      </c>
      <c r="K23" s="302"/>
      <c r="L23" s="302">
        <v>44.5</v>
      </c>
      <c r="M23" s="302"/>
      <c r="N23" s="302">
        <v>79.099999999999994</v>
      </c>
      <c r="O23" s="309"/>
      <c r="P23" s="173"/>
    </row>
    <row r="24" spans="1:16" ht="10.5" customHeight="1" x14ac:dyDescent="0.2">
      <c r="A24" s="42" t="s">
        <v>51</v>
      </c>
      <c r="B24" s="3"/>
      <c r="C24" s="8"/>
      <c r="D24" s="8"/>
      <c r="E24" s="6" t="s">
        <v>215</v>
      </c>
      <c r="F24" s="6"/>
      <c r="G24" s="8"/>
      <c r="H24" s="301">
        <v>359</v>
      </c>
      <c r="I24" s="304"/>
      <c r="J24" s="302">
        <v>2.2999999999999998</v>
      </c>
      <c r="K24" s="302"/>
      <c r="L24" s="302">
        <v>34.200000000000003</v>
      </c>
      <c r="M24" s="302"/>
      <c r="N24" s="302">
        <v>76.8</v>
      </c>
      <c r="O24" s="309"/>
      <c r="P24" s="173"/>
    </row>
    <row r="25" spans="1:16" ht="10.5" customHeight="1" x14ac:dyDescent="0.2">
      <c r="A25" s="42" t="s">
        <v>15</v>
      </c>
      <c r="B25" s="3"/>
      <c r="C25" s="8"/>
      <c r="D25" s="8"/>
      <c r="E25" s="6" t="s">
        <v>167</v>
      </c>
      <c r="F25" s="6"/>
      <c r="G25" s="8"/>
      <c r="H25" s="301"/>
      <c r="I25" s="1"/>
      <c r="J25" s="1"/>
      <c r="K25" s="1"/>
      <c r="L25" s="1"/>
      <c r="M25" s="1"/>
      <c r="N25" s="1"/>
      <c r="P25" s="173"/>
    </row>
    <row r="26" spans="1:16" ht="10.5" customHeight="1" x14ac:dyDescent="0.2">
      <c r="A26" s="42"/>
      <c r="B26" s="3"/>
      <c r="C26" s="8"/>
      <c r="D26" s="8"/>
      <c r="F26" s="6" t="s">
        <v>216</v>
      </c>
      <c r="G26" s="8"/>
      <c r="H26" s="301">
        <v>312</v>
      </c>
      <c r="I26" s="304"/>
      <c r="J26" s="302">
        <v>2</v>
      </c>
      <c r="K26" s="302"/>
      <c r="L26" s="302">
        <v>29.7</v>
      </c>
      <c r="M26" s="302"/>
      <c r="N26" s="302">
        <v>76.599999999999994</v>
      </c>
      <c r="O26" s="309"/>
      <c r="P26" s="173"/>
    </row>
    <row r="27" spans="1:16" ht="10.5" customHeight="1" x14ac:dyDescent="0.2">
      <c r="A27" s="42"/>
      <c r="B27" s="3"/>
      <c r="C27" s="8"/>
      <c r="D27" s="8"/>
      <c r="E27" s="8"/>
      <c r="F27" s="8"/>
      <c r="G27" s="8"/>
      <c r="H27" s="301"/>
      <c r="I27" s="306"/>
      <c r="J27" s="303"/>
      <c r="K27" s="303"/>
      <c r="L27" s="303"/>
      <c r="M27" s="303"/>
      <c r="N27" s="303"/>
    </row>
    <row r="28" spans="1:16" ht="10.5" customHeight="1" x14ac:dyDescent="0.2">
      <c r="A28" s="42" t="s">
        <v>16</v>
      </c>
      <c r="B28" s="3"/>
      <c r="C28" s="8" t="s">
        <v>169</v>
      </c>
      <c r="D28" s="8"/>
      <c r="E28" s="8"/>
      <c r="F28" s="8"/>
      <c r="G28" s="8"/>
      <c r="H28" s="301"/>
      <c r="I28" s="1"/>
      <c r="J28" s="1"/>
      <c r="K28" s="1"/>
      <c r="L28" s="1"/>
      <c r="M28" s="1"/>
      <c r="N28" s="1"/>
    </row>
    <row r="29" spans="1:16" ht="10.5" customHeight="1" x14ac:dyDescent="0.2">
      <c r="A29" s="42"/>
      <c r="B29" s="3"/>
      <c r="C29" s="8"/>
      <c r="D29" s="8" t="s">
        <v>170</v>
      </c>
      <c r="E29" s="8"/>
      <c r="F29" s="8"/>
      <c r="G29" s="8"/>
      <c r="H29" s="301"/>
      <c r="I29" s="306"/>
      <c r="J29" s="303"/>
      <c r="K29" s="303"/>
      <c r="L29" s="303"/>
      <c r="M29" s="303"/>
      <c r="N29" s="303"/>
    </row>
    <row r="30" spans="1:16" ht="10.5" customHeight="1" x14ac:dyDescent="0.2">
      <c r="A30" s="42"/>
      <c r="B30" s="3"/>
      <c r="C30" s="8"/>
      <c r="D30" s="8" t="s">
        <v>217</v>
      </c>
      <c r="E30" s="8"/>
      <c r="F30" s="8"/>
      <c r="G30" s="8"/>
      <c r="H30" s="301">
        <v>79</v>
      </c>
      <c r="I30" s="304"/>
      <c r="J30" s="302">
        <v>0.5</v>
      </c>
      <c r="K30" s="302"/>
      <c r="L30" s="302">
        <v>7.5</v>
      </c>
      <c r="M30" s="302"/>
      <c r="N30" s="302">
        <v>77.8</v>
      </c>
      <c r="O30" s="309"/>
      <c r="P30" s="173"/>
    </row>
    <row r="31" spans="1:16" ht="10.5" customHeight="1" x14ac:dyDescent="0.2">
      <c r="A31" s="42"/>
      <c r="B31" s="3"/>
      <c r="C31" s="8"/>
      <c r="D31" s="8"/>
      <c r="E31" s="8"/>
      <c r="F31" s="8"/>
      <c r="G31" s="8"/>
      <c r="H31" s="301"/>
      <c r="I31" s="306"/>
      <c r="J31" s="303"/>
      <c r="K31" s="303"/>
      <c r="L31" s="303"/>
      <c r="M31" s="303"/>
      <c r="N31" s="303"/>
    </row>
    <row r="32" spans="1:16" ht="10.5" customHeight="1" x14ac:dyDescent="0.2">
      <c r="A32" s="42" t="s">
        <v>17</v>
      </c>
      <c r="B32" s="3"/>
      <c r="C32" s="8" t="s">
        <v>172</v>
      </c>
      <c r="D32" s="8"/>
      <c r="E32" s="8"/>
      <c r="F32" s="8"/>
      <c r="G32" s="8"/>
      <c r="H32" s="301"/>
      <c r="I32" s="1"/>
      <c r="J32" s="1"/>
      <c r="K32" s="1"/>
      <c r="L32" s="1"/>
      <c r="M32" s="1"/>
      <c r="N32" s="1"/>
    </row>
    <row r="33" spans="1:16" ht="10.5" customHeight="1" x14ac:dyDescent="0.2">
      <c r="A33" s="42"/>
      <c r="B33" s="3"/>
      <c r="C33" s="8"/>
      <c r="D33" s="8" t="s">
        <v>218</v>
      </c>
      <c r="E33" s="8"/>
      <c r="F33" s="8"/>
      <c r="G33" s="8"/>
      <c r="H33" s="301">
        <v>629</v>
      </c>
      <c r="I33" s="304"/>
      <c r="J33" s="302">
        <v>4</v>
      </c>
      <c r="K33" s="302"/>
      <c r="L33" s="302">
        <v>59.8</v>
      </c>
      <c r="M33" s="302"/>
      <c r="N33" s="302">
        <v>77.5</v>
      </c>
      <c r="O33" s="309"/>
      <c r="P33" s="173"/>
    </row>
    <row r="34" spans="1:16" ht="10.5" customHeight="1" x14ac:dyDescent="0.2">
      <c r="A34" s="42"/>
      <c r="B34" s="3"/>
      <c r="C34" s="8"/>
      <c r="D34" s="8" t="s">
        <v>155</v>
      </c>
      <c r="E34" s="8"/>
      <c r="F34" s="8"/>
      <c r="G34" s="8"/>
      <c r="H34" s="301"/>
      <c r="I34" s="306"/>
      <c r="J34" s="303"/>
      <c r="K34" s="303"/>
      <c r="L34" s="303"/>
      <c r="M34" s="303"/>
      <c r="N34" s="303"/>
      <c r="O34" s="309"/>
      <c r="P34" s="173"/>
    </row>
    <row r="35" spans="1:16" ht="10.5" customHeight="1" x14ac:dyDescent="0.2">
      <c r="A35" s="42" t="s">
        <v>18</v>
      </c>
      <c r="B35" s="3"/>
      <c r="C35" s="8"/>
      <c r="D35" s="8" t="s">
        <v>174</v>
      </c>
      <c r="E35" s="8"/>
      <c r="F35" s="8"/>
      <c r="G35" s="8"/>
      <c r="H35" s="301">
        <v>474</v>
      </c>
      <c r="I35" s="304"/>
      <c r="J35" s="302">
        <v>3</v>
      </c>
      <c r="K35" s="302"/>
      <c r="L35" s="302">
        <v>45.1</v>
      </c>
      <c r="M35" s="302"/>
      <c r="N35" s="302">
        <v>78.5</v>
      </c>
      <c r="O35" s="309"/>
      <c r="P35" s="173"/>
    </row>
    <row r="36" spans="1:16" ht="10.5" customHeight="1" x14ac:dyDescent="0.2">
      <c r="A36" s="42"/>
      <c r="B36" s="3"/>
      <c r="C36" s="8"/>
      <c r="D36" s="8"/>
      <c r="E36" s="8"/>
      <c r="F36" s="8"/>
      <c r="G36" s="8"/>
      <c r="H36" s="301"/>
      <c r="I36" s="306"/>
      <c r="J36" s="303"/>
      <c r="K36" s="303"/>
      <c r="L36" s="303"/>
      <c r="M36" s="303"/>
      <c r="N36" s="303"/>
    </row>
    <row r="37" spans="1:16" ht="10.5" customHeight="1" x14ac:dyDescent="0.2">
      <c r="A37" s="42" t="s">
        <v>19</v>
      </c>
      <c r="B37" s="3"/>
      <c r="C37" s="8" t="s">
        <v>219</v>
      </c>
      <c r="D37" s="8"/>
      <c r="E37" s="8"/>
      <c r="F37" s="8"/>
      <c r="G37" s="8"/>
      <c r="H37" s="301">
        <v>564</v>
      </c>
      <c r="I37" s="304"/>
      <c r="J37" s="302">
        <v>3.6</v>
      </c>
      <c r="K37" s="302"/>
      <c r="L37" s="302">
        <v>53.7</v>
      </c>
      <c r="M37" s="302"/>
      <c r="N37" s="302">
        <v>78.3</v>
      </c>
      <c r="O37" s="309"/>
      <c r="P37" s="173"/>
    </row>
    <row r="38" spans="1:16" ht="10.5" customHeight="1" x14ac:dyDescent="0.2">
      <c r="A38" s="42"/>
      <c r="B38" s="3"/>
      <c r="C38" s="8"/>
      <c r="D38" s="8" t="s">
        <v>155</v>
      </c>
      <c r="E38" s="8"/>
      <c r="F38" s="8"/>
      <c r="G38" s="8"/>
      <c r="H38" s="301"/>
      <c r="I38" s="306"/>
      <c r="J38" s="303"/>
      <c r="K38" s="303"/>
      <c r="L38" s="303"/>
      <c r="M38" s="303"/>
      <c r="N38" s="303"/>
    </row>
    <row r="39" spans="1:16" ht="10.5" customHeight="1" x14ac:dyDescent="0.2">
      <c r="A39" s="42" t="s">
        <v>20</v>
      </c>
      <c r="B39" s="3"/>
      <c r="C39" s="8"/>
      <c r="D39" s="8" t="s">
        <v>176</v>
      </c>
      <c r="E39" s="8"/>
      <c r="F39" s="8"/>
      <c r="G39" s="8"/>
      <c r="H39" s="301">
        <v>115</v>
      </c>
      <c r="I39" s="304"/>
      <c r="J39" s="302">
        <v>0.7</v>
      </c>
      <c r="K39" s="302"/>
      <c r="L39" s="302">
        <v>10.9</v>
      </c>
      <c r="M39" s="302"/>
      <c r="N39" s="302">
        <v>61.4</v>
      </c>
      <c r="O39" s="309"/>
    </row>
    <row r="40" spans="1:16" ht="10.5" customHeight="1" x14ac:dyDescent="0.2">
      <c r="A40" s="42"/>
      <c r="B40" s="3"/>
      <c r="C40" s="8"/>
      <c r="D40" s="8"/>
      <c r="E40" s="8"/>
      <c r="F40" s="8"/>
      <c r="G40" s="8"/>
      <c r="H40" s="301"/>
      <c r="I40" s="306"/>
      <c r="J40" s="303"/>
      <c r="K40" s="303"/>
      <c r="L40" s="303"/>
      <c r="M40" s="303"/>
      <c r="N40" s="303"/>
    </row>
    <row r="41" spans="1:16" ht="10.5" customHeight="1" x14ac:dyDescent="0.2">
      <c r="A41" s="42" t="s">
        <v>52</v>
      </c>
      <c r="B41" s="3"/>
      <c r="C41" s="8" t="s">
        <v>220</v>
      </c>
      <c r="D41" s="8"/>
      <c r="E41" s="8"/>
      <c r="F41" s="8"/>
      <c r="G41" s="8"/>
      <c r="H41" s="301">
        <v>499</v>
      </c>
      <c r="I41" s="304"/>
      <c r="J41" s="302">
        <v>3.1</v>
      </c>
      <c r="K41" s="302"/>
      <c r="L41" s="302">
        <v>47.5</v>
      </c>
      <c r="M41" s="302"/>
      <c r="N41" s="302">
        <v>75.400000000000006</v>
      </c>
      <c r="O41" s="309"/>
    </row>
    <row r="42" spans="1:16" ht="10.5" customHeight="1" x14ac:dyDescent="0.2">
      <c r="A42" s="42"/>
      <c r="B42" s="3"/>
      <c r="C42" s="8"/>
      <c r="D42" s="8"/>
      <c r="E42" s="8"/>
      <c r="F42" s="8"/>
      <c r="G42" s="8"/>
      <c r="H42" s="301"/>
      <c r="I42" s="306"/>
      <c r="J42" s="303"/>
      <c r="K42" s="303"/>
      <c r="L42" s="303"/>
      <c r="M42" s="303"/>
      <c r="N42" s="303"/>
    </row>
    <row r="43" spans="1:16" ht="10.5" customHeight="1" x14ac:dyDescent="0.2">
      <c r="A43" s="42" t="s">
        <v>21</v>
      </c>
      <c r="B43" s="3"/>
      <c r="C43" s="8" t="s">
        <v>221</v>
      </c>
      <c r="D43" s="8"/>
      <c r="E43" s="8"/>
      <c r="F43" s="8"/>
      <c r="G43" s="8"/>
      <c r="H43" s="301">
        <v>5313</v>
      </c>
      <c r="I43" s="304"/>
      <c r="J43" s="302">
        <v>33.5</v>
      </c>
      <c r="K43" s="302"/>
      <c r="L43" s="302">
        <v>505.4</v>
      </c>
      <c r="M43" s="302"/>
      <c r="N43" s="302">
        <v>78.900000000000006</v>
      </c>
      <c r="O43" s="309"/>
    </row>
    <row r="44" spans="1:16" ht="10.5" customHeight="1" x14ac:dyDescent="0.2">
      <c r="A44" s="42"/>
      <c r="B44" s="3"/>
      <c r="C44" s="8"/>
      <c r="D44" s="8" t="s">
        <v>155</v>
      </c>
      <c r="E44" s="8"/>
      <c r="F44" s="8"/>
      <c r="G44" s="8"/>
      <c r="H44" s="301"/>
      <c r="I44" s="306"/>
      <c r="J44" s="303"/>
      <c r="K44" s="303"/>
      <c r="L44" s="303"/>
      <c r="M44" s="303"/>
      <c r="N44" s="303"/>
    </row>
    <row r="45" spans="1:16" ht="10.5" customHeight="1" x14ac:dyDescent="0.2">
      <c r="A45" s="42" t="s">
        <v>53</v>
      </c>
      <c r="B45" s="3"/>
      <c r="C45" s="8"/>
      <c r="D45" s="8" t="s">
        <v>222</v>
      </c>
      <c r="E45" s="8"/>
      <c r="F45" s="8"/>
      <c r="G45" s="8"/>
      <c r="H45" s="301">
        <v>684</v>
      </c>
      <c r="I45" s="304"/>
      <c r="J45" s="302">
        <v>4.3</v>
      </c>
      <c r="K45" s="302"/>
      <c r="L45" s="302">
        <v>65.099999999999994</v>
      </c>
      <c r="M45" s="302"/>
      <c r="N45" s="302">
        <v>81.8</v>
      </c>
      <c r="O45" s="309"/>
      <c r="P45" s="173"/>
    </row>
    <row r="46" spans="1:16" ht="10.5" customHeight="1" x14ac:dyDescent="0.2">
      <c r="A46" s="42" t="s">
        <v>22</v>
      </c>
      <c r="B46" s="3"/>
      <c r="C46" s="8"/>
      <c r="D46" s="8" t="s">
        <v>179</v>
      </c>
      <c r="E46" s="8"/>
      <c r="F46" s="8"/>
      <c r="G46" s="8"/>
      <c r="H46" s="301">
        <v>2109</v>
      </c>
      <c r="I46" s="304"/>
      <c r="J46" s="302">
        <v>13.3</v>
      </c>
      <c r="K46" s="302"/>
      <c r="L46" s="302">
        <v>200.6</v>
      </c>
      <c r="M46" s="302"/>
      <c r="N46" s="302">
        <v>77.900000000000006</v>
      </c>
      <c r="O46" s="309"/>
    </row>
    <row r="47" spans="1:16" ht="10.5" customHeight="1" x14ac:dyDescent="0.2">
      <c r="A47" s="42"/>
      <c r="B47" s="3"/>
      <c r="C47" s="8"/>
      <c r="D47" s="8"/>
      <c r="E47" s="6" t="s">
        <v>155</v>
      </c>
      <c r="F47" s="6"/>
      <c r="G47" s="8"/>
      <c r="H47" s="301"/>
      <c r="I47" s="306"/>
      <c r="J47" s="303"/>
      <c r="K47" s="303"/>
      <c r="L47" s="303"/>
      <c r="M47" s="303"/>
      <c r="N47" s="303"/>
      <c r="O47" s="309"/>
      <c r="P47" s="173"/>
    </row>
    <row r="48" spans="1:16" ht="10.5" customHeight="1" x14ac:dyDescent="0.2">
      <c r="A48" s="42" t="s">
        <v>54</v>
      </c>
      <c r="B48" s="3"/>
      <c r="C48" s="8"/>
      <c r="D48" s="8"/>
      <c r="E48" s="6" t="s">
        <v>223</v>
      </c>
      <c r="F48" s="6"/>
      <c r="G48" s="8"/>
      <c r="H48" s="301">
        <v>975</v>
      </c>
      <c r="I48" s="304"/>
      <c r="J48" s="302">
        <v>6.2</v>
      </c>
      <c r="K48" s="302"/>
      <c r="L48" s="302">
        <v>92.7</v>
      </c>
      <c r="M48" s="302"/>
      <c r="N48" s="302">
        <v>74.2</v>
      </c>
      <c r="O48" s="309"/>
      <c r="P48" s="173"/>
    </row>
    <row r="49" spans="1:16" ht="10.5" customHeight="1" x14ac:dyDescent="0.2">
      <c r="A49" s="42" t="s">
        <v>55</v>
      </c>
      <c r="B49" s="3"/>
      <c r="C49" s="8"/>
      <c r="D49" s="8" t="s">
        <v>180</v>
      </c>
      <c r="E49" s="8"/>
      <c r="F49" s="8"/>
      <c r="G49" s="8"/>
      <c r="H49" s="301">
        <v>1450</v>
      </c>
      <c r="I49" s="304"/>
      <c r="J49" s="302">
        <v>9.1999999999999993</v>
      </c>
      <c r="K49" s="302"/>
      <c r="L49" s="302">
        <v>137.9</v>
      </c>
      <c r="M49" s="302"/>
      <c r="N49" s="302">
        <v>80.3</v>
      </c>
      <c r="O49" s="309"/>
      <c r="P49" s="173"/>
    </row>
    <row r="50" spans="1:16" ht="10.5" customHeight="1" x14ac:dyDescent="0.2">
      <c r="A50" s="42" t="s">
        <v>23</v>
      </c>
      <c r="B50" s="3"/>
      <c r="C50" s="8"/>
      <c r="D50" s="8" t="s">
        <v>182</v>
      </c>
      <c r="E50" s="8"/>
      <c r="F50" s="8"/>
      <c r="G50" s="8"/>
      <c r="H50" s="301">
        <v>688</v>
      </c>
      <c r="I50" s="304"/>
      <c r="J50" s="302">
        <v>4.3</v>
      </c>
      <c r="K50" s="302"/>
      <c r="L50" s="302">
        <v>65.400000000000006</v>
      </c>
      <c r="M50" s="302"/>
      <c r="N50" s="302">
        <v>78.5</v>
      </c>
      <c r="O50" s="309"/>
      <c r="P50" s="173"/>
    </row>
    <row r="51" spans="1:16" ht="10.5" customHeight="1" x14ac:dyDescent="0.2">
      <c r="A51" s="42"/>
      <c r="B51" s="3"/>
      <c r="C51" s="8"/>
      <c r="D51" s="8"/>
      <c r="E51" s="6" t="s">
        <v>155</v>
      </c>
      <c r="F51" s="6"/>
      <c r="G51" s="8"/>
      <c r="H51" s="301"/>
      <c r="I51" s="306"/>
      <c r="J51" s="303"/>
      <c r="K51" s="303"/>
      <c r="L51" s="303"/>
      <c r="M51" s="303"/>
      <c r="N51" s="303"/>
    </row>
    <row r="52" spans="1:16" ht="10.5" customHeight="1" x14ac:dyDescent="0.2">
      <c r="A52" s="42" t="s">
        <v>56</v>
      </c>
      <c r="B52" s="3"/>
      <c r="C52" s="8"/>
      <c r="D52" s="8"/>
      <c r="E52" s="6" t="s">
        <v>224</v>
      </c>
      <c r="F52" s="6"/>
      <c r="G52" s="8"/>
      <c r="H52" s="301"/>
      <c r="I52" s="1"/>
      <c r="J52" s="1"/>
      <c r="K52" s="1"/>
      <c r="L52" s="1"/>
      <c r="M52" s="1"/>
      <c r="N52" s="1"/>
      <c r="O52" s="309"/>
      <c r="P52" s="173"/>
    </row>
    <row r="53" spans="1:16" ht="10.5" customHeight="1" x14ac:dyDescent="0.2">
      <c r="A53" s="42"/>
      <c r="B53" s="3"/>
      <c r="C53" s="8"/>
      <c r="D53" s="8"/>
      <c r="F53" s="6" t="s">
        <v>225</v>
      </c>
      <c r="G53" s="8"/>
      <c r="H53" s="301">
        <v>131</v>
      </c>
      <c r="I53" s="304"/>
      <c r="J53" s="302">
        <v>0.8</v>
      </c>
      <c r="K53" s="302"/>
      <c r="L53" s="302">
        <v>12.5</v>
      </c>
      <c r="M53" s="302"/>
      <c r="N53" s="302">
        <v>79.3</v>
      </c>
      <c r="O53" s="309"/>
      <c r="P53" s="173"/>
    </row>
    <row r="54" spans="1:16" ht="10.5" customHeight="1" x14ac:dyDescent="0.2">
      <c r="A54" s="42" t="s">
        <v>57</v>
      </c>
      <c r="B54" s="3"/>
      <c r="C54" s="8"/>
      <c r="D54" s="8" t="s">
        <v>226</v>
      </c>
      <c r="E54" s="8"/>
      <c r="F54" s="8"/>
      <c r="G54" s="8"/>
      <c r="H54" s="301"/>
      <c r="I54" s="1"/>
      <c r="J54" s="1"/>
      <c r="K54" s="1"/>
      <c r="L54" s="1"/>
      <c r="M54" s="1"/>
      <c r="N54" s="1"/>
      <c r="O54" s="309"/>
      <c r="P54" s="173"/>
    </row>
    <row r="55" spans="1:16" ht="10.5" customHeight="1" x14ac:dyDescent="0.2">
      <c r="A55" s="42"/>
      <c r="B55" s="3"/>
      <c r="C55" s="8"/>
      <c r="D55" s="8"/>
      <c r="E55" s="6" t="s">
        <v>227</v>
      </c>
      <c r="F55" s="6"/>
      <c r="G55" s="8"/>
      <c r="H55" s="301">
        <v>161</v>
      </c>
      <c r="I55" s="304"/>
      <c r="J55" s="302">
        <v>1</v>
      </c>
      <c r="K55" s="302"/>
      <c r="L55" s="302">
        <v>15.3</v>
      </c>
      <c r="M55" s="302"/>
      <c r="N55" s="302">
        <v>75.5</v>
      </c>
      <c r="O55" s="328"/>
      <c r="P55" s="173"/>
    </row>
    <row r="56" spans="1:16" ht="10.5" customHeight="1" x14ac:dyDescent="0.2">
      <c r="A56" s="42"/>
      <c r="B56" s="3"/>
      <c r="C56" s="8"/>
      <c r="D56" s="8"/>
      <c r="E56" s="8"/>
      <c r="F56" s="8"/>
      <c r="G56" s="8"/>
      <c r="H56" s="301"/>
      <c r="I56" s="306"/>
      <c r="J56" s="303"/>
      <c r="K56" s="303"/>
      <c r="L56" s="303"/>
      <c r="M56" s="303"/>
      <c r="N56" s="303"/>
      <c r="O56" s="328"/>
      <c r="P56" s="173"/>
    </row>
    <row r="57" spans="1:16" ht="10.5" customHeight="1" x14ac:dyDescent="0.2">
      <c r="A57" s="42" t="s">
        <v>24</v>
      </c>
      <c r="B57" s="3"/>
      <c r="C57" s="8" t="s">
        <v>228</v>
      </c>
      <c r="D57" s="8"/>
      <c r="E57" s="8"/>
      <c r="F57" s="8"/>
      <c r="G57" s="8"/>
      <c r="H57" s="301">
        <v>1294</v>
      </c>
      <c r="I57" s="304"/>
      <c r="J57" s="302">
        <v>8.1999999999999993</v>
      </c>
      <c r="K57" s="302"/>
      <c r="L57" s="302">
        <v>123.1</v>
      </c>
      <c r="M57" s="302"/>
      <c r="N57" s="302">
        <v>77.5</v>
      </c>
      <c r="O57" s="309"/>
      <c r="P57" s="173"/>
    </row>
    <row r="58" spans="1:16" ht="10.5" customHeight="1" x14ac:dyDescent="0.2">
      <c r="A58" s="42"/>
      <c r="B58" s="3"/>
      <c r="C58" s="8"/>
      <c r="D58" s="8" t="s">
        <v>155</v>
      </c>
      <c r="E58" s="8"/>
      <c r="F58" s="8"/>
      <c r="G58" s="8"/>
      <c r="H58" s="301"/>
      <c r="I58" s="306"/>
      <c r="J58" s="303"/>
      <c r="K58" s="303"/>
      <c r="L58" s="303"/>
      <c r="M58" s="303"/>
      <c r="N58" s="303"/>
      <c r="O58" s="309"/>
      <c r="P58" s="173"/>
    </row>
    <row r="59" spans="1:16" ht="10.5" customHeight="1" x14ac:dyDescent="0.2">
      <c r="A59" s="42" t="s">
        <v>272</v>
      </c>
      <c r="B59" s="3"/>
      <c r="C59" s="8"/>
      <c r="D59" s="8" t="s">
        <v>184</v>
      </c>
      <c r="E59" s="8"/>
      <c r="F59" s="8"/>
      <c r="G59" s="8"/>
      <c r="H59" s="301">
        <v>391</v>
      </c>
      <c r="I59" s="304"/>
      <c r="J59" s="302">
        <v>2.5</v>
      </c>
      <c r="K59" s="302"/>
      <c r="L59" s="302">
        <v>37.200000000000003</v>
      </c>
      <c r="M59" s="302"/>
      <c r="N59" s="302">
        <v>79.900000000000006</v>
      </c>
      <c r="O59" s="309"/>
      <c r="P59" s="173"/>
    </row>
    <row r="60" spans="1:16" ht="10.5" customHeight="1" x14ac:dyDescent="0.2">
      <c r="A60" s="42" t="s">
        <v>25</v>
      </c>
      <c r="B60" s="3"/>
      <c r="C60" s="8"/>
      <c r="D60" s="8" t="s">
        <v>229</v>
      </c>
      <c r="E60" s="8"/>
      <c r="F60" s="8"/>
      <c r="G60" s="8"/>
      <c r="H60" s="301">
        <v>645</v>
      </c>
      <c r="I60" s="304"/>
      <c r="J60" s="302">
        <v>4.0999999999999996</v>
      </c>
      <c r="K60" s="302"/>
      <c r="L60" s="302">
        <v>61.4</v>
      </c>
      <c r="M60" s="302"/>
      <c r="N60" s="302">
        <v>76</v>
      </c>
      <c r="O60" s="309"/>
      <c r="P60" s="173"/>
    </row>
    <row r="61" spans="1:16" ht="10.5" customHeight="1" x14ac:dyDescent="0.2">
      <c r="A61" s="110"/>
      <c r="B61" s="110"/>
      <c r="C61" s="8"/>
      <c r="D61" s="8"/>
      <c r="E61" s="8"/>
      <c r="F61" s="8"/>
      <c r="G61" s="8"/>
      <c r="H61" s="8"/>
      <c r="I61" s="274"/>
      <c r="J61" s="280"/>
      <c r="K61" s="280"/>
      <c r="L61" s="280"/>
      <c r="M61" s="280"/>
      <c r="N61" s="280"/>
      <c r="O61" s="274"/>
      <c r="P61" s="173"/>
    </row>
    <row r="62" spans="1:16" ht="10.5" customHeight="1" x14ac:dyDescent="0.2">
      <c r="A62" s="110"/>
      <c r="B62" s="110"/>
      <c r="C62" s="8"/>
      <c r="D62" s="8"/>
      <c r="E62" s="8"/>
      <c r="F62" s="8"/>
      <c r="G62" s="8"/>
      <c r="H62" s="8"/>
      <c r="I62" s="274"/>
      <c r="J62" s="280"/>
      <c r="K62" s="280"/>
      <c r="L62" s="280"/>
      <c r="M62" s="280"/>
      <c r="N62" s="280"/>
      <c r="O62" s="274"/>
      <c r="P62" s="173"/>
    </row>
    <row r="63" spans="1:16" ht="10.5" customHeight="1" x14ac:dyDescent="0.2">
      <c r="A63" s="110"/>
      <c r="B63" s="110"/>
      <c r="C63" s="8"/>
      <c r="D63" s="8"/>
      <c r="E63" s="8"/>
      <c r="F63" s="8"/>
      <c r="G63" s="8"/>
      <c r="H63" s="21"/>
      <c r="I63" s="21"/>
      <c r="O63" s="236"/>
    </row>
    <row r="64" spans="1:16" ht="10.5" customHeight="1" x14ac:dyDescent="0.2">
      <c r="A64" s="3"/>
      <c r="B64" s="3"/>
      <c r="C64" s="8"/>
      <c r="D64" s="8"/>
      <c r="E64" s="8"/>
      <c r="F64" s="8"/>
      <c r="G64" s="8"/>
      <c r="H64" s="21"/>
      <c r="I64" s="21"/>
      <c r="O64" s="236"/>
    </row>
    <row r="65" spans="1:15" ht="10.5" customHeight="1" x14ac:dyDescent="0.2">
      <c r="A65" s="3"/>
      <c r="B65" s="3"/>
      <c r="C65" s="8"/>
      <c r="D65" s="8"/>
      <c r="E65" s="8"/>
      <c r="F65" s="8"/>
      <c r="G65" s="8"/>
      <c r="H65" s="21"/>
      <c r="I65" s="21"/>
      <c r="O65" s="236"/>
    </row>
    <row r="66" spans="1:15" ht="10.5" customHeight="1" x14ac:dyDescent="0.2">
      <c r="A66" s="3"/>
      <c r="B66" s="3"/>
      <c r="C66" s="8"/>
      <c r="D66" s="8"/>
      <c r="E66" s="8"/>
      <c r="F66" s="8"/>
      <c r="G66" s="8"/>
      <c r="H66" s="21"/>
      <c r="I66" s="21"/>
      <c r="O66" s="229"/>
    </row>
    <row r="67" spans="1:15" ht="10.5" customHeight="1" x14ac:dyDescent="0.2">
      <c r="A67" s="3"/>
      <c r="B67" s="3"/>
      <c r="C67" s="8"/>
      <c r="D67" s="8"/>
      <c r="E67" s="8"/>
      <c r="F67" s="8"/>
      <c r="G67" s="8"/>
      <c r="H67" s="21"/>
      <c r="I67" s="21"/>
    </row>
    <row r="68" spans="1:15" ht="10.5" customHeight="1" x14ac:dyDescent="0.2">
      <c r="A68" s="3"/>
      <c r="B68" s="3"/>
      <c r="C68" s="8"/>
      <c r="D68" s="8"/>
      <c r="E68" s="8"/>
      <c r="F68" s="8"/>
      <c r="G68" s="8"/>
      <c r="H68" s="21"/>
      <c r="I68" s="21"/>
    </row>
    <row r="69" spans="1:15" ht="10.5" customHeight="1" x14ac:dyDescent="0.2">
      <c r="A69" s="3"/>
      <c r="B69" s="3"/>
      <c r="C69" s="8"/>
      <c r="D69" s="8"/>
      <c r="E69" s="8"/>
      <c r="F69" s="8"/>
      <c r="G69" s="8"/>
      <c r="H69" s="21"/>
      <c r="I69" s="21"/>
    </row>
    <row r="70" spans="1:15" ht="10.5" customHeight="1" x14ac:dyDescent="0.2">
      <c r="A70" s="3"/>
      <c r="B70" s="3"/>
      <c r="C70" s="8"/>
      <c r="D70" s="8"/>
      <c r="E70" s="8"/>
      <c r="F70" s="8"/>
      <c r="G70" s="8"/>
      <c r="H70" s="21"/>
      <c r="I70" s="21"/>
    </row>
    <row r="71" spans="1:15" ht="10.5" customHeight="1" x14ac:dyDescent="0.2">
      <c r="A71" s="3"/>
      <c r="B71" s="3"/>
      <c r="C71" s="8"/>
      <c r="D71" s="8"/>
      <c r="E71" s="8"/>
      <c r="F71" s="8"/>
      <c r="G71" s="8"/>
      <c r="H71" s="21"/>
      <c r="I71" s="21"/>
    </row>
    <row r="72" spans="1:15" ht="10.5" customHeight="1" x14ac:dyDescent="0.2">
      <c r="A72" s="3"/>
      <c r="B72" s="3"/>
      <c r="C72" s="8"/>
      <c r="D72" s="8"/>
      <c r="E72" s="8"/>
      <c r="F72" s="8"/>
      <c r="G72" s="8"/>
      <c r="H72" s="21"/>
      <c r="I72" s="21"/>
    </row>
    <row r="73" spans="1:15" ht="10.5" customHeight="1" x14ac:dyDescent="0.2">
      <c r="A73" s="3"/>
      <c r="B73" s="3"/>
      <c r="C73" s="8"/>
      <c r="D73" s="8"/>
      <c r="E73" s="8"/>
      <c r="F73" s="8"/>
      <c r="G73" s="8"/>
      <c r="H73" s="21"/>
      <c r="I73" s="21"/>
    </row>
    <row r="74" spans="1:15" ht="10.5" customHeight="1" x14ac:dyDescent="0.2">
      <c r="A74" s="3"/>
      <c r="B74" s="3"/>
      <c r="C74" s="8"/>
      <c r="D74" s="8"/>
      <c r="E74" s="8"/>
      <c r="F74" s="8"/>
      <c r="G74" s="8"/>
      <c r="H74" s="21"/>
      <c r="I74" s="21"/>
    </row>
    <row r="75" spans="1:15" ht="12.75" customHeight="1" x14ac:dyDescent="0.2">
      <c r="A75" s="389" t="s">
        <v>372</v>
      </c>
      <c r="B75" s="389"/>
      <c r="C75" s="390"/>
      <c r="D75" s="390"/>
      <c r="E75" s="390"/>
      <c r="F75" s="390"/>
      <c r="G75" s="390"/>
      <c r="H75" s="390"/>
      <c r="I75" s="390"/>
      <c r="J75" s="390"/>
      <c r="K75" s="390"/>
      <c r="L75" s="390"/>
      <c r="M75" s="390"/>
      <c r="N75" s="390"/>
    </row>
    <row r="76" spans="1:15" ht="12.75" customHeight="1" x14ac:dyDescent="0.2">
      <c r="A76" s="4" t="s">
        <v>67</v>
      </c>
      <c r="B76" s="4"/>
      <c r="C76" s="4"/>
      <c r="D76" s="4"/>
      <c r="E76" s="4"/>
      <c r="F76" s="4"/>
      <c r="G76" s="4"/>
      <c r="H76" s="24"/>
      <c r="I76" s="24"/>
      <c r="J76" s="5"/>
      <c r="K76" s="5"/>
      <c r="L76" s="5"/>
      <c r="M76" s="5"/>
      <c r="N76" s="5"/>
    </row>
    <row r="77" spans="1:15" ht="12.75" customHeight="1" x14ac:dyDescent="0.2">
      <c r="A77" s="8"/>
      <c r="B77" s="8"/>
      <c r="C77" s="8"/>
      <c r="D77" s="8"/>
      <c r="E77" s="8"/>
      <c r="F77" s="8"/>
      <c r="G77" s="8"/>
      <c r="H77" s="21"/>
      <c r="I77" s="21"/>
    </row>
    <row r="78" spans="1:15" ht="12.75" customHeight="1" x14ac:dyDescent="0.2">
      <c r="A78" s="386" t="s">
        <v>0</v>
      </c>
      <c r="B78" s="391" t="s">
        <v>1</v>
      </c>
      <c r="C78" s="392"/>
      <c r="D78" s="392"/>
      <c r="E78" s="392"/>
      <c r="F78" s="392"/>
      <c r="G78" s="386"/>
      <c r="H78" s="397" t="s">
        <v>128</v>
      </c>
      <c r="I78" s="399"/>
      <c r="J78" s="397" t="s">
        <v>129</v>
      </c>
      <c r="K78" s="399"/>
      <c r="L78" s="406" t="s">
        <v>135</v>
      </c>
      <c r="M78" s="407"/>
      <c r="N78" s="397" t="s">
        <v>127</v>
      </c>
      <c r="O78" s="398"/>
    </row>
    <row r="79" spans="1:15" ht="12.75" customHeight="1" x14ac:dyDescent="0.2">
      <c r="A79" s="387"/>
      <c r="B79" s="393"/>
      <c r="C79" s="394"/>
      <c r="D79" s="394"/>
      <c r="E79" s="394"/>
      <c r="F79" s="394"/>
      <c r="G79" s="387"/>
      <c r="H79" s="400"/>
      <c r="I79" s="402"/>
      <c r="J79" s="400"/>
      <c r="K79" s="402"/>
      <c r="L79" s="408"/>
      <c r="M79" s="409"/>
      <c r="N79" s="400"/>
      <c r="O79" s="401"/>
    </row>
    <row r="80" spans="1:15" ht="12.75" customHeight="1" x14ac:dyDescent="0.2">
      <c r="A80" s="388"/>
      <c r="B80" s="395"/>
      <c r="C80" s="396"/>
      <c r="D80" s="396"/>
      <c r="E80" s="396"/>
      <c r="F80" s="396"/>
      <c r="G80" s="388"/>
      <c r="H80" s="403"/>
      <c r="I80" s="405"/>
      <c r="J80" s="403"/>
      <c r="K80" s="405"/>
      <c r="L80" s="410"/>
      <c r="M80" s="411"/>
      <c r="N80" s="403"/>
      <c r="O80" s="404"/>
    </row>
    <row r="81" spans="1:16" ht="10.5" customHeight="1" x14ac:dyDescent="0.2">
      <c r="A81" s="47"/>
      <c r="B81" s="3"/>
      <c r="C81" s="8"/>
      <c r="D81" s="8"/>
      <c r="E81" s="8"/>
      <c r="F81" s="8"/>
      <c r="G81" s="6"/>
      <c r="H81" s="283"/>
      <c r="I81" s="284"/>
      <c r="J81" s="284"/>
      <c r="K81" s="284"/>
      <c r="L81" s="284"/>
      <c r="M81" s="284"/>
      <c r="N81" s="284"/>
      <c r="O81" s="149"/>
      <c r="P81" s="310"/>
    </row>
    <row r="82" spans="1:16" ht="10.5" customHeight="1" x14ac:dyDescent="0.2">
      <c r="A82" s="42" t="s">
        <v>26</v>
      </c>
      <c r="B82" s="3"/>
      <c r="C82" s="8" t="s">
        <v>230</v>
      </c>
      <c r="D82" s="8"/>
      <c r="E82" s="8"/>
      <c r="F82" s="8"/>
      <c r="G82" s="8"/>
      <c r="H82" s="301">
        <v>906</v>
      </c>
      <c r="I82" s="304"/>
      <c r="J82" s="302">
        <v>5.7</v>
      </c>
      <c r="K82" s="302"/>
      <c r="L82" s="302">
        <v>86.2</v>
      </c>
      <c r="M82" s="302"/>
      <c r="N82" s="302">
        <v>70.7</v>
      </c>
      <c r="O82" s="309"/>
      <c r="P82" s="310"/>
    </row>
    <row r="83" spans="1:16" ht="10.5" customHeight="1" x14ac:dyDescent="0.2">
      <c r="A83" s="42"/>
      <c r="B83" s="3"/>
      <c r="C83" s="8"/>
      <c r="D83" s="8" t="s">
        <v>155</v>
      </c>
      <c r="E83" s="8"/>
      <c r="F83" s="8"/>
      <c r="G83" s="8"/>
      <c r="H83" s="305"/>
      <c r="I83" s="306"/>
      <c r="J83" s="303"/>
      <c r="K83" s="303"/>
      <c r="L83" s="303"/>
      <c r="M83" s="303"/>
      <c r="N83" s="303"/>
      <c r="O83" s="309"/>
      <c r="P83" s="310"/>
    </row>
    <row r="84" spans="1:16" ht="10.5" customHeight="1" x14ac:dyDescent="0.2">
      <c r="A84" s="42" t="s">
        <v>59</v>
      </c>
      <c r="B84" s="3"/>
      <c r="C84" s="8"/>
      <c r="D84" s="8" t="s">
        <v>231</v>
      </c>
      <c r="E84" s="8"/>
      <c r="F84" s="8"/>
      <c r="G84" s="8"/>
      <c r="H84" s="301">
        <v>442</v>
      </c>
      <c r="I84" s="304"/>
      <c r="J84" s="302">
        <v>2.8</v>
      </c>
      <c r="K84" s="302"/>
      <c r="L84" s="302">
        <v>42</v>
      </c>
      <c r="M84" s="302"/>
      <c r="N84" s="302">
        <v>65.5</v>
      </c>
      <c r="O84" s="309"/>
      <c r="P84" s="310"/>
    </row>
    <row r="85" spans="1:16" ht="10.5" customHeight="1" x14ac:dyDescent="0.2">
      <c r="A85" s="6"/>
      <c r="B85" s="8"/>
      <c r="E85" s="6" t="s">
        <v>155</v>
      </c>
      <c r="F85" s="6"/>
      <c r="G85" s="8"/>
      <c r="H85" s="301"/>
      <c r="I85" s="306"/>
      <c r="J85" s="303"/>
      <c r="K85" s="303"/>
      <c r="L85" s="303"/>
      <c r="M85" s="303"/>
      <c r="N85" s="303"/>
    </row>
    <row r="86" spans="1:16" ht="10.5" customHeight="1" x14ac:dyDescent="0.2">
      <c r="A86" s="48" t="s">
        <v>27</v>
      </c>
      <c r="B86" s="114"/>
      <c r="C86" s="8"/>
      <c r="D86" s="8"/>
      <c r="E86" s="6" t="s">
        <v>188</v>
      </c>
      <c r="F86" s="6"/>
      <c r="G86" s="8"/>
      <c r="H86" s="301">
        <v>188</v>
      </c>
      <c r="I86" s="304"/>
      <c r="J86" s="302">
        <v>1.2</v>
      </c>
      <c r="K86" s="302"/>
      <c r="L86" s="302">
        <v>17.899999999999999</v>
      </c>
      <c r="M86" s="302"/>
      <c r="N86" s="302">
        <v>60.6</v>
      </c>
      <c r="O86" s="309"/>
      <c r="P86" s="310"/>
    </row>
    <row r="87" spans="1:16" ht="10.5" customHeight="1" x14ac:dyDescent="0.2">
      <c r="A87" s="49"/>
      <c r="B87" s="115"/>
      <c r="C87" s="8"/>
      <c r="D87" s="8"/>
      <c r="E87" s="8"/>
      <c r="F87" s="8"/>
      <c r="G87" s="8"/>
      <c r="H87" s="301"/>
      <c r="I87" s="306"/>
      <c r="J87" s="303"/>
      <c r="K87" s="303"/>
      <c r="L87" s="303"/>
      <c r="M87" s="303"/>
      <c r="N87" s="303"/>
    </row>
    <row r="88" spans="1:16" ht="10.5" customHeight="1" x14ac:dyDescent="0.2">
      <c r="A88" s="48" t="s">
        <v>28</v>
      </c>
      <c r="B88" s="114"/>
      <c r="C88" s="8" t="s">
        <v>189</v>
      </c>
      <c r="D88" s="8"/>
      <c r="E88" s="8"/>
      <c r="F88" s="8"/>
      <c r="G88" s="8"/>
      <c r="H88" s="301"/>
      <c r="I88" s="1"/>
      <c r="J88" s="1"/>
      <c r="K88" s="1"/>
      <c r="L88" s="1"/>
      <c r="M88" s="1"/>
      <c r="N88" s="1"/>
    </row>
    <row r="89" spans="1:16" ht="10.5" customHeight="1" x14ac:dyDescent="0.2">
      <c r="A89" s="6"/>
      <c r="B89" s="8"/>
      <c r="D89" s="10" t="s">
        <v>232</v>
      </c>
      <c r="G89" s="8"/>
      <c r="H89" s="301">
        <v>69</v>
      </c>
      <c r="I89" s="304"/>
      <c r="J89" s="302">
        <v>0.4</v>
      </c>
      <c r="K89" s="302"/>
      <c r="L89" s="302">
        <v>6.6</v>
      </c>
      <c r="M89" s="302"/>
      <c r="N89" s="302">
        <v>76.5</v>
      </c>
      <c r="O89" s="309"/>
      <c r="P89" s="310"/>
    </row>
    <row r="90" spans="1:16" ht="10.5" customHeight="1" x14ac:dyDescent="0.2">
      <c r="A90" s="6"/>
      <c r="B90" s="8"/>
      <c r="G90" s="8"/>
      <c r="H90" s="301"/>
      <c r="I90" s="306"/>
      <c r="J90" s="303"/>
      <c r="K90" s="303"/>
      <c r="L90" s="303"/>
      <c r="M90" s="303"/>
      <c r="N90" s="303"/>
    </row>
    <row r="91" spans="1:16" ht="10.5" customHeight="1" x14ac:dyDescent="0.2">
      <c r="A91" s="6" t="s">
        <v>29</v>
      </c>
      <c r="B91" s="8"/>
      <c r="C91" s="10" t="s">
        <v>233</v>
      </c>
      <c r="G91" s="8"/>
      <c r="H91" s="301">
        <v>503</v>
      </c>
      <c r="I91" s="304"/>
      <c r="J91" s="302">
        <v>3.2</v>
      </c>
      <c r="K91" s="302"/>
      <c r="L91" s="302">
        <v>47.8</v>
      </c>
      <c r="M91" s="302"/>
      <c r="N91" s="302">
        <v>81.3</v>
      </c>
      <c r="O91" s="309"/>
      <c r="P91" s="310"/>
    </row>
    <row r="92" spans="1:16" ht="10.5" customHeight="1" x14ac:dyDescent="0.2">
      <c r="A92" s="6"/>
      <c r="B92" s="8"/>
      <c r="G92" s="8"/>
      <c r="H92" s="301"/>
      <c r="I92" s="306"/>
      <c r="J92" s="303"/>
      <c r="K92" s="303"/>
      <c r="L92" s="303"/>
      <c r="M92" s="303"/>
      <c r="N92" s="303"/>
    </row>
    <row r="93" spans="1:16" ht="10.5" customHeight="1" x14ac:dyDescent="0.2">
      <c r="A93" s="6" t="s">
        <v>31</v>
      </c>
      <c r="B93" s="8"/>
      <c r="C93" s="10" t="s">
        <v>234</v>
      </c>
      <c r="G93" s="8"/>
      <c r="H93" s="301"/>
      <c r="I93" s="1"/>
      <c r="J93" s="1"/>
      <c r="K93" s="1"/>
      <c r="L93" s="1"/>
      <c r="M93" s="1"/>
      <c r="N93" s="1"/>
    </row>
    <row r="94" spans="1:16" ht="10.5" customHeight="1" x14ac:dyDescent="0.2">
      <c r="A94" s="6"/>
      <c r="B94" s="8"/>
      <c r="D94" s="10" t="s">
        <v>235</v>
      </c>
      <c r="G94" s="8"/>
      <c r="H94" s="301">
        <v>12</v>
      </c>
      <c r="I94" s="304"/>
      <c r="J94" s="302">
        <v>0.1</v>
      </c>
      <c r="K94" s="302"/>
      <c r="L94" s="302">
        <v>1.1000000000000001</v>
      </c>
      <c r="M94" s="302"/>
      <c r="N94" s="302">
        <v>28.2</v>
      </c>
      <c r="O94" s="309"/>
      <c r="P94" s="310"/>
    </row>
    <row r="95" spans="1:16" ht="10.5" customHeight="1" x14ac:dyDescent="0.2">
      <c r="A95" s="6"/>
      <c r="B95" s="8"/>
      <c r="G95" s="8"/>
      <c r="H95" s="301"/>
      <c r="I95" s="306"/>
      <c r="J95" s="303"/>
      <c r="K95" s="303"/>
      <c r="L95" s="303"/>
      <c r="M95" s="303"/>
      <c r="N95" s="303"/>
    </row>
    <row r="96" spans="1:16" ht="10.5" customHeight="1" x14ac:dyDescent="0.2">
      <c r="A96" s="6" t="s">
        <v>33</v>
      </c>
      <c r="B96" s="8"/>
      <c r="C96" s="10" t="s">
        <v>236</v>
      </c>
      <c r="G96" s="8"/>
      <c r="H96" s="301"/>
      <c r="I96" s="1"/>
      <c r="J96" s="1"/>
      <c r="K96" s="1"/>
      <c r="L96" s="1"/>
      <c r="M96" s="1"/>
      <c r="N96" s="1"/>
    </row>
    <row r="97" spans="1:16" ht="10.5" customHeight="1" x14ac:dyDescent="0.2">
      <c r="A97" s="6"/>
      <c r="B97" s="8"/>
      <c r="D97" s="10" t="s">
        <v>237</v>
      </c>
      <c r="G97" s="8"/>
      <c r="H97" s="301">
        <v>25</v>
      </c>
      <c r="I97" s="304"/>
      <c r="J97" s="302">
        <v>0.2</v>
      </c>
      <c r="K97" s="302"/>
      <c r="L97" s="302">
        <v>2.4</v>
      </c>
      <c r="M97" s="302"/>
      <c r="N97" s="302">
        <v>43.613</v>
      </c>
      <c r="O97" s="309"/>
      <c r="P97" s="310"/>
    </row>
    <row r="98" spans="1:16" ht="10.5" customHeight="1" x14ac:dyDescent="0.2">
      <c r="A98" s="6"/>
      <c r="B98" s="8"/>
      <c r="G98" s="8"/>
      <c r="H98" s="301"/>
      <c r="I98" s="306"/>
      <c r="J98" s="303"/>
      <c r="K98" s="303"/>
      <c r="L98" s="303"/>
      <c r="M98" s="303"/>
      <c r="N98" s="303"/>
    </row>
    <row r="99" spans="1:16" ht="10.5" customHeight="1" x14ac:dyDescent="0.2">
      <c r="A99" s="6" t="s">
        <v>34</v>
      </c>
      <c r="B99" s="8"/>
      <c r="C99" s="10" t="s">
        <v>238</v>
      </c>
      <c r="G99" s="8"/>
      <c r="H99" s="301"/>
      <c r="I99" s="1"/>
      <c r="J99" s="1"/>
      <c r="K99" s="1"/>
      <c r="L99" s="1"/>
      <c r="M99" s="1"/>
      <c r="N99" s="1"/>
    </row>
    <row r="100" spans="1:16" ht="10.5" customHeight="1" x14ac:dyDescent="0.2">
      <c r="A100" s="6"/>
      <c r="B100" s="8"/>
      <c r="D100" s="33" t="s">
        <v>239</v>
      </c>
      <c r="G100" s="8"/>
      <c r="H100" s="301"/>
      <c r="I100" s="306"/>
      <c r="J100" s="303"/>
      <c r="K100" s="303"/>
      <c r="L100" s="303"/>
      <c r="M100" s="303"/>
      <c r="N100" s="303"/>
    </row>
    <row r="101" spans="1:16" ht="10.5" customHeight="1" x14ac:dyDescent="0.2">
      <c r="A101" s="6"/>
      <c r="B101" s="8"/>
      <c r="D101" s="10" t="s">
        <v>240</v>
      </c>
      <c r="E101" s="33"/>
      <c r="G101" s="8"/>
      <c r="H101" s="301">
        <v>530</v>
      </c>
      <c r="I101" s="304"/>
      <c r="J101" s="302">
        <v>3.3</v>
      </c>
      <c r="K101" s="302"/>
      <c r="L101" s="302">
        <v>50.4</v>
      </c>
      <c r="M101" s="302"/>
      <c r="N101" s="302">
        <v>66.8</v>
      </c>
      <c r="O101" s="309"/>
      <c r="P101" s="310"/>
    </row>
    <row r="102" spans="1:16" ht="10.5" customHeight="1" x14ac:dyDescent="0.2">
      <c r="A102" s="6"/>
      <c r="B102" s="8"/>
      <c r="G102" s="8"/>
      <c r="H102" s="301"/>
      <c r="I102" s="306"/>
      <c r="J102" s="303"/>
      <c r="K102" s="303"/>
      <c r="L102" s="303"/>
      <c r="M102" s="303"/>
      <c r="N102" s="303"/>
    </row>
    <row r="103" spans="1:16" ht="10.5" customHeight="1" x14ac:dyDescent="0.2">
      <c r="A103" s="6" t="s">
        <v>35</v>
      </c>
      <c r="B103" s="8"/>
      <c r="C103" s="10" t="s">
        <v>241</v>
      </c>
      <c r="G103" s="8"/>
      <c r="H103" s="301"/>
      <c r="I103" s="1"/>
      <c r="J103" s="1"/>
      <c r="K103" s="1"/>
      <c r="L103" s="1"/>
      <c r="M103" s="1"/>
      <c r="N103" s="1"/>
    </row>
    <row r="104" spans="1:16" ht="10.5" customHeight="1" x14ac:dyDescent="0.2">
      <c r="A104" s="6"/>
      <c r="B104" s="8"/>
      <c r="D104" s="10" t="s">
        <v>242</v>
      </c>
      <c r="G104" s="8"/>
      <c r="H104" s="301">
        <v>868</v>
      </c>
      <c r="I104" s="304"/>
      <c r="J104" s="302">
        <v>5.5</v>
      </c>
      <c r="K104" s="302"/>
      <c r="L104" s="302">
        <v>82.6</v>
      </c>
      <c r="M104" s="302"/>
      <c r="N104" s="302">
        <v>68</v>
      </c>
      <c r="O104" s="309"/>
      <c r="P104" s="310"/>
    </row>
    <row r="105" spans="1:16" ht="10.5" customHeight="1" x14ac:dyDescent="0.2">
      <c r="A105" s="6"/>
      <c r="B105" s="8"/>
      <c r="D105" s="10" t="s">
        <v>155</v>
      </c>
      <c r="G105" s="8"/>
      <c r="H105" s="301"/>
      <c r="I105" s="306"/>
      <c r="J105" s="303"/>
      <c r="K105" s="303"/>
      <c r="L105" s="303"/>
      <c r="M105" s="303"/>
      <c r="N105" s="303"/>
      <c r="P105" s="310"/>
    </row>
    <row r="106" spans="1:16" ht="10.5" customHeight="1" x14ac:dyDescent="0.2">
      <c r="A106" s="6" t="s">
        <v>61</v>
      </c>
      <c r="B106" s="8"/>
      <c r="D106" s="10" t="s">
        <v>243</v>
      </c>
      <c r="G106" s="8"/>
      <c r="H106" s="301">
        <v>218</v>
      </c>
      <c r="I106" s="304"/>
      <c r="J106" s="302">
        <v>1.4</v>
      </c>
      <c r="K106" s="302"/>
      <c r="L106" s="302">
        <v>20.7</v>
      </c>
      <c r="M106" s="302"/>
      <c r="N106" s="302">
        <v>71</v>
      </c>
      <c r="O106" s="309"/>
      <c r="P106" s="310"/>
    </row>
    <row r="107" spans="1:16" ht="10.5" customHeight="1" x14ac:dyDescent="0.2">
      <c r="A107" s="6" t="s">
        <v>62</v>
      </c>
      <c r="B107" s="8"/>
      <c r="D107" s="10" t="s">
        <v>244</v>
      </c>
      <c r="G107" s="8"/>
      <c r="H107" s="301">
        <v>87</v>
      </c>
      <c r="I107" s="304"/>
      <c r="J107" s="302">
        <v>0.5</v>
      </c>
      <c r="K107" s="302"/>
      <c r="L107" s="302">
        <v>8.3000000000000007</v>
      </c>
      <c r="M107" s="302"/>
      <c r="N107" s="302">
        <v>83.6</v>
      </c>
      <c r="O107" s="309"/>
      <c r="P107" s="310"/>
    </row>
    <row r="108" spans="1:16" ht="10.5" customHeight="1" x14ac:dyDescent="0.2">
      <c r="A108" s="6" t="s">
        <v>63</v>
      </c>
      <c r="B108" s="8"/>
      <c r="D108" s="10" t="s">
        <v>245</v>
      </c>
      <c r="G108" s="8"/>
      <c r="H108" s="301"/>
      <c r="I108" s="1"/>
      <c r="J108" s="1"/>
      <c r="K108" s="1"/>
      <c r="L108" s="1"/>
      <c r="M108" s="1"/>
      <c r="N108" s="1"/>
      <c r="O108" s="309"/>
      <c r="P108" s="310"/>
    </row>
    <row r="109" spans="1:16" ht="10.5" customHeight="1" x14ac:dyDescent="0.2">
      <c r="A109" s="6"/>
      <c r="B109" s="8"/>
      <c r="E109" s="6" t="s">
        <v>246</v>
      </c>
      <c r="F109" s="6"/>
      <c r="G109" s="8"/>
      <c r="H109" s="301">
        <v>57</v>
      </c>
      <c r="I109" s="304"/>
      <c r="J109" s="302">
        <v>0.4</v>
      </c>
      <c r="K109" s="302"/>
      <c r="L109" s="302">
        <v>5.4</v>
      </c>
      <c r="M109" s="302"/>
      <c r="N109" s="302">
        <v>58.1</v>
      </c>
      <c r="O109" s="309"/>
      <c r="P109" s="310"/>
    </row>
    <row r="110" spans="1:16" ht="10.5" customHeight="1" x14ac:dyDescent="0.2">
      <c r="A110" s="6" t="s">
        <v>64</v>
      </c>
      <c r="B110" s="8"/>
      <c r="D110" s="10" t="s">
        <v>247</v>
      </c>
      <c r="G110" s="8"/>
      <c r="H110" s="301"/>
      <c r="I110" s="1"/>
      <c r="J110" s="1"/>
      <c r="K110" s="1"/>
      <c r="L110" s="1"/>
      <c r="M110" s="1"/>
      <c r="N110" s="1"/>
    </row>
    <row r="111" spans="1:16" ht="10.5" customHeight="1" x14ac:dyDescent="0.2">
      <c r="A111" s="6"/>
      <c r="B111" s="8"/>
      <c r="E111" s="6" t="s">
        <v>248</v>
      </c>
      <c r="F111" s="6"/>
      <c r="G111" s="8"/>
      <c r="H111" s="301">
        <v>51</v>
      </c>
      <c r="I111" s="304"/>
      <c r="J111" s="302">
        <v>0.3</v>
      </c>
      <c r="K111" s="302"/>
      <c r="L111" s="302">
        <v>4.9000000000000004</v>
      </c>
      <c r="M111" s="302"/>
      <c r="N111" s="302">
        <v>55.5</v>
      </c>
      <c r="O111" s="309"/>
      <c r="P111" s="310"/>
    </row>
    <row r="112" spans="1:16" ht="10.5" customHeight="1" x14ac:dyDescent="0.2">
      <c r="A112" s="6" t="s">
        <v>65</v>
      </c>
      <c r="B112" s="8"/>
      <c r="D112" s="10" t="s">
        <v>250</v>
      </c>
      <c r="G112" s="8"/>
      <c r="H112" s="301"/>
      <c r="I112" s="1"/>
      <c r="J112" s="1"/>
      <c r="K112" s="1"/>
      <c r="L112" s="1"/>
      <c r="M112" s="1"/>
      <c r="N112" s="1"/>
      <c r="O112" s="309"/>
      <c r="P112" s="310"/>
    </row>
    <row r="113" spans="1:16" ht="10.5" customHeight="1" x14ac:dyDescent="0.2">
      <c r="A113" s="6"/>
      <c r="B113" s="8"/>
      <c r="E113" s="6" t="s">
        <v>249</v>
      </c>
      <c r="F113" s="6"/>
      <c r="G113" s="8"/>
      <c r="H113" s="301">
        <v>207</v>
      </c>
      <c r="I113" s="304"/>
      <c r="J113" s="302">
        <v>1.3</v>
      </c>
      <c r="K113" s="302"/>
      <c r="L113" s="302">
        <v>19.7</v>
      </c>
      <c r="M113" s="302"/>
      <c r="N113" s="302">
        <v>63.9</v>
      </c>
      <c r="O113" s="309"/>
      <c r="P113" s="310"/>
    </row>
    <row r="114" spans="1:16" ht="10.5" customHeight="1" x14ac:dyDescent="0.2">
      <c r="A114" s="6"/>
      <c r="B114" s="8"/>
      <c r="G114" s="8"/>
      <c r="H114" s="301"/>
      <c r="I114" s="306"/>
      <c r="J114" s="303"/>
      <c r="K114" s="303"/>
      <c r="L114" s="303"/>
      <c r="M114" s="303"/>
      <c r="N114" s="303"/>
      <c r="P114" s="310"/>
    </row>
    <row r="115" spans="1:16" ht="10.5" customHeight="1" x14ac:dyDescent="0.2">
      <c r="A115" s="125" t="s">
        <v>358</v>
      </c>
      <c r="B115" s="1"/>
      <c r="C115" s="173" t="s">
        <v>363</v>
      </c>
      <c r="D115" s="173"/>
      <c r="E115" s="173"/>
      <c r="F115" s="173"/>
      <c r="G115" s="1"/>
      <c r="H115" s="301">
        <v>421</v>
      </c>
      <c r="I115" s="306"/>
      <c r="J115" s="303">
        <v>2.7</v>
      </c>
      <c r="K115" s="303"/>
      <c r="L115" s="303">
        <v>40</v>
      </c>
      <c r="M115" s="303"/>
      <c r="N115" s="303">
        <v>80.900000000000006</v>
      </c>
      <c r="O115" s="309"/>
      <c r="P115" s="310"/>
    </row>
    <row r="116" spans="1:16" ht="10.5" customHeight="1" x14ac:dyDescent="0.2">
      <c r="A116" s="125"/>
      <c r="B116" s="1"/>
      <c r="C116" s="173"/>
      <c r="D116" s="173" t="s">
        <v>309</v>
      </c>
      <c r="E116" s="173"/>
      <c r="F116" s="173"/>
      <c r="G116" s="1"/>
      <c r="H116" s="301"/>
      <c r="I116" s="173"/>
      <c r="J116" s="173"/>
      <c r="K116" s="173"/>
      <c r="L116" s="173"/>
      <c r="M116" s="173"/>
      <c r="N116" s="173"/>
      <c r="O116" s="309"/>
      <c r="P116" s="310"/>
    </row>
    <row r="117" spans="1:16" ht="10.5" customHeight="1" x14ac:dyDescent="0.2">
      <c r="A117" s="125" t="s">
        <v>364</v>
      </c>
      <c r="B117" s="1"/>
      <c r="C117" s="173"/>
      <c r="D117" s="173" t="s">
        <v>361</v>
      </c>
      <c r="E117" s="173"/>
      <c r="F117" s="173"/>
      <c r="G117" s="1"/>
      <c r="H117" s="301">
        <v>413</v>
      </c>
      <c r="I117" s="173"/>
      <c r="J117" s="303">
        <v>2.6</v>
      </c>
      <c r="K117" s="303"/>
      <c r="L117" s="303">
        <v>39.299999999999997</v>
      </c>
      <c r="M117" s="303"/>
      <c r="N117" s="303">
        <v>80.900000000000006</v>
      </c>
      <c r="O117" s="309"/>
      <c r="P117" s="310"/>
    </row>
    <row r="118" spans="1:16" ht="10.5" customHeight="1" x14ac:dyDescent="0.2">
      <c r="A118" s="125" t="s">
        <v>399</v>
      </c>
      <c r="B118" s="1"/>
      <c r="C118" s="173"/>
      <c r="D118" s="173" t="s">
        <v>362</v>
      </c>
      <c r="E118" s="173"/>
      <c r="F118" s="173"/>
      <c r="G118" s="1"/>
      <c r="H118" s="301">
        <v>2</v>
      </c>
      <c r="I118" s="149"/>
      <c r="J118" s="303">
        <v>0</v>
      </c>
      <c r="K118" s="303"/>
      <c r="L118" s="303">
        <v>0.2</v>
      </c>
      <c r="M118" s="303"/>
      <c r="N118" s="303" t="s">
        <v>400</v>
      </c>
      <c r="O118" s="309"/>
      <c r="P118" s="310"/>
    </row>
    <row r="119" spans="1:16" ht="10.5" customHeight="1" x14ac:dyDescent="0.2">
      <c r="A119" s="326" t="s">
        <v>395</v>
      </c>
      <c r="B119" s="1"/>
      <c r="C119" s="173"/>
      <c r="D119" s="154" t="s">
        <v>396</v>
      </c>
      <c r="E119" s="122"/>
      <c r="F119" s="173"/>
      <c r="G119" s="1"/>
      <c r="H119" s="301"/>
      <c r="I119" s="306"/>
      <c r="J119" s="303"/>
      <c r="K119" s="303"/>
      <c r="L119" s="303"/>
      <c r="M119" s="303"/>
      <c r="N119" s="303"/>
      <c r="P119" s="310"/>
    </row>
    <row r="120" spans="1:16" ht="10.5" customHeight="1" x14ac:dyDescent="0.2">
      <c r="A120" s="6"/>
      <c r="B120" s="8"/>
      <c r="D120" s="154"/>
      <c r="E120" s="154" t="s">
        <v>397</v>
      </c>
      <c r="G120" s="8"/>
      <c r="H120" s="301">
        <v>5</v>
      </c>
      <c r="I120" s="304"/>
      <c r="J120" s="302">
        <v>0</v>
      </c>
      <c r="K120" s="302"/>
      <c r="L120" s="302">
        <v>0.5</v>
      </c>
      <c r="M120" s="302"/>
      <c r="N120" s="302">
        <v>73</v>
      </c>
      <c r="O120" s="309"/>
      <c r="P120" s="310"/>
    </row>
    <row r="121" spans="1:16" ht="10.5" customHeight="1" x14ac:dyDescent="0.2">
      <c r="A121" s="6"/>
      <c r="B121" s="8"/>
      <c r="D121" s="154"/>
      <c r="E121" s="154"/>
      <c r="G121" s="8"/>
      <c r="H121" s="301"/>
      <c r="I121" s="306"/>
      <c r="J121" s="303"/>
      <c r="K121" s="303"/>
      <c r="L121" s="303"/>
      <c r="M121" s="303"/>
      <c r="N121" s="303"/>
    </row>
    <row r="122" spans="1:16" ht="10.5" customHeight="1" x14ac:dyDescent="0.2">
      <c r="A122" s="6"/>
      <c r="B122" s="8"/>
      <c r="C122" s="10" t="s">
        <v>201</v>
      </c>
      <c r="G122" s="8"/>
      <c r="H122" s="301">
        <v>48</v>
      </c>
      <c r="I122" s="304"/>
      <c r="J122" s="302">
        <v>0.3</v>
      </c>
      <c r="K122" s="302"/>
      <c r="L122" s="327">
        <v>4.5999999999999996</v>
      </c>
      <c r="M122" s="302"/>
      <c r="N122" s="302">
        <v>78.099999999999994</v>
      </c>
      <c r="O122" s="309"/>
      <c r="P122" s="310"/>
    </row>
    <row r="123" spans="1:16" ht="10.5" customHeight="1" x14ac:dyDescent="0.2">
      <c r="A123" s="6"/>
      <c r="B123" s="8"/>
      <c r="G123" s="8"/>
      <c r="H123" s="301"/>
      <c r="I123" s="306"/>
      <c r="J123" s="303"/>
      <c r="K123" s="303"/>
      <c r="L123" s="303"/>
      <c r="M123" s="303"/>
      <c r="N123" s="303"/>
    </row>
    <row r="124" spans="1:16" ht="10.5" customHeight="1" x14ac:dyDescent="0.2">
      <c r="A124" s="26"/>
      <c r="B124" s="17"/>
      <c r="C124" s="25" t="s">
        <v>202</v>
      </c>
      <c r="D124" s="25"/>
      <c r="E124" s="25"/>
      <c r="F124" s="25"/>
      <c r="G124" s="17"/>
      <c r="H124" s="307">
        <v>15845</v>
      </c>
      <c r="I124" s="17"/>
      <c r="J124" s="17">
        <v>100</v>
      </c>
      <c r="K124" s="17"/>
      <c r="L124" s="17">
        <v>1507.3</v>
      </c>
      <c r="M124" s="17"/>
      <c r="N124" s="17">
        <v>75.900000000000006</v>
      </c>
      <c r="O124" s="309"/>
      <c r="P124" s="310"/>
    </row>
    <row r="125" spans="1:16" ht="10.5" customHeight="1" x14ac:dyDescent="0.2">
      <c r="A125" s="6"/>
      <c r="B125" s="8"/>
      <c r="G125" s="8"/>
      <c r="H125" s="301"/>
      <c r="I125" s="304"/>
      <c r="J125" s="302"/>
      <c r="K125" s="302"/>
      <c r="L125" s="302"/>
      <c r="M125" s="302"/>
      <c r="N125" s="302"/>
    </row>
    <row r="126" spans="1:16" ht="10.5" customHeight="1" x14ac:dyDescent="0.2">
      <c r="A126" s="125" t="s">
        <v>404</v>
      </c>
      <c r="B126" s="1"/>
      <c r="C126" s="1" t="s">
        <v>316</v>
      </c>
      <c r="D126" s="127"/>
      <c r="E126" s="127"/>
      <c r="G126" s="8"/>
      <c r="H126" s="301"/>
      <c r="I126" s="306"/>
      <c r="J126" s="303"/>
      <c r="K126" s="303"/>
      <c r="L126" s="303"/>
      <c r="M126" s="303"/>
      <c r="N126" s="303"/>
    </row>
    <row r="127" spans="1:16" ht="10.5" customHeight="1" x14ac:dyDescent="0.2">
      <c r="A127" s="125" t="s">
        <v>38</v>
      </c>
      <c r="B127" s="1"/>
      <c r="C127" s="1"/>
      <c r="D127" s="127" t="s">
        <v>327</v>
      </c>
      <c r="E127" s="127"/>
      <c r="G127" s="8"/>
      <c r="H127" s="301">
        <v>868</v>
      </c>
      <c r="I127" s="304"/>
      <c r="J127" s="302">
        <v>5.5</v>
      </c>
      <c r="K127" s="302"/>
      <c r="L127" s="302">
        <v>82.6</v>
      </c>
      <c r="M127" s="302"/>
      <c r="N127" s="302">
        <v>68</v>
      </c>
      <c r="O127" s="309"/>
      <c r="P127" s="310"/>
    </row>
    <row r="128" spans="1:16" ht="10.5" customHeight="1" x14ac:dyDescent="0.2">
      <c r="A128" s="125"/>
      <c r="B128" s="1"/>
      <c r="C128" s="1"/>
      <c r="D128" s="127" t="s">
        <v>309</v>
      </c>
      <c r="E128" s="127"/>
      <c r="G128" s="8"/>
      <c r="H128" s="301"/>
      <c r="I128" s="306"/>
      <c r="J128" s="303"/>
      <c r="K128" s="303"/>
      <c r="L128" s="303"/>
      <c r="M128" s="303"/>
      <c r="N128" s="303"/>
    </row>
    <row r="129" spans="1:16" ht="10.5" customHeight="1" x14ac:dyDescent="0.2">
      <c r="A129" s="125" t="s">
        <v>317</v>
      </c>
      <c r="B129" s="1"/>
      <c r="C129" s="1"/>
      <c r="D129" s="127" t="s">
        <v>310</v>
      </c>
      <c r="E129" s="127"/>
      <c r="G129" s="8"/>
      <c r="H129" s="301">
        <v>577</v>
      </c>
      <c r="I129" s="304"/>
      <c r="J129" s="302">
        <v>3.6</v>
      </c>
      <c r="K129" s="302"/>
      <c r="L129" s="302">
        <v>54.9</v>
      </c>
      <c r="M129" s="302"/>
      <c r="N129" s="302">
        <v>70.400000000000006</v>
      </c>
      <c r="O129" s="309"/>
      <c r="P129" s="310"/>
    </row>
    <row r="130" spans="1:16" ht="10.5" customHeight="1" x14ac:dyDescent="0.2">
      <c r="A130" s="125"/>
      <c r="B130" s="1"/>
      <c r="C130" s="1"/>
      <c r="D130" s="127"/>
      <c r="E130" s="127" t="s">
        <v>309</v>
      </c>
      <c r="G130" s="8"/>
      <c r="H130" s="301"/>
      <c r="I130" s="304"/>
      <c r="J130" s="302"/>
      <c r="K130" s="302"/>
      <c r="L130" s="302"/>
      <c r="M130" s="302"/>
      <c r="N130" s="302"/>
      <c r="O130" s="309"/>
      <c r="P130" s="310"/>
    </row>
    <row r="131" spans="1:16" ht="10.5" customHeight="1" x14ac:dyDescent="0.2">
      <c r="A131" s="125" t="s">
        <v>42</v>
      </c>
      <c r="B131" s="1"/>
      <c r="C131" s="1"/>
      <c r="D131" s="127"/>
      <c r="E131" s="127" t="s">
        <v>311</v>
      </c>
      <c r="G131" s="8"/>
      <c r="H131" s="301">
        <v>38</v>
      </c>
      <c r="I131" s="304"/>
      <c r="J131" s="302">
        <v>0.2</v>
      </c>
      <c r="K131" s="302"/>
      <c r="L131" s="302">
        <v>3.6</v>
      </c>
      <c r="M131" s="302"/>
      <c r="N131" s="302">
        <v>48.2</v>
      </c>
      <c r="O131" s="309"/>
      <c r="P131" s="310"/>
    </row>
    <row r="132" spans="1:16" ht="10.5" customHeight="1" x14ac:dyDescent="0.2">
      <c r="A132" s="125" t="s">
        <v>43</v>
      </c>
      <c r="B132" s="1"/>
      <c r="C132" s="1"/>
      <c r="D132" s="127"/>
      <c r="E132" s="127" t="s">
        <v>312</v>
      </c>
      <c r="G132" s="8"/>
      <c r="H132" s="301">
        <v>77</v>
      </c>
      <c r="I132" s="1"/>
      <c r="J132" s="1">
        <v>0.5</v>
      </c>
      <c r="K132" s="1"/>
      <c r="L132" s="1">
        <v>7.3</v>
      </c>
      <c r="M132" s="1"/>
      <c r="N132" s="1">
        <v>74.099999999999994</v>
      </c>
      <c r="O132" s="309"/>
      <c r="P132" s="310"/>
    </row>
    <row r="133" spans="1:16" ht="10.5" customHeight="1" x14ac:dyDescent="0.2">
      <c r="A133" s="125" t="s">
        <v>66</v>
      </c>
      <c r="B133" s="1"/>
      <c r="C133" s="1"/>
      <c r="D133" s="127"/>
      <c r="E133" s="127" t="s">
        <v>313</v>
      </c>
      <c r="G133" s="8"/>
      <c r="H133" s="301">
        <v>9</v>
      </c>
      <c r="I133" s="304"/>
      <c r="J133" s="302">
        <v>0.1</v>
      </c>
      <c r="K133" s="302"/>
      <c r="L133" s="302">
        <v>0.9</v>
      </c>
      <c r="M133" s="302"/>
      <c r="N133" s="302">
        <v>52.4</v>
      </c>
      <c r="O133" s="309"/>
      <c r="P133" s="310"/>
    </row>
    <row r="134" spans="1:16" ht="10.5" customHeight="1" x14ac:dyDescent="0.2">
      <c r="A134" s="125" t="s">
        <v>44</v>
      </c>
      <c r="B134" s="1"/>
      <c r="C134" s="1"/>
      <c r="D134" s="127"/>
      <c r="E134" s="8" t="s">
        <v>204</v>
      </c>
      <c r="G134" s="8"/>
      <c r="H134" s="301"/>
      <c r="I134" s="304"/>
      <c r="J134" s="302"/>
      <c r="K134" s="302"/>
      <c r="L134" s="302"/>
      <c r="M134" s="302"/>
      <c r="N134" s="302"/>
    </row>
    <row r="135" spans="1:16" ht="10.5" customHeight="1" x14ac:dyDescent="0.2">
      <c r="A135" s="125"/>
      <c r="B135" s="1"/>
      <c r="C135" s="1"/>
      <c r="D135" s="127"/>
      <c r="E135" s="8" t="s">
        <v>205</v>
      </c>
      <c r="G135" s="8"/>
      <c r="H135" s="301">
        <v>37</v>
      </c>
      <c r="I135" s="304"/>
      <c r="J135" s="302">
        <v>0.2</v>
      </c>
      <c r="K135" s="302"/>
      <c r="L135" s="302">
        <v>3.5</v>
      </c>
      <c r="M135" s="302"/>
      <c r="N135" s="302">
        <v>56.6</v>
      </c>
      <c r="O135" s="309"/>
      <c r="P135" s="310"/>
    </row>
    <row r="136" spans="1:16" ht="10.5" customHeight="1" x14ac:dyDescent="0.2">
      <c r="A136" s="125" t="s">
        <v>318</v>
      </c>
      <c r="B136" s="1"/>
      <c r="C136" s="1"/>
      <c r="D136" s="127" t="s">
        <v>314</v>
      </c>
      <c r="E136" s="127"/>
      <c r="G136" s="8"/>
      <c r="H136" s="301">
        <v>220</v>
      </c>
      <c r="I136" s="1"/>
      <c r="J136" s="1">
        <v>1.4</v>
      </c>
      <c r="K136" s="1"/>
      <c r="L136" s="1">
        <v>20.9</v>
      </c>
      <c r="M136" s="1"/>
      <c r="N136" s="1">
        <v>63.2</v>
      </c>
      <c r="O136" s="309"/>
      <c r="P136" s="310"/>
    </row>
    <row r="137" spans="1:16" ht="10.5" customHeight="1" x14ac:dyDescent="0.2">
      <c r="A137" s="125" t="s">
        <v>322</v>
      </c>
      <c r="B137" s="1"/>
      <c r="C137" s="1"/>
      <c r="D137" s="127" t="s">
        <v>315</v>
      </c>
      <c r="E137" s="127"/>
      <c r="G137" s="8"/>
      <c r="H137" s="301">
        <v>2</v>
      </c>
      <c r="I137" s="304"/>
      <c r="J137" s="302">
        <v>0</v>
      </c>
      <c r="K137" s="302"/>
      <c r="L137" s="302">
        <v>0.2</v>
      </c>
      <c r="M137" s="302"/>
      <c r="N137" s="302" t="s">
        <v>400</v>
      </c>
      <c r="O137" s="309"/>
      <c r="P137" s="310"/>
    </row>
    <row r="138" spans="1:16" ht="10.5" customHeight="1" x14ac:dyDescent="0.2">
      <c r="A138" s="125" t="s">
        <v>323</v>
      </c>
      <c r="B138" s="1"/>
      <c r="C138" s="1"/>
      <c r="D138" s="127" t="s">
        <v>320</v>
      </c>
      <c r="E138" s="127"/>
      <c r="G138" s="8"/>
      <c r="H138" s="301"/>
      <c r="I138" s="1"/>
      <c r="J138" s="1"/>
      <c r="K138" s="1"/>
      <c r="L138" s="1"/>
      <c r="M138" s="1"/>
      <c r="N138" s="1"/>
      <c r="O138" s="309"/>
      <c r="P138" s="310"/>
    </row>
    <row r="139" spans="1:16" ht="10.5" customHeight="1" x14ac:dyDescent="0.2">
      <c r="A139" s="125"/>
      <c r="B139" s="1"/>
      <c r="C139" s="1"/>
      <c r="D139" s="127"/>
      <c r="E139" s="127" t="s">
        <v>319</v>
      </c>
      <c r="G139" s="8"/>
      <c r="H139" s="301">
        <v>22</v>
      </c>
      <c r="I139" s="304"/>
      <c r="J139" s="302">
        <v>0.1</v>
      </c>
      <c r="K139" s="302"/>
      <c r="L139" s="302">
        <v>2.1</v>
      </c>
      <c r="M139" s="302"/>
      <c r="N139" s="302">
        <v>49.9</v>
      </c>
      <c r="O139" s="309"/>
      <c r="P139" s="310"/>
    </row>
    <row r="140" spans="1:16" x14ac:dyDescent="0.2">
      <c r="A140" s="125" t="s">
        <v>324</v>
      </c>
      <c r="B140" s="1"/>
      <c r="C140" s="1"/>
      <c r="D140" s="127" t="s">
        <v>325</v>
      </c>
      <c r="E140" s="127"/>
      <c r="G140" s="8"/>
      <c r="H140" s="301"/>
      <c r="I140" s="173"/>
      <c r="J140" s="173"/>
      <c r="K140" s="173"/>
      <c r="L140" s="173"/>
      <c r="M140" s="173"/>
      <c r="N140" s="173"/>
      <c r="O140" s="309"/>
      <c r="P140" s="310"/>
    </row>
    <row r="141" spans="1:16" x14ac:dyDescent="0.2">
      <c r="A141" s="125"/>
      <c r="B141" s="1"/>
      <c r="C141" s="127"/>
      <c r="D141" s="127"/>
      <c r="E141" s="127" t="s">
        <v>321</v>
      </c>
      <c r="G141" s="8"/>
      <c r="H141" s="301">
        <v>25</v>
      </c>
      <c r="I141" s="304"/>
      <c r="J141" s="302">
        <v>0.2</v>
      </c>
      <c r="K141" s="302"/>
      <c r="L141" s="302">
        <v>2.4</v>
      </c>
      <c r="M141" s="302"/>
      <c r="N141" s="302">
        <v>67.2</v>
      </c>
      <c r="O141" s="309"/>
      <c r="P141" s="310"/>
    </row>
    <row r="142" spans="1:16" x14ac:dyDescent="0.2">
      <c r="I142" s="1"/>
      <c r="J142" s="1"/>
      <c r="K142" s="1"/>
      <c r="L142" s="1"/>
      <c r="M142" s="1"/>
      <c r="N142" s="1"/>
      <c r="O142" s="309"/>
      <c r="P142" s="310"/>
    </row>
    <row r="143" spans="1:16" x14ac:dyDescent="0.2">
      <c r="I143" s="304"/>
      <c r="J143" s="302"/>
      <c r="K143" s="302"/>
      <c r="L143" s="302"/>
      <c r="M143" s="302"/>
      <c r="N143" s="302"/>
      <c r="O143" s="309"/>
      <c r="P143" s="310"/>
    </row>
    <row r="144" spans="1:16" x14ac:dyDescent="0.2">
      <c r="H144" s="56"/>
      <c r="I144" s="56"/>
      <c r="J144" s="23"/>
      <c r="K144" s="23"/>
      <c r="L144" s="71"/>
      <c r="M144" s="71"/>
      <c r="N144" s="23"/>
    </row>
    <row r="145" spans="8:14" x14ac:dyDescent="0.2">
      <c r="H145" s="56"/>
      <c r="I145" s="56"/>
      <c r="J145" s="23"/>
      <c r="K145" s="23"/>
      <c r="L145" s="71"/>
      <c r="M145" s="71"/>
      <c r="N145" s="23"/>
    </row>
    <row r="146" spans="8:14" x14ac:dyDescent="0.2">
      <c r="H146" s="56"/>
      <c r="I146" s="56"/>
      <c r="J146" s="23"/>
      <c r="K146" s="23"/>
      <c r="L146" s="71"/>
      <c r="M146" s="71"/>
      <c r="N146" s="23"/>
    </row>
    <row r="147" spans="8:14" x14ac:dyDescent="0.2">
      <c r="H147" s="56"/>
      <c r="I147" s="56"/>
      <c r="J147" s="23"/>
      <c r="K147" s="23"/>
      <c r="L147" s="71"/>
      <c r="M147" s="71"/>
      <c r="N147" s="23"/>
    </row>
    <row r="148" spans="8:14" x14ac:dyDescent="0.2">
      <c r="H148" s="56"/>
      <c r="I148" s="56"/>
      <c r="J148" s="23"/>
      <c r="K148" s="23"/>
      <c r="L148" s="71"/>
      <c r="M148" s="71"/>
      <c r="N148" s="23"/>
    </row>
    <row r="149" spans="8:14" x14ac:dyDescent="0.2">
      <c r="H149" s="56"/>
      <c r="I149" s="56"/>
      <c r="J149" s="23"/>
      <c r="K149" s="23"/>
      <c r="L149" s="71"/>
      <c r="M149" s="71"/>
      <c r="N149" s="23"/>
    </row>
    <row r="150" spans="8:14" x14ac:dyDescent="0.2">
      <c r="H150" s="56"/>
      <c r="I150" s="56"/>
      <c r="J150" s="23"/>
      <c r="K150" s="23"/>
      <c r="L150" s="71"/>
      <c r="M150" s="71"/>
      <c r="N150" s="23"/>
    </row>
    <row r="151" spans="8:14" x14ac:dyDescent="0.2">
      <c r="H151" s="56"/>
      <c r="I151" s="56"/>
      <c r="J151" s="23"/>
      <c r="K151" s="23"/>
      <c r="L151" s="71"/>
      <c r="M151" s="71"/>
      <c r="N151" s="23"/>
    </row>
    <row r="152" spans="8:14" x14ac:dyDescent="0.2">
      <c r="H152" s="56"/>
      <c r="I152" s="56"/>
      <c r="J152" s="23"/>
      <c r="K152" s="23"/>
      <c r="L152" s="71"/>
      <c r="M152" s="71"/>
      <c r="N152" s="23"/>
    </row>
    <row r="153" spans="8:14" x14ac:dyDescent="0.2">
      <c r="H153" s="22"/>
      <c r="I153" s="22"/>
      <c r="J153" s="23"/>
      <c r="K153" s="23"/>
      <c r="L153" s="71"/>
      <c r="M153" s="71"/>
      <c r="N153" s="23"/>
    </row>
    <row r="154" spans="8:14" x14ac:dyDescent="0.2">
      <c r="H154" s="22"/>
      <c r="I154" s="22"/>
      <c r="J154" s="23"/>
      <c r="K154" s="23"/>
      <c r="L154" s="71"/>
      <c r="M154" s="71"/>
      <c r="N154" s="23"/>
    </row>
    <row r="155" spans="8:14" x14ac:dyDescent="0.2">
      <c r="J155" s="23"/>
      <c r="K155" s="23"/>
      <c r="L155" s="71"/>
      <c r="M155" s="71"/>
    </row>
    <row r="156" spans="8:14" x14ac:dyDescent="0.2">
      <c r="J156" s="23"/>
      <c r="K156" s="23"/>
      <c r="L156" s="71"/>
      <c r="M156" s="71"/>
    </row>
    <row r="157" spans="8:14" x14ac:dyDescent="0.2">
      <c r="J157" s="23"/>
      <c r="K157" s="23"/>
      <c r="L157" s="71"/>
      <c r="M157" s="71"/>
    </row>
    <row r="158" spans="8:14" x14ac:dyDescent="0.2">
      <c r="J158" s="23"/>
      <c r="K158" s="23"/>
      <c r="L158" s="71"/>
      <c r="M158" s="71"/>
    </row>
    <row r="159" spans="8:14" x14ac:dyDescent="0.2">
      <c r="J159" s="23"/>
      <c r="K159" s="23"/>
      <c r="L159" s="71"/>
      <c r="M159" s="71"/>
    </row>
    <row r="160" spans="8:14" x14ac:dyDescent="0.2">
      <c r="J160" s="23"/>
      <c r="K160" s="23"/>
      <c r="L160" s="71"/>
      <c r="M160" s="71"/>
    </row>
    <row r="161" spans="10:13" x14ac:dyDescent="0.2">
      <c r="J161" s="23"/>
      <c r="K161" s="23"/>
      <c r="L161" s="71"/>
      <c r="M161" s="71"/>
    </row>
    <row r="162" spans="10:13" x14ac:dyDescent="0.2">
      <c r="J162" s="23"/>
      <c r="K162" s="23"/>
      <c r="L162" s="71"/>
      <c r="M162" s="71"/>
    </row>
    <row r="163" spans="10:13" x14ac:dyDescent="0.2">
      <c r="J163" s="23"/>
      <c r="K163" s="23"/>
      <c r="L163" s="71"/>
      <c r="M163" s="71"/>
    </row>
    <row r="164" spans="10:13" x14ac:dyDescent="0.2">
      <c r="J164" s="59"/>
      <c r="K164" s="59"/>
      <c r="L164" s="72"/>
      <c r="M164" s="72"/>
    </row>
    <row r="165" spans="10:13" x14ac:dyDescent="0.2">
      <c r="J165" s="23"/>
      <c r="K165" s="23"/>
      <c r="L165" s="71"/>
      <c r="M165" s="71"/>
    </row>
    <row r="166" spans="10:13" x14ac:dyDescent="0.2">
      <c r="J166" s="23"/>
      <c r="K166" s="23"/>
      <c r="L166" s="71"/>
      <c r="M166" s="71"/>
    </row>
    <row r="167" spans="10:13" x14ac:dyDescent="0.2">
      <c r="J167" s="23"/>
      <c r="K167" s="23"/>
      <c r="L167" s="71"/>
      <c r="M167" s="71"/>
    </row>
    <row r="168" spans="10:13" x14ac:dyDescent="0.2">
      <c r="J168" s="23"/>
      <c r="K168" s="23"/>
      <c r="L168" s="71"/>
      <c r="M168" s="71"/>
    </row>
    <row r="169" spans="10:13" x14ac:dyDescent="0.2">
      <c r="J169" s="23"/>
      <c r="K169" s="23"/>
      <c r="L169" s="71"/>
      <c r="M169" s="71"/>
    </row>
    <row r="170" spans="10:13" x14ac:dyDescent="0.2">
      <c r="J170" s="23"/>
      <c r="K170" s="23"/>
      <c r="L170" s="71"/>
      <c r="M170" s="71"/>
    </row>
    <row r="171" spans="10:13" x14ac:dyDescent="0.2">
      <c r="J171" s="23"/>
      <c r="K171" s="23"/>
      <c r="L171" s="71"/>
      <c r="M171" s="71"/>
    </row>
    <row r="172" spans="10:13" x14ac:dyDescent="0.2">
      <c r="J172" s="23"/>
      <c r="K172" s="23"/>
      <c r="L172" s="71"/>
      <c r="M172" s="71"/>
    </row>
    <row r="173" spans="10:13" x14ac:dyDescent="0.2">
      <c r="J173" s="23"/>
      <c r="K173" s="23"/>
      <c r="L173" s="71"/>
      <c r="M173" s="71"/>
    </row>
    <row r="174" spans="10:13" x14ac:dyDescent="0.2">
      <c r="J174" s="23"/>
      <c r="K174" s="23"/>
      <c r="L174" s="71"/>
      <c r="M174" s="71"/>
    </row>
    <row r="175" spans="10:13" x14ac:dyDescent="0.2">
      <c r="J175" s="23"/>
      <c r="K175" s="23"/>
      <c r="L175" s="71"/>
      <c r="M175" s="71"/>
    </row>
    <row r="176" spans="10:13" x14ac:dyDescent="0.2">
      <c r="J176" s="23"/>
      <c r="K176" s="23"/>
      <c r="L176" s="71"/>
      <c r="M176" s="71"/>
    </row>
    <row r="177" spans="10:13" x14ac:dyDescent="0.2">
      <c r="J177" s="23"/>
      <c r="K177" s="23"/>
      <c r="L177" s="71"/>
      <c r="M177" s="71"/>
    </row>
    <row r="178" spans="10:13" x14ac:dyDescent="0.2">
      <c r="J178" s="23"/>
      <c r="K178" s="23"/>
      <c r="L178" s="71"/>
      <c r="M178" s="71"/>
    </row>
    <row r="179" spans="10:13" x14ac:dyDescent="0.2">
      <c r="J179" s="23"/>
      <c r="K179" s="23"/>
      <c r="L179" s="71"/>
      <c r="M179" s="71"/>
    </row>
    <row r="180" spans="10:13" x14ac:dyDescent="0.2">
      <c r="J180" s="23"/>
      <c r="K180" s="23"/>
      <c r="L180" s="71"/>
      <c r="M180" s="71"/>
    </row>
    <row r="181" spans="10:13" x14ac:dyDescent="0.2">
      <c r="J181" s="23"/>
      <c r="K181" s="23"/>
      <c r="L181" s="71"/>
      <c r="M181" s="71"/>
    </row>
    <row r="182" spans="10:13" x14ac:dyDescent="0.2">
      <c r="J182" s="23"/>
      <c r="K182" s="23"/>
      <c r="L182" s="57"/>
      <c r="M182" s="57"/>
    </row>
    <row r="183" spans="10:13" x14ac:dyDescent="0.2">
      <c r="J183" s="23"/>
      <c r="K183" s="23"/>
      <c r="L183" s="23"/>
      <c r="M183" s="23"/>
    </row>
    <row r="184" spans="10:13" x14ac:dyDescent="0.2">
      <c r="L184" s="27"/>
      <c r="M184" s="27"/>
    </row>
  </sheetData>
  <mergeCells count="14">
    <mergeCell ref="B4:G6"/>
    <mergeCell ref="B78:G80"/>
    <mergeCell ref="A1:N1"/>
    <mergeCell ref="A75:N75"/>
    <mergeCell ref="A4:A6"/>
    <mergeCell ref="A78:A80"/>
    <mergeCell ref="H4:I6"/>
    <mergeCell ref="J4:K6"/>
    <mergeCell ref="L4:M6"/>
    <mergeCell ref="N4:O6"/>
    <mergeCell ref="H78:I80"/>
    <mergeCell ref="J78:K80"/>
    <mergeCell ref="L78:M80"/>
    <mergeCell ref="N78:O80"/>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10" pageOrder="overThenDown" orientation="portrait" r:id="rId1"/>
  <headerFooter alignWithMargins="0">
    <oddHeader>&amp;C&amp;9-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1"/>
  <sheetViews>
    <sheetView zoomScaleNormal="100" zoomScalePageLayoutView="90" workbookViewId="0">
      <selection sqref="A1:N1"/>
    </sheetView>
  </sheetViews>
  <sheetFormatPr baseColWidth="10" defaultColWidth="11.42578125" defaultRowHeight="12" x14ac:dyDescent="0.2"/>
  <cols>
    <col min="1" max="1" width="11" style="10" customWidth="1"/>
    <col min="2" max="2" width="1.42578125" style="10" customWidth="1"/>
    <col min="3" max="6" width="1.5703125" style="10" customWidth="1"/>
    <col min="7" max="7" width="33.28515625" style="10" customWidth="1"/>
    <col min="8" max="8" width="7.7109375" style="10" customWidth="1"/>
    <col min="9" max="9" width="3" style="10" customWidth="1"/>
    <col min="10" max="10" width="8.28515625" style="10" customWidth="1"/>
    <col min="11" max="11" width="3" style="10" customWidth="1"/>
    <col min="12" max="12" width="7.7109375" style="10" customWidth="1"/>
    <col min="13" max="13" width="3" style="10" customWidth="1"/>
    <col min="14" max="14" width="7.7109375" style="10" customWidth="1"/>
    <col min="15" max="15" width="3" style="10" customWidth="1"/>
    <col min="16" max="16384" width="11.42578125" style="10"/>
  </cols>
  <sheetData>
    <row r="1" spans="1:15" ht="12.75" customHeight="1" x14ac:dyDescent="0.2">
      <c r="A1" s="385" t="s">
        <v>373</v>
      </c>
      <c r="B1" s="385"/>
      <c r="C1" s="385"/>
      <c r="D1" s="385"/>
      <c r="E1" s="385"/>
      <c r="F1" s="385"/>
      <c r="G1" s="385"/>
      <c r="H1" s="385"/>
      <c r="I1" s="385"/>
      <c r="J1" s="385"/>
      <c r="K1" s="385"/>
      <c r="L1" s="385"/>
      <c r="M1" s="385"/>
      <c r="N1" s="385"/>
    </row>
    <row r="2" spans="1:15" ht="12.75" customHeight="1" x14ac:dyDescent="0.2">
      <c r="A2" s="4" t="s">
        <v>68</v>
      </c>
      <c r="B2" s="4"/>
      <c r="C2" s="4"/>
      <c r="D2" s="4"/>
      <c r="E2" s="4"/>
      <c r="F2" s="4"/>
      <c r="G2" s="4"/>
      <c r="H2" s="5"/>
      <c r="I2" s="5"/>
      <c r="J2" s="5"/>
      <c r="K2" s="5"/>
      <c r="L2" s="5"/>
      <c r="M2" s="5"/>
      <c r="N2" s="5"/>
    </row>
    <row r="3" spans="1:15" ht="12.75" customHeight="1" x14ac:dyDescent="0.2">
      <c r="A3" s="8"/>
      <c r="B3" s="8"/>
      <c r="C3" s="8"/>
      <c r="D3" s="8"/>
      <c r="E3" s="8"/>
      <c r="F3" s="8"/>
      <c r="G3" s="8"/>
      <c r="L3" s="118"/>
      <c r="M3" s="122"/>
    </row>
    <row r="4" spans="1:15" ht="12.75" customHeight="1" x14ac:dyDescent="0.2">
      <c r="A4" s="386" t="s">
        <v>0</v>
      </c>
      <c r="B4" s="397" t="s">
        <v>1</v>
      </c>
      <c r="C4" s="398"/>
      <c r="D4" s="398"/>
      <c r="E4" s="398"/>
      <c r="F4" s="398"/>
      <c r="G4" s="399"/>
      <c r="H4" s="397" t="s">
        <v>128</v>
      </c>
      <c r="I4" s="399"/>
      <c r="J4" s="397" t="s">
        <v>129</v>
      </c>
      <c r="K4" s="399"/>
      <c r="L4" s="406" t="s">
        <v>135</v>
      </c>
      <c r="M4" s="407"/>
      <c r="N4" s="397" t="s">
        <v>127</v>
      </c>
      <c r="O4" s="398"/>
    </row>
    <row r="5" spans="1:15" ht="12.75" customHeight="1" x14ac:dyDescent="0.2">
      <c r="A5" s="387"/>
      <c r="B5" s="400"/>
      <c r="C5" s="401"/>
      <c r="D5" s="401"/>
      <c r="E5" s="401"/>
      <c r="F5" s="401"/>
      <c r="G5" s="402"/>
      <c r="H5" s="400"/>
      <c r="I5" s="402"/>
      <c r="J5" s="400"/>
      <c r="K5" s="402"/>
      <c r="L5" s="408"/>
      <c r="M5" s="409"/>
      <c r="N5" s="400"/>
      <c r="O5" s="401"/>
    </row>
    <row r="6" spans="1:15" ht="12.75" customHeight="1" x14ac:dyDescent="0.2">
      <c r="A6" s="388"/>
      <c r="B6" s="403"/>
      <c r="C6" s="404"/>
      <c r="D6" s="404"/>
      <c r="E6" s="404"/>
      <c r="F6" s="404"/>
      <c r="G6" s="405"/>
      <c r="H6" s="403"/>
      <c r="I6" s="405"/>
      <c r="J6" s="403"/>
      <c r="K6" s="405"/>
      <c r="L6" s="410"/>
      <c r="M6" s="411"/>
      <c r="N6" s="403"/>
      <c r="O6" s="404"/>
    </row>
    <row r="7" spans="1:15" ht="10.5" customHeight="1" x14ac:dyDescent="0.2">
      <c r="A7" s="2"/>
      <c r="B7" s="8"/>
      <c r="C7" s="8"/>
      <c r="D7" s="8"/>
      <c r="E7" s="8"/>
      <c r="F7" s="8"/>
      <c r="G7" s="6"/>
      <c r="H7" s="154"/>
      <c r="I7" s="154"/>
      <c r="J7" s="312"/>
      <c r="K7" s="312"/>
      <c r="L7" s="313"/>
      <c r="M7" s="313"/>
      <c r="N7" s="308"/>
      <c r="O7" s="149"/>
    </row>
    <row r="8" spans="1:15" ht="10.5" customHeight="1" x14ac:dyDescent="0.2">
      <c r="A8" s="42" t="s">
        <v>2</v>
      </c>
      <c r="B8" s="3"/>
      <c r="C8" s="10" t="s">
        <v>153</v>
      </c>
      <c r="G8" s="8"/>
      <c r="H8" s="301">
        <v>242</v>
      </c>
      <c r="I8" s="304"/>
      <c r="J8" s="302">
        <v>1.6</v>
      </c>
      <c r="K8" s="302"/>
      <c r="L8" s="302">
        <v>22.5</v>
      </c>
      <c r="M8" s="302"/>
      <c r="N8" s="302">
        <v>79.900000000000006</v>
      </c>
      <c r="O8" s="309"/>
    </row>
    <row r="9" spans="1:15" ht="10.5" customHeight="1" x14ac:dyDescent="0.2">
      <c r="A9" s="43"/>
      <c r="B9" s="12"/>
      <c r="C9" s="8"/>
      <c r="D9" s="10" t="s">
        <v>206</v>
      </c>
      <c r="G9" s="8"/>
      <c r="H9" s="301"/>
      <c r="I9" s="306"/>
      <c r="J9" s="303"/>
      <c r="K9" s="303"/>
      <c r="L9" s="303"/>
      <c r="M9" s="303"/>
      <c r="N9" s="303"/>
    </row>
    <row r="10" spans="1:15" ht="10.5" customHeight="1" x14ac:dyDescent="0.2">
      <c r="A10" s="42" t="s">
        <v>4</v>
      </c>
      <c r="B10" s="3"/>
      <c r="C10" s="8"/>
      <c r="D10" s="8" t="s">
        <v>156</v>
      </c>
      <c r="E10" s="8"/>
      <c r="F10" s="8"/>
      <c r="G10" s="8"/>
      <c r="H10" s="301">
        <v>3</v>
      </c>
      <c r="I10" s="304"/>
      <c r="J10" s="302">
        <v>0</v>
      </c>
      <c r="K10" s="302"/>
      <c r="L10" s="302">
        <v>0.3</v>
      </c>
      <c r="M10" s="302"/>
      <c r="N10" s="302">
        <v>70</v>
      </c>
      <c r="O10" s="309"/>
    </row>
    <row r="11" spans="1:15" ht="10.5" customHeight="1" x14ac:dyDescent="0.2">
      <c r="A11" s="43"/>
      <c r="B11" s="12"/>
      <c r="C11" s="8"/>
      <c r="D11" s="8"/>
      <c r="E11" s="8"/>
      <c r="F11" s="8"/>
      <c r="G11" s="8"/>
      <c r="H11" s="301"/>
      <c r="I11" s="306"/>
      <c r="J11" s="303"/>
      <c r="K11" s="303"/>
      <c r="L11" s="303"/>
      <c r="M11" s="303"/>
      <c r="N11" s="303"/>
      <c r="O11" s="309"/>
    </row>
    <row r="12" spans="1:15" ht="10.5" customHeight="1" x14ac:dyDescent="0.2">
      <c r="A12" s="42" t="s">
        <v>5</v>
      </c>
      <c r="B12" s="3"/>
      <c r="C12" s="8" t="s">
        <v>207</v>
      </c>
      <c r="D12" s="8"/>
      <c r="E12" s="8"/>
      <c r="F12" s="8"/>
      <c r="G12" s="8"/>
      <c r="H12" s="301">
        <v>3119</v>
      </c>
      <c r="I12" s="304"/>
      <c r="J12" s="302">
        <v>20.399999999999999</v>
      </c>
      <c r="K12" s="302"/>
      <c r="L12" s="302">
        <v>290.60000000000002</v>
      </c>
      <c r="M12" s="302"/>
      <c r="N12" s="302">
        <v>75.8</v>
      </c>
      <c r="O12" s="309"/>
    </row>
    <row r="13" spans="1:15" ht="10.5" customHeight="1" x14ac:dyDescent="0.2">
      <c r="A13" s="43"/>
      <c r="B13" s="12"/>
      <c r="C13" s="8"/>
      <c r="D13" s="8" t="s">
        <v>155</v>
      </c>
      <c r="E13" s="8"/>
      <c r="F13" s="8"/>
      <c r="G13" s="8"/>
      <c r="H13" s="301"/>
      <c r="I13" s="306"/>
      <c r="J13" s="303"/>
      <c r="K13" s="303"/>
      <c r="L13" s="303"/>
      <c r="M13" s="303"/>
      <c r="N13" s="303"/>
    </row>
    <row r="14" spans="1:15" ht="10.5" customHeight="1" x14ac:dyDescent="0.2">
      <c r="A14" s="42" t="s">
        <v>6</v>
      </c>
      <c r="B14" s="3"/>
      <c r="C14" s="8"/>
      <c r="D14" s="8" t="s">
        <v>158</v>
      </c>
      <c r="E14" s="8"/>
      <c r="F14" s="8"/>
      <c r="G14" s="8"/>
      <c r="H14" s="301">
        <v>2988</v>
      </c>
      <c r="I14" s="304"/>
      <c r="J14" s="302">
        <v>19.5</v>
      </c>
      <c r="K14" s="302"/>
      <c r="L14" s="302">
        <v>278.39999999999998</v>
      </c>
      <c r="M14" s="302"/>
      <c r="N14" s="302">
        <v>75.5</v>
      </c>
      <c r="O14" s="309"/>
    </row>
    <row r="15" spans="1:15" ht="10.5" customHeight="1" x14ac:dyDescent="0.2">
      <c r="A15" s="43"/>
      <c r="B15" s="12"/>
      <c r="C15" s="8"/>
      <c r="D15" s="8"/>
      <c r="E15" s="6" t="s">
        <v>155</v>
      </c>
      <c r="F15" s="6"/>
      <c r="G15" s="8"/>
      <c r="H15" s="301"/>
      <c r="I15" s="306"/>
      <c r="J15" s="303"/>
      <c r="K15" s="303"/>
      <c r="L15" s="303"/>
      <c r="M15" s="303"/>
      <c r="N15" s="303"/>
      <c r="O15" s="309"/>
    </row>
    <row r="16" spans="1:15" ht="10.5" customHeight="1" x14ac:dyDescent="0.2">
      <c r="A16" s="42" t="s">
        <v>46</v>
      </c>
      <c r="B16" s="3"/>
      <c r="C16" s="8"/>
      <c r="D16" s="8"/>
      <c r="E16" s="6" t="s">
        <v>208</v>
      </c>
      <c r="F16" s="6"/>
      <c r="G16" s="264"/>
      <c r="H16" s="301">
        <v>907</v>
      </c>
      <c r="I16" s="304"/>
      <c r="J16" s="302">
        <v>5.9</v>
      </c>
      <c r="K16" s="302"/>
      <c r="L16" s="302">
        <v>84.5</v>
      </c>
      <c r="M16" s="302"/>
      <c r="N16" s="302">
        <v>76.8</v>
      </c>
      <c r="O16" s="309"/>
    </row>
    <row r="17" spans="1:15" ht="10.5" customHeight="1" x14ac:dyDescent="0.2">
      <c r="A17" s="42" t="s">
        <v>47</v>
      </c>
      <c r="B17" s="3"/>
      <c r="C17" s="8"/>
      <c r="D17" s="8"/>
      <c r="E17" s="6" t="s">
        <v>209</v>
      </c>
      <c r="F17" s="6"/>
      <c r="G17" s="264"/>
      <c r="H17" s="301"/>
      <c r="I17" s="1"/>
      <c r="J17" s="1"/>
      <c r="K17" s="1"/>
      <c r="L17" s="1"/>
      <c r="M17" s="1"/>
      <c r="N17" s="1"/>
    </row>
    <row r="18" spans="1:15" ht="10.5" customHeight="1" x14ac:dyDescent="0.2">
      <c r="A18" s="43"/>
      <c r="B18" s="12"/>
      <c r="C18" s="8"/>
      <c r="D18" s="8"/>
      <c r="E18" s="8"/>
      <c r="F18" s="6" t="s">
        <v>210</v>
      </c>
      <c r="G18" s="264"/>
      <c r="H18" s="301">
        <v>381</v>
      </c>
      <c r="I18" s="304"/>
      <c r="J18" s="302">
        <v>2.5</v>
      </c>
      <c r="K18" s="302"/>
      <c r="L18" s="302">
        <v>35.5</v>
      </c>
      <c r="M18" s="302"/>
      <c r="N18" s="302">
        <v>71.599999999999994</v>
      </c>
      <c r="O18" s="309"/>
    </row>
    <row r="19" spans="1:15" ht="10.5" customHeight="1" x14ac:dyDescent="0.2">
      <c r="A19" s="42" t="s">
        <v>48</v>
      </c>
      <c r="B19" s="3"/>
      <c r="C19" s="8"/>
      <c r="D19" s="8"/>
      <c r="E19" s="6" t="s">
        <v>211</v>
      </c>
      <c r="F19" s="6"/>
      <c r="G19" s="264"/>
      <c r="H19" s="301"/>
      <c r="I19" s="1"/>
      <c r="J19" s="1"/>
      <c r="K19" s="1"/>
      <c r="L19" s="1"/>
      <c r="M19" s="1"/>
      <c r="N19" s="1"/>
    </row>
    <row r="20" spans="1:15" ht="10.5" customHeight="1" x14ac:dyDescent="0.2">
      <c r="A20" s="43"/>
      <c r="B20" s="12"/>
      <c r="C20" s="8"/>
      <c r="D20" s="8"/>
      <c r="E20" s="8"/>
      <c r="F20" s="6" t="s">
        <v>212</v>
      </c>
      <c r="G20" s="264"/>
      <c r="H20" s="301">
        <v>56</v>
      </c>
      <c r="I20" s="304"/>
      <c r="J20" s="302">
        <v>0.4</v>
      </c>
      <c r="K20" s="302"/>
      <c r="L20" s="302">
        <v>5.2</v>
      </c>
      <c r="M20" s="302"/>
      <c r="N20" s="302">
        <v>78.2</v>
      </c>
      <c r="O20" s="309"/>
    </row>
    <row r="21" spans="1:15" ht="10.5" customHeight="1" x14ac:dyDescent="0.2">
      <c r="A21" s="42" t="s">
        <v>13</v>
      </c>
      <c r="B21" s="3"/>
      <c r="C21" s="8"/>
      <c r="D21" s="8"/>
      <c r="E21" s="6" t="s">
        <v>165</v>
      </c>
      <c r="F21" s="6"/>
      <c r="G21" s="264"/>
      <c r="H21" s="301">
        <v>494</v>
      </c>
      <c r="I21" s="304"/>
      <c r="J21" s="302">
        <v>3.2</v>
      </c>
      <c r="K21" s="302"/>
      <c r="L21" s="302">
        <v>46</v>
      </c>
      <c r="M21" s="302"/>
      <c r="N21" s="302">
        <v>75.400000000000006</v>
      </c>
      <c r="O21" s="309"/>
    </row>
    <row r="22" spans="1:15" ht="10.5" customHeight="1" x14ac:dyDescent="0.2">
      <c r="A22" s="42" t="s">
        <v>49</v>
      </c>
      <c r="B22" s="3"/>
      <c r="C22" s="8"/>
      <c r="D22" s="8"/>
      <c r="E22" s="6" t="s">
        <v>213</v>
      </c>
      <c r="F22" s="6"/>
      <c r="G22" s="264"/>
      <c r="H22" s="301">
        <v>316</v>
      </c>
      <c r="I22" s="304"/>
      <c r="J22" s="302">
        <v>2.1</v>
      </c>
      <c r="K22" s="302"/>
      <c r="L22" s="302">
        <v>29.4</v>
      </c>
      <c r="M22" s="302"/>
      <c r="N22" s="302">
        <v>73.900000000000006</v>
      </c>
      <c r="O22" s="309"/>
    </row>
    <row r="23" spans="1:15" ht="10.5" customHeight="1" x14ac:dyDescent="0.2">
      <c r="A23" s="42" t="s">
        <v>50</v>
      </c>
      <c r="B23" s="3"/>
      <c r="C23" s="8"/>
      <c r="D23" s="8"/>
      <c r="E23" s="6" t="s">
        <v>214</v>
      </c>
      <c r="F23" s="6"/>
      <c r="G23" s="264"/>
      <c r="H23" s="301">
        <v>0</v>
      </c>
      <c r="I23" s="304"/>
      <c r="J23" s="291">
        <v>0</v>
      </c>
      <c r="K23" s="302"/>
      <c r="L23" s="291">
        <v>0</v>
      </c>
      <c r="M23" s="302"/>
      <c r="N23" s="291">
        <v>0</v>
      </c>
      <c r="O23" s="309"/>
    </row>
    <row r="24" spans="1:15" ht="10.5" customHeight="1" x14ac:dyDescent="0.2">
      <c r="A24" s="42" t="s">
        <v>51</v>
      </c>
      <c r="B24" s="3"/>
      <c r="C24" s="8"/>
      <c r="D24" s="8"/>
      <c r="E24" s="6" t="s">
        <v>215</v>
      </c>
      <c r="F24" s="6"/>
      <c r="G24" s="264"/>
      <c r="H24" s="301">
        <v>174</v>
      </c>
      <c r="I24" s="304"/>
      <c r="J24" s="302">
        <v>1.1000000000000001</v>
      </c>
      <c r="K24" s="302"/>
      <c r="L24" s="302">
        <v>16.2</v>
      </c>
      <c r="M24" s="302"/>
      <c r="N24" s="302">
        <v>77.400000000000006</v>
      </c>
      <c r="O24" s="309"/>
    </row>
    <row r="25" spans="1:15" ht="10.5" customHeight="1" x14ac:dyDescent="0.2">
      <c r="A25" s="42" t="s">
        <v>15</v>
      </c>
      <c r="B25" s="3"/>
      <c r="C25" s="8"/>
      <c r="D25" s="8"/>
      <c r="E25" s="6" t="s">
        <v>167</v>
      </c>
      <c r="F25" s="6"/>
      <c r="G25" s="264"/>
      <c r="H25" s="301"/>
      <c r="I25" s="1"/>
      <c r="J25" s="1"/>
      <c r="K25" s="1"/>
      <c r="L25" s="1"/>
      <c r="M25" s="1"/>
      <c r="N25" s="1"/>
    </row>
    <row r="26" spans="1:15" ht="10.5" customHeight="1" x14ac:dyDescent="0.2">
      <c r="A26" s="43"/>
      <c r="B26" s="12"/>
      <c r="C26" s="8"/>
      <c r="D26" s="8"/>
      <c r="F26" s="6" t="s">
        <v>216</v>
      </c>
      <c r="G26" s="264"/>
      <c r="H26" s="301">
        <v>253</v>
      </c>
      <c r="I26" s="304"/>
      <c r="J26" s="302">
        <v>1.7</v>
      </c>
      <c r="K26" s="302"/>
      <c r="L26" s="302">
        <v>23.6</v>
      </c>
      <c r="M26" s="302"/>
      <c r="N26" s="302">
        <v>77.599999999999994</v>
      </c>
      <c r="O26" s="309"/>
    </row>
    <row r="27" spans="1:15" ht="10.5" customHeight="1" x14ac:dyDescent="0.2">
      <c r="A27" s="43"/>
      <c r="B27" s="12"/>
      <c r="C27" s="8"/>
      <c r="D27" s="8"/>
      <c r="E27" s="8"/>
      <c r="F27" s="8"/>
      <c r="G27" s="8"/>
      <c r="H27" s="301"/>
      <c r="I27" s="306"/>
      <c r="J27" s="303"/>
      <c r="K27" s="303"/>
      <c r="L27" s="303"/>
      <c r="M27" s="303"/>
      <c r="N27" s="303"/>
      <c r="O27" s="309"/>
    </row>
    <row r="28" spans="1:15" ht="10.5" customHeight="1" x14ac:dyDescent="0.2">
      <c r="A28" s="42" t="s">
        <v>16</v>
      </c>
      <c r="B28" s="3"/>
      <c r="C28" s="8" t="s">
        <v>169</v>
      </c>
      <c r="D28" s="8"/>
      <c r="E28" s="8"/>
      <c r="F28" s="8"/>
      <c r="G28" s="8"/>
      <c r="H28" s="301"/>
      <c r="I28" s="1"/>
      <c r="J28" s="1"/>
      <c r="K28" s="1"/>
      <c r="L28" s="1"/>
      <c r="M28" s="1"/>
      <c r="N28" s="1"/>
      <c r="O28" s="309"/>
    </row>
    <row r="29" spans="1:15" ht="10.5" customHeight="1" x14ac:dyDescent="0.2">
      <c r="A29" s="43"/>
      <c r="B29" s="12"/>
      <c r="C29" s="8"/>
      <c r="D29" s="8" t="s">
        <v>170</v>
      </c>
      <c r="E29" s="8"/>
      <c r="F29" s="8"/>
      <c r="G29" s="8"/>
      <c r="H29" s="301"/>
      <c r="I29" s="306"/>
      <c r="J29" s="303"/>
      <c r="K29" s="303"/>
      <c r="L29" s="303"/>
      <c r="M29" s="303"/>
      <c r="N29" s="303"/>
      <c r="O29" s="309"/>
    </row>
    <row r="30" spans="1:15" ht="10.5" customHeight="1" x14ac:dyDescent="0.2">
      <c r="A30" s="43"/>
      <c r="B30" s="12"/>
      <c r="C30" s="8"/>
      <c r="D30" s="8" t="s">
        <v>217</v>
      </c>
      <c r="E30" s="8"/>
      <c r="F30" s="8"/>
      <c r="G30" s="8"/>
      <c r="H30" s="301">
        <v>76</v>
      </c>
      <c r="I30" s="304"/>
      <c r="J30" s="302">
        <v>0.5</v>
      </c>
      <c r="K30" s="302"/>
      <c r="L30" s="302">
        <v>7.1</v>
      </c>
      <c r="M30" s="302"/>
      <c r="N30" s="302">
        <v>84.4</v>
      </c>
      <c r="O30" s="309"/>
    </row>
    <row r="31" spans="1:15" ht="10.5" customHeight="1" x14ac:dyDescent="0.2">
      <c r="A31" s="43"/>
      <c r="B31" s="12"/>
      <c r="C31" s="8"/>
      <c r="D31" s="8"/>
      <c r="E31" s="8"/>
      <c r="F31" s="8"/>
      <c r="G31" s="8"/>
      <c r="H31" s="301"/>
      <c r="I31" s="306"/>
      <c r="J31" s="303"/>
      <c r="K31" s="303"/>
      <c r="L31" s="303"/>
      <c r="M31" s="303"/>
      <c r="N31" s="303"/>
    </row>
    <row r="32" spans="1:15" ht="10.5" customHeight="1" x14ac:dyDescent="0.2">
      <c r="A32" s="42" t="s">
        <v>17</v>
      </c>
      <c r="B32" s="3"/>
      <c r="C32" s="8" t="s">
        <v>172</v>
      </c>
      <c r="D32" s="8"/>
      <c r="E32" s="8"/>
      <c r="F32" s="8"/>
      <c r="G32" s="8"/>
      <c r="H32" s="301"/>
      <c r="I32" s="1"/>
      <c r="J32" s="1"/>
      <c r="K32" s="1"/>
      <c r="L32" s="1"/>
      <c r="M32" s="1"/>
      <c r="N32" s="1"/>
    </row>
    <row r="33" spans="1:15" ht="10.5" customHeight="1" x14ac:dyDescent="0.2">
      <c r="A33" s="43"/>
      <c r="B33" s="12"/>
      <c r="C33" s="8"/>
      <c r="D33" s="8" t="s">
        <v>218</v>
      </c>
      <c r="E33" s="8"/>
      <c r="F33" s="8"/>
      <c r="G33" s="8"/>
      <c r="H33" s="301">
        <v>767</v>
      </c>
      <c r="I33" s="304"/>
      <c r="J33" s="302">
        <v>5</v>
      </c>
      <c r="K33" s="302"/>
      <c r="L33" s="302">
        <v>71.5</v>
      </c>
      <c r="M33" s="302"/>
      <c r="N33" s="302">
        <v>83.8</v>
      </c>
      <c r="O33" s="309"/>
    </row>
    <row r="34" spans="1:15" ht="10.5" customHeight="1" x14ac:dyDescent="0.2">
      <c r="A34" s="43"/>
      <c r="B34" s="12"/>
      <c r="C34" s="8"/>
      <c r="D34" s="8" t="s">
        <v>155</v>
      </c>
      <c r="E34" s="8"/>
      <c r="F34" s="8"/>
      <c r="G34" s="8"/>
      <c r="H34" s="301"/>
      <c r="I34" s="306"/>
      <c r="J34" s="303"/>
      <c r="K34" s="303"/>
      <c r="L34" s="303"/>
      <c r="M34" s="303"/>
      <c r="N34" s="303"/>
    </row>
    <row r="35" spans="1:15" ht="10.5" customHeight="1" x14ac:dyDescent="0.2">
      <c r="A35" s="42" t="s">
        <v>18</v>
      </c>
      <c r="B35" s="3"/>
      <c r="C35" s="8"/>
      <c r="D35" s="8" t="s">
        <v>174</v>
      </c>
      <c r="E35" s="8"/>
      <c r="F35" s="8"/>
      <c r="G35" s="8"/>
      <c r="H35" s="301">
        <v>582</v>
      </c>
      <c r="I35" s="304"/>
      <c r="J35" s="302">
        <v>3.8</v>
      </c>
      <c r="K35" s="302"/>
      <c r="L35" s="302">
        <v>54.2</v>
      </c>
      <c r="M35" s="302"/>
      <c r="N35" s="302">
        <v>84.6</v>
      </c>
      <c r="O35" s="309"/>
    </row>
    <row r="36" spans="1:15" ht="10.5" customHeight="1" x14ac:dyDescent="0.2">
      <c r="A36" s="43"/>
      <c r="B36" s="12"/>
      <c r="C36" s="8"/>
      <c r="D36" s="8"/>
      <c r="E36" s="8"/>
      <c r="F36" s="8"/>
      <c r="G36" s="8"/>
      <c r="H36" s="301"/>
      <c r="I36" s="306"/>
      <c r="J36" s="303"/>
      <c r="K36" s="303"/>
      <c r="L36" s="303"/>
      <c r="M36" s="303"/>
      <c r="N36" s="303"/>
    </row>
    <row r="37" spans="1:15" ht="10.5" customHeight="1" x14ac:dyDescent="0.2">
      <c r="A37" s="42" t="s">
        <v>19</v>
      </c>
      <c r="B37" s="3"/>
      <c r="C37" s="8" t="s">
        <v>219</v>
      </c>
      <c r="D37" s="8"/>
      <c r="E37" s="8"/>
      <c r="F37" s="8"/>
      <c r="G37" s="8"/>
      <c r="H37" s="301">
        <v>821</v>
      </c>
      <c r="I37" s="304"/>
      <c r="J37" s="302">
        <v>5.4</v>
      </c>
      <c r="K37" s="302"/>
      <c r="L37" s="302">
        <v>76.5</v>
      </c>
      <c r="M37" s="302"/>
      <c r="N37" s="302">
        <v>86.3</v>
      </c>
      <c r="O37" s="309"/>
    </row>
    <row r="38" spans="1:15" ht="10.5" customHeight="1" x14ac:dyDescent="0.2">
      <c r="A38" s="43"/>
      <c r="B38" s="12"/>
      <c r="C38" s="8"/>
      <c r="D38" s="8" t="s">
        <v>155</v>
      </c>
      <c r="E38" s="8"/>
      <c r="F38" s="8"/>
      <c r="G38" s="8"/>
      <c r="H38" s="301"/>
      <c r="I38" s="306"/>
      <c r="J38" s="303"/>
      <c r="K38" s="303"/>
      <c r="L38" s="303"/>
      <c r="M38" s="303"/>
      <c r="N38" s="303"/>
    </row>
    <row r="39" spans="1:15" ht="10.5" customHeight="1" x14ac:dyDescent="0.2">
      <c r="A39" s="42" t="s">
        <v>20</v>
      </c>
      <c r="B39" s="3"/>
      <c r="C39" s="8"/>
      <c r="D39" s="8" t="s">
        <v>176</v>
      </c>
      <c r="E39" s="8"/>
      <c r="F39" s="8"/>
      <c r="G39" s="8"/>
      <c r="H39" s="301">
        <v>19</v>
      </c>
      <c r="I39" s="304"/>
      <c r="J39" s="302">
        <v>0.1</v>
      </c>
      <c r="K39" s="302"/>
      <c r="L39" s="302">
        <v>1.8</v>
      </c>
      <c r="M39" s="302"/>
      <c r="N39" s="302">
        <v>66.599999999999994</v>
      </c>
      <c r="O39" s="309"/>
    </row>
    <row r="40" spans="1:15" ht="10.5" customHeight="1" x14ac:dyDescent="0.2">
      <c r="A40" s="43"/>
      <c r="B40" s="12"/>
      <c r="C40" s="8"/>
      <c r="D40" s="8"/>
      <c r="E40" s="8"/>
      <c r="F40" s="8"/>
      <c r="G40" s="8"/>
      <c r="H40" s="301"/>
      <c r="I40" s="306"/>
      <c r="J40" s="303"/>
      <c r="K40" s="303"/>
      <c r="L40" s="303"/>
      <c r="M40" s="303"/>
      <c r="N40" s="303"/>
      <c r="O40" s="309"/>
    </row>
    <row r="41" spans="1:15" ht="10.5" customHeight="1" x14ac:dyDescent="0.2">
      <c r="A41" s="42" t="s">
        <v>52</v>
      </c>
      <c r="B41" s="3"/>
      <c r="C41" s="8" t="s">
        <v>220</v>
      </c>
      <c r="D41" s="8"/>
      <c r="E41" s="8"/>
      <c r="F41" s="8"/>
      <c r="G41" s="8"/>
      <c r="H41" s="301">
        <v>514</v>
      </c>
      <c r="I41" s="304"/>
      <c r="J41" s="302">
        <v>3.4</v>
      </c>
      <c r="K41" s="302"/>
      <c r="L41" s="302">
        <v>47.9</v>
      </c>
      <c r="M41" s="302"/>
      <c r="N41" s="302">
        <v>79.099999999999994</v>
      </c>
      <c r="O41" s="309"/>
    </row>
    <row r="42" spans="1:15" ht="10.5" customHeight="1" x14ac:dyDescent="0.2">
      <c r="A42" s="43"/>
      <c r="B42" s="12"/>
      <c r="C42" s="8"/>
      <c r="D42" s="8"/>
      <c r="E42" s="8"/>
      <c r="F42" s="8"/>
      <c r="G42" s="8"/>
      <c r="H42" s="301"/>
      <c r="I42" s="306"/>
      <c r="J42" s="303"/>
      <c r="K42" s="303"/>
      <c r="L42" s="303"/>
      <c r="M42" s="303"/>
      <c r="N42" s="303"/>
    </row>
    <row r="43" spans="1:15" ht="10.5" customHeight="1" x14ac:dyDescent="0.2">
      <c r="A43" s="42" t="s">
        <v>21</v>
      </c>
      <c r="B43" s="3"/>
      <c r="C43" s="8" t="s">
        <v>221</v>
      </c>
      <c r="D43" s="8"/>
      <c r="E43" s="8"/>
      <c r="F43" s="8"/>
      <c r="G43" s="8"/>
      <c r="H43" s="301">
        <v>6230</v>
      </c>
      <c r="I43" s="304"/>
      <c r="J43" s="302">
        <v>40.700000000000003</v>
      </c>
      <c r="K43" s="302"/>
      <c r="L43" s="302">
        <v>580.4</v>
      </c>
      <c r="M43" s="302"/>
      <c r="N43" s="302">
        <v>85.4</v>
      </c>
      <c r="O43" s="309"/>
    </row>
    <row r="44" spans="1:15" ht="10.5" customHeight="1" x14ac:dyDescent="0.2">
      <c r="A44" s="43"/>
      <c r="B44" s="12"/>
      <c r="C44" s="8"/>
      <c r="D44" s="8" t="s">
        <v>155</v>
      </c>
      <c r="E44" s="8"/>
      <c r="F44" s="8"/>
      <c r="G44" s="8"/>
      <c r="H44" s="301"/>
      <c r="I44" s="306"/>
      <c r="J44" s="303"/>
      <c r="K44" s="303"/>
      <c r="L44" s="303"/>
      <c r="M44" s="303"/>
      <c r="N44" s="303"/>
    </row>
    <row r="45" spans="1:15" ht="10.5" customHeight="1" x14ac:dyDescent="0.2">
      <c r="A45" s="42" t="s">
        <v>53</v>
      </c>
      <c r="B45" s="3"/>
      <c r="C45" s="8"/>
      <c r="D45" s="8" t="s">
        <v>222</v>
      </c>
      <c r="E45" s="8"/>
      <c r="F45" s="8"/>
      <c r="G45" s="8"/>
      <c r="H45" s="301">
        <v>1392</v>
      </c>
      <c r="I45" s="304"/>
      <c r="J45" s="302">
        <v>9.1</v>
      </c>
      <c r="K45" s="302"/>
      <c r="L45" s="302">
        <v>129.69999999999999</v>
      </c>
      <c r="M45" s="302"/>
      <c r="N45" s="302">
        <v>87.6</v>
      </c>
      <c r="O45" s="309"/>
    </row>
    <row r="46" spans="1:15" ht="10.5" customHeight="1" x14ac:dyDescent="0.2">
      <c r="A46" s="42" t="s">
        <v>22</v>
      </c>
      <c r="B46" s="3"/>
      <c r="C46" s="8"/>
      <c r="D46" s="8" t="s">
        <v>179</v>
      </c>
      <c r="E46" s="8"/>
      <c r="F46" s="8"/>
      <c r="G46" s="8"/>
      <c r="H46" s="301">
        <v>1627</v>
      </c>
      <c r="I46" s="304"/>
      <c r="J46" s="302">
        <v>10.6</v>
      </c>
      <c r="K46" s="302"/>
      <c r="L46" s="302">
        <v>151.6</v>
      </c>
      <c r="M46" s="302"/>
      <c r="N46" s="302">
        <v>85.1</v>
      </c>
      <c r="O46" s="309"/>
    </row>
    <row r="47" spans="1:15" ht="10.5" customHeight="1" x14ac:dyDescent="0.2">
      <c r="A47" s="43"/>
      <c r="B47" s="12"/>
      <c r="C47" s="8"/>
      <c r="D47" s="8"/>
      <c r="E47" s="6" t="s">
        <v>155</v>
      </c>
      <c r="F47" s="6"/>
      <c r="G47" s="8"/>
      <c r="H47" s="301"/>
      <c r="I47" s="306"/>
      <c r="J47" s="303"/>
      <c r="K47" s="303"/>
      <c r="L47" s="303"/>
      <c r="M47" s="303"/>
      <c r="N47" s="303"/>
    </row>
    <row r="48" spans="1:15" ht="10.5" customHeight="1" x14ac:dyDescent="0.2">
      <c r="A48" s="42" t="s">
        <v>54</v>
      </c>
      <c r="B48" s="3"/>
      <c r="C48" s="8"/>
      <c r="D48" s="8"/>
      <c r="E48" s="6" t="s">
        <v>223</v>
      </c>
      <c r="F48" s="6"/>
      <c r="G48" s="8"/>
      <c r="H48" s="301">
        <v>586</v>
      </c>
      <c r="I48" s="304"/>
      <c r="J48" s="302">
        <v>3.8</v>
      </c>
      <c r="K48" s="302"/>
      <c r="L48" s="302">
        <v>54.6</v>
      </c>
      <c r="M48" s="302"/>
      <c r="N48" s="302">
        <v>81.2</v>
      </c>
      <c r="O48" s="309"/>
    </row>
    <row r="49" spans="1:15" ht="10.5" customHeight="1" x14ac:dyDescent="0.2">
      <c r="A49" s="42" t="s">
        <v>55</v>
      </c>
      <c r="B49" s="3"/>
      <c r="C49" s="8"/>
      <c r="D49" s="8" t="s">
        <v>180</v>
      </c>
      <c r="E49" s="8"/>
      <c r="F49" s="8"/>
      <c r="G49" s="8"/>
      <c r="H49" s="301">
        <v>1871</v>
      </c>
      <c r="I49" s="304"/>
      <c r="J49" s="302">
        <v>12.2</v>
      </c>
      <c r="K49" s="302"/>
      <c r="L49" s="302">
        <v>174.3</v>
      </c>
      <c r="M49" s="302"/>
      <c r="N49" s="302">
        <v>85.6</v>
      </c>
      <c r="O49" s="309"/>
    </row>
    <row r="50" spans="1:15" ht="10.5" customHeight="1" x14ac:dyDescent="0.2">
      <c r="A50" s="42" t="s">
        <v>23</v>
      </c>
      <c r="B50" s="3"/>
      <c r="C50" s="8"/>
      <c r="D50" s="8" t="s">
        <v>182</v>
      </c>
      <c r="E50" s="8"/>
      <c r="F50" s="8"/>
      <c r="G50" s="8"/>
      <c r="H50" s="301">
        <v>913</v>
      </c>
      <c r="I50" s="304"/>
      <c r="J50" s="302">
        <v>6</v>
      </c>
      <c r="K50" s="302"/>
      <c r="L50" s="302">
        <v>85.1</v>
      </c>
      <c r="M50" s="302"/>
      <c r="N50" s="302">
        <v>84.4</v>
      </c>
      <c r="O50" s="309"/>
    </row>
    <row r="51" spans="1:15" ht="10.5" customHeight="1" x14ac:dyDescent="0.2">
      <c r="A51" s="43"/>
      <c r="B51" s="12"/>
      <c r="C51" s="8"/>
      <c r="D51" s="8"/>
      <c r="E51" s="6" t="s">
        <v>155</v>
      </c>
      <c r="F51" s="6"/>
      <c r="G51" s="8"/>
      <c r="H51" s="301"/>
      <c r="I51" s="306"/>
      <c r="J51" s="303"/>
      <c r="K51" s="303"/>
      <c r="L51" s="303"/>
      <c r="M51" s="303"/>
      <c r="N51" s="303"/>
      <c r="O51" s="309"/>
    </row>
    <row r="52" spans="1:15" ht="10.5" customHeight="1" x14ac:dyDescent="0.2">
      <c r="A52" s="42" t="s">
        <v>56</v>
      </c>
      <c r="B52" s="3"/>
      <c r="C52" s="8"/>
      <c r="D52" s="8"/>
      <c r="E52" s="6" t="s">
        <v>224</v>
      </c>
      <c r="F52" s="6"/>
      <c r="G52" s="8"/>
      <c r="H52" s="301"/>
      <c r="I52" s="1"/>
      <c r="J52" s="1"/>
      <c r="K52" s="1"/>
      <c r="L52" s="1"/>
      <c r="M52" s="1"/>
      <c r="N52" s="1"/>
      <c r="O52" s="309"/>
    </row>
    <row r="53" spans="1:15" ht="10.5" customHeight="1" x14ac:dyDescent="0.2">
      <c r="A53" s="43"/>
      <c r="B53" s="12"/>
      <c r="C53" s="8"/>
      <c r="D53" s="8"/>
      <c r="F53" s="6" t="s">
        <v>225</v>
      </c>
      <c r="G53" s="264"/>
      <c r="H53" s="301">
        <v>177</v>
      </c>
      <c r="I53" s="304"/>
      <c r="J53" s="302">
        <v>1.2</v>
      </c>
      <c r="K53" s="302"/>
      <c r="L53" s="302">
        <v>16.5</v>
      </c>
      <c r="M53" s="302"/>
      <c r="N53" s="302">
        <v>86.6</v>
      </c>
      <c r="O53" s="309"/>
    </row>
    <row r="54" spans="1:15" ht="10.5" customHeight="1" x14ac:dyDescent="0.2">
      <c r="A54" s="42" t="s">
        <v>57</v>
      </c>
      <c r="B54" s="3"/>
      <c r="C54" s="8"/>
      <c r="D54" s="8" t="s">
        <v>226</v>
      </c>
      <c r="E54" s="8"/>
      <c r="F54" s="8"/>
      <c r="G54" s="8"/>
      <c r="H54" s="301"/>
      <c r="I54" s="1"/>
      <c r="J54" s="1"/>
      <c r="K54" s="1"/>
      <c r="L54" s="1"/>
      <c r="M54" s="1"/>
      <c r="N54" s="1"/>
      <c r="O54" s="303"/>
    </row>
    <row r="55" spans="1:15" ht="10.5" customHeight="1" x14ac:dyDescent="0.2">
      <c r="A55" s="43"/>
      <c r="B55" s="12"/>
      <c r="C55" s="8"/>
      <c r="D55" s="8"/>
      <c r="E55" s="6" t="s">
        <v>227</v>
      </c>
      <c r="F55" s="6"/>
      <c r="G55" s="8"/>
      <c r="H55" s="301">
        <v>121</v>
      </c>
      <c r="I55" s="304"/>
      <c r="J55" s="302">
        <v>0.8</v>
      </c>
      <c r="K55" s="302"/>
      <c r="L55" s="302">
        <v>11.3</v>
      </c>
      <c r="M55" s="302"/>
      <c r="N55" s="302">
        <v>80.599999999999994</v>
      </c>
      <c r="O55" s="309"/>
    </row>
    <row r="56" spans="1:15" ht="10.5" customHeight="1" x14ac:dyDescent="0.2">
      <c r="A56" s="43"/>
      <c r="B56" s="12"/>
      <c r="C56" s="8"/>
      <c r="D56" s="8"/>
      <c r="E56" s="8"/>
      <c r="F56" s="8"/>
      <c r="G56" s="8"/>
      <c r="H56" s="301"/>
      <c r="I56" s="306"/>
      <c r="J56" s="303"/>
      <c r="K56" s="303"/>
      <c r="L56" s="303"/>
      <c r="M56" s="303"/>
      <c r="N56" s="303"/>
      <c r="O56" s="309"/>
    </row>
    <row r="57" spans="1:15" ht="10.5" customHeight="1" x14ac:dyDescent="0.2">
      <c r="A57" s="42" t="s">
        <v>24</v>
      </c>
      <c r="B57" s="3"/>
      <c r="C57" s="8" t="s">
        <v>228</v>
      </c>
      <c r="D57" s="8"/>
      <c r="E57" s="8"/>
      <c r="F57" s="8"/>
      <c r="G57" s="8"/>
      <c r="H57" s="301">
        <v>942</v>
      </c>
      <c r="I57" s="304"/>
      <c r="J57" s="302">
        <v>6.2</v>
      </c>
      <c r="K57" s="302"/>
      <c r="L57" s="302">
        <v>87.8</v>
      </c>
      <c r="M57" s="302"/>
      <c r="N57" s="302">
        <v>81.3</v>
      </c>
    </row>
    <row r="58" spans="1:15" ht="10.5" customHeight="1" x14ac:dyDescent="0.2">
      <c r="A58" s="43"/>
      <c r="B58" s="12"/>
      <c r="C58" s="8"/>
      <c r="D58" s="8" t="s">
        <v>155</v>
      </c>
      <c r="E58" s="8"/>
      <c r="F58" s="8"/>
      <c r="G58" s="8"/>
      <c r="H58" s="301"/>
      <c r="I58" s="306"/>
      <c r="J58" s="303"/>
      <c r="K58" s="303"/>
      <c r="L58" s="303"/>
      <c r="M58" s="303"/>
      <c r="N58" s="303"/>
      <c r="O58" s="309"/>
    </row>
    <row r="59" spans="1:15" ht="10.5" customHeight="1" x14ac:dyDescent="0.2">
      <c r="A59" s="42" t="s">
        <v>272</v>
      </c>
      <c r="B59" s="3"/>
      <c r="C59" s="8"/>
      <c r="D59" s="8" t="s">
        <v>184</v>
      </c>
      <c r="E59" s="8"/>
      <c r="F59" s="8"/>
      <c r="G59" s="8"/>
      <c r="H59" s="301">
        <v>320</v>
      </c>
      <c r="I59" s="304"/>
      <c r="J59" s="302">
        <v>2.1</v>
      </c>
      <c r="K59" s="302"/>
      <c r="L59" s="302">
        <v>29.8</v>
      </c>
      <c r="M59" s="302"/>
      <c r="N59" s="302">
        <v>84.2</v>
      </c>
      <c r="O59" s="309"/>
    </row>
    <row r="60" spans="1:15" ht="10.5" customHeight="1" x14ac:dyDescent="0.2">
      <c r="A60" s="42" t="s">
        <v>25</v>
      </c>
      <c r="B60" s="3"/>
      <c r="C60" s="8"/>
      <c r="D60" s="8" t="s">
        <v>229</v>
      </c>
      <c r="E60" s="8"/>
      <c r="F60" s="8"/>
      <c r="G60" s="8"/>
      <c r="H60" s="301">
        <v>459</v>
      </c>
      <c r="I60" s="304"/>
      <c r="J60" s="302">
        <v>3</v>
      </c>
      <c r="K60" s="302"/>
      <c r="L60" s="302">
        <v>42.8</v>
      </c>
      <c r="M60" s="302"/>
      <c r="N60" s="302">
        <v>79.099999999999994</v>
      </c>
      <c r="O60" s="309"/>
    </row>
    <row r="61" spans="1:15" ht="10.5" customHeight="1" x14ac:dyDescent="0.2">
      <c r="A61" s="110"/>
      <c r="B61" s="110"/>
      <c r="C61" s="8"/>
      <c r="D61" s="8"/>
      <c r="E61" s="8"/>
      <c r="F61" s="8"/>
      <c r="G61" s="8"/>
      <c r="H61" s="311"/>
      <c r="I61" s="311"/>
      <c r="J61" s="128"/>
      <c r="K61" s="128"/>
      <c r="L61" s="314"/>
      <c r="M61" s="314"/>
      <c r="N61" s="128"/>
      <c r="O61" s="173"/>
    </row>
    <row r="62" spans="1:15" ht="10.5" customHeight="1" x14ac:dyDescent="0.2">
      <c r="A62" s="110"/>
      <c r="B62" s="110"/>
      <c r="C62" s="8"/>
      <c r="D62" s="8"/>
      <c r="E62" s="8"/>
      <c r="F62" s="8"/>
      <c r="G62" s="8"/>
      <c r="H62" s="311"/>
      <c r="I62" s="311"/>
      <c r="J62" s="128"/>
      <c r="K62" s="128"/>
      <c r="L62" s="314"/>
      <c r="M62" s="314"/>
      <c r="N62" s="128"/>
      <c r="O62" s="173"/>
    </row>
    <row r="63" spans="1:15" ht="10.5" customHeight="1" x14ac:dyDescent="0.2">
      <c r="A63" s="110"/>
      <c r="B63" s="110"/>
      <c r="C63" s="8"/>
      <c r="D63" s="8"/>
      <c r="E63" s="8"/>
      <c r="F63" s="8"/>
      <c r="G63" s="8"/>
      <c r="H63" s="56"/>
      <c r="I63" s="56"/>
      <c r="J63" s="23"/>
      <c r="K63" s="23"/>
      <c r="L63" s="57"/>
      <c r="M63" s="57"/>
      <c r="N63" s="23"/>
    </row>
    <row r="64" spans="1:15" ht="10.5" customHeight="1" x14ac:dyDescent="0.2">
      <c r="A64" s="12"/>
      <c r="B64" s="12"/>
      <c r="C64" s="8"/>
      <c r="D64" s="8"/>
      <c r="E64" s="8"/>
      <c r="F64" s="8"/>
      <c r="G64" s="8"/>
      <c r="H64" s="56"/>
      <c r="I64" s="56"/>
      <c r="J64" s="23"/>
      <c r="K64" s="23"/>
      <c r="L64" s="57"/>
      <c r="M64" s="57"/>
      <c r="N64" s="23"/>
    </row>
    <row r="65" spans="1:15" ht="10.5" customHeight="1" x14ac:dyDescent="0.2">
      <c r="A65" s="12"/>
      <c r="B65" s="12"/>
      <c r="C65" s="8"/>
      <c r="D65" s="8"/>
      <c r="E65" s="8"/>
      <c r="F65" s="8"/>
      <c r="G65" s="8"/>
      <c r="H65" s="56"/>
      <c r="I65" s="56"/>
      <c r="J65" s="23"/>
      <c r="K65" s="23"/>
      <c r="L65" s="57"/>
      <c r="M65" s="57"/>
      <c r="N65" s="23"/>
    </row>
    <row r="66" spans="1:15" ht="10.5" customHeight="1" x14ac:dyDescent="0.2">
      <c r="A66" s="12"/>
      <c r="B66" s="12"/>
      <c r="C66" s="8"/>
      <c r="D66" s="8"/>
      <c r="E66" s="8"/>
      <c r="F66" s="8"/>
      <c r="G66" s="8"/>
      <c r="H66" s="56"/>
      <c r="I66" s="56"/>
      <c r="J66" s="23"/>
      <c r="K66" s="23"/>
      <c r="L66" s="57"/>
      <c r="M66" s="57"/>
      <c r="N66" s="23"/>
    </row>
    <row r="67" spans="1:15" ht="10.5" customHeight="1" x14ac:dyDescent="0.2">
      <c r="A67" s="12"/>
      <c r="B67" s="12"/>
      <c r="C67" s="8"/>
      <c r="D67" s="8"/>
      <c r="E67" s="8"/>
      <c r="F67" s="8"/>
      <c r="G67" s="8"/>
      <c r="H67" s="56"/>
      <c r="I67" s="56"/>
      <c r="J67" s="23"/>
      <c r="K67" s="23"/>
      <c r="L67" s="57"/>
      <c r="M67" s="57"/>
      <c r="N67" s="23"/>
    </row>
    <row r="68" spans="1:15" ht="10.5" customHeight="1" x14ac:dyDescent="0.2">
      <c r="A68" s="12"/>
      <c r="B68" s="12"/>
      <c r="C68" s="8"/>
      <c r="D68" s="8"/>
      <c r="E68" s="8"/>
      <c r="F68" s="8"/>
      <c r="G68" s="8"/>
      <c r="H68" s="56"/>
      <c r="I68" s="56"/>
      <c r="J68" s="23"/>
      <c r="K68" s="23"/>
      <c r="L68" s="57"/>
      <c r="M68" s="57"/>
      <c r="N68" s="23"/>
    </row>
    <row r="69" spans="1:15" ht="10.5" customHeight="1" x14ac:dyDescent="0.2">
      <c r="A69" s="12"/>
      <c r="B69" s="12"/>
      <c r="C69" s="8"/>
      <c r="D69" s="8"/>
      <c r="E69" s="8"/>
      <c r="F69" s="8"/>
      <c r="G69" s="8"/>
      <c r="H69" s="56"/>
      <c r="I69" s="56"/>
      <c r="J69" s="23"/>
      <c r="K69" s="23"/>
      <c r="L69" s="57"/>
      <c r="M69" s="57"/>
      <c r="N69" s="23"/>
    </row>
    <row r="70" spans="1:15" ht="10.5" customHeight="1" x14ac:dyDescent="0.2">
      <c r="A70" s="12"/>
      <c r="B70" s="12"/>
      <c r="C70" s="8"/>
      <c r="D70" s="8"/>
      <c r="E70" s="8"/>
      <c r="F70" s="8"/>
      <c r="G70" s="8"/>
      <c r="H70" s="56"/>
      <c r="I70" s="56"/>
      <c r="J70" s="23"/>
      <c r="K70" s="23"/>
      <c r="L70" s="57"/>
      <c r="M70" s="57"/>
      <c r="N70" s="23"/>
    </row>
    <row r="71" spans="1:15" ht="10.5" customHeight="1" x14ac:dyDescent="0.2">
      <c r="A71" s="12"/>
      <c r="B71" s="12"/>
      <c r="C71" s="8"/>
      <c r="D71" s="8"/>
      <c r="E71" s="8"/>
      <c r="F71" s="8"/>
      <c r="G71" s="8"/>
      <c r="H71" s="56"/>
      <c r="I71" s="56"/>
      <c r="J71" s="23"/>
      <c r="K71" s="23"/>
      <c r="L71" s="57"/>
      <c r="M71" s="57"/>
      <c r="N71" s="23"/>
    </row>
    <row r="72" spans="1:15" ht="10.5" customHeight="1" x14ac:dyDescent="0.2">
      <c r="A72" s="12"/>
      <c r="B72" s="12"/>
      <c r="C72" s="8"/>
      <c r="D72" s="8"/>
      <c r="E72" s="8"/>
      <c r="F72" s="8"/>
      <c r="G72" s="8"/>
      <c r="J72" s="23"/>
      <c r="K72" s="23"/>
      <c r="L72" s="57"/>
      <c r="M72" s="57"/>
    </row>
    <row r="73" spans="1:15" ht="10.5" customHeight="1" x14ac:dyDescent="0.2">
      <c r="A73" s="12"/>
      <c r="B73" s="12"/>
      <c r="C73" s="8"/>
      <c r="D73" s="8"/>
      <c r="E73" s="8"/>
      <c r="F73" s="8"/>
      <c r="G73" s="8"/>
      <c r="J73" s="23"/>
      <c r="K73" s="23"/>
    </row>
    <row r="74" spans="1:15" ht="10.5" customHeight="1" x14ac:dyDescent="0.2">
      <c r="A74" s="12"/>
      <c r="B74" s="12"/>
      <c r="C74" s="8"/>
      <c r="D74" s="8"/>
      <c r="E74" s="8"/>
      <c r="F74" s="8"/>
      <c r="G74" s="8"/>
      <c r="J74" s="23"/>
      <c r="K74" s="23"/>
    </row>
    <row r="75" spans="1:15" ht="12.75" customHeight="1" x14ac:dyDescent="0.2">
      <c r="A75" s="389" t="s">
        <v>374</v>
      </c>
      <c r="B75" s="389"/>
      <c r="C75" s="390"/>
      <c r="D75" s="390"/>
      <c r="E75" s="390"/>
      <c r="F75" s="390"/>
      <c r="G75" s="390"/>
      <c r="H75" s="390"/>
      <c r="I75" s="390"/>
      <c r="J75" s="390"/>
      <c r="K75" s="390"/>
      <c r="L75" s="390"/>
      <c r="M75" s="390"/>
      <c r="N75" s="390"/>
    </row>
    <row r="76" spans="1:15" ht="12.75" customHeight="1" x14ac:dyDescent="0.2">
      <c r="A76" s="390" t="s">
        <v>68</v>
      </c>
      <c r="B76" s="390"/>
      <c r="C76" s="390"/>
      <c r="D76" s="390"/>
      <c r="E76" s="390"/>
      <c r="F76" s="390"/>
      <c r="G76" s="390"/>
      <c r="H76" s="390"/>
      <c r="I76" s="390"/>
      <c r="J76" s="390"/>
      <c r="K76" s="390"/>
      <c r="L76" s="390"/>
      <c r="M76" s="390"/>
      <c r="N76" s="390"/>
    </row>
    <row r="77" spans="1:15" ht="12.75" customHeight="1" x14ac:dyDescent="0.2">
      <c r="A77" s="8"/>
      <c r="B77" s="8"/>
      <c r="C77" s="8"/>
      <c r="D77" s="8"/>
      <c r="E77" s="8"/>
      <c r="F77" s="8"/>
      <c r="G77" s="8"/>
      <c r="J77" s="23"/>
      <c r="K77" s="23"/>
      <c r="L77" s="13"/>
      <c r="M77" s="183"/>
    </row>
    <row r="78" spans="1:15" ht="12.75" customHeight="1" x14ac:dyDescent="0.2">
      <c r="A78" s="386" t="s">
        <v>0</v>
      </c>
      <c r="B78" s="391" t="s">
        <v>1</v>
      </c>
      <c r="C78" s="392"/>
      <c r="D78" s="392"/>
      <c r="E78" s="392"/>
      <c r="F78" s="392"/>
      <c r="G78" s="386"/>
      <c r="H78" s="397" t="s">
        <v>128</v>
      </c>
      <c r="I78" s="399"/>
      <c r="J78" s="397" t="s">
        <v>129</v>
      </c>
      <c r="K78" s="399"/>
      <c r="L78" s="406" t="s">
        <v>135</v>
      </c>
      <c r="M78" s="407"/>
      <c r="N78" s="397" t="s">
        <v>127</v>
      </c>
      <c r="O78" s="398"/>
    </row>
    <row r="79" spans="1:15" ht="12.75" customHeight="1" x14ac:dyDescent="0.2">
      <c r="A79" s="387"/>
      <c r="B79" s="393"/>
      <c r="C79" s="394"/>
      <c r="D79" s="394"/>
      <c r="E79" s="394"/>
      <c r="F79" s="394"/>
      <c r="G79" s="387"/>
      <c r="H79" s="400"/>
      <c r="I79" s="402"/>
      <c r="J79" s="400"/>
      <c r="K79" s="402"/>
      <c r="L79" s="408"/>
      <c r="M79" s="409"/>
      <c r="N79" s="400"/>
      <c r="O79" s="401"/>
    </row>
    <row r="80" spans="1:15" ht="12.75" customHeight="1" x14ac:dyDescent="0.2">
      <c r="A80" s="388"/>
      <c r="B80" s="395"/>
      <c r="C80" s="396"/>
      <c r="D80" s="396"/>
      <c r="E80" s="396"/>
      <c r="F80" s="396"/>
      <c r="G80" s="388"/>
      <c r="H80" s="403"/>
      <c r="I80" s="405"/>
      <c r="J80" s="403"/>
      <c r="K80" s="405"/>
      <c r="L80" s="410"/>
      <c r="M80" s="411"/>
      <c r="N80" s="403"/>
      <c r="O80" s="404"/>
    </row>
    <row r="81" spans="1:15" ht="10.5" customHeight="1" x14ac:dyDescent="0.2">
      <c r="A81" s="50"/>
      <c r="B81" s="12"/>
      <c r="C81" s="8"/>
      <c r="D81" s="8"/>
      <c r="E81" s="8"/>
      <c r="F81" s="8"/>
      <c r="G81" s="6"/>
      <c r="H81" s="283"/>
      <c r="I81" s="284"/>
      <c r="J81" s="284"/>
      <c r="K81" s="284"/>
      <c r="L81" s="284"/>
      <c r="M81" s="284"/>
      <c r="N81" s="284"/>
      <c r="O81" s="149"/>
    </row>
    <row r="82" spans="1:15" ht="10.5" customHeight="1" x14ac:dyDescent="0.2">
      <c r="A82" s="42" t="s">
        <v>26</v>
      </c>
      <c r="B82" s="3"/>
      <c r="C82" s="8" t="s">
        <v>230</v>
      </c>
      <c r="D82" s="8"/>
      <c r="E82" s="8"/>
      <c r="F82" s="8"/>
      <c r="G82" s="8"/>
      <c r="H82" s="301">
        <v>626</v>
      </c>
      <c r="I82" s="304"/>
      <c r="J82" s="302">
        <v>4.0999999999999996</v>
      </c>
      <c r="K82" s="302"/>
      <c r="L82" s="302">
        <v>58.3</v>
      </c>
      <c r="M82" s="302"/>
      <c r="N82" s="302">
        <v>77.900000000000006</v>
      </c>
      <c r="O82" s="309"/>
    </row>
    <row r="83" spans="1:15" ht="10.5" customHeight="1" x14ac:dyDescent="0.2">
      <c r="A83" s="43"/>
      <c r="B83" s="12"/>
      <c r="C83" s="8"/>
      <c r="D83" s="8" t="s">
        <v>155</v>
      </c>
      <c r="E83" s="8"/>
      <c r="F83" s="8"/>
      <c r="G83" s="8"/>
      <c r="H83" s="305"/>
      <c r="I83" s="306"/>
      <c r="J83" s="303"/>
      <c r="K83" s="303"/>
      <c r="L83" s="303"/>
      <c r="M83" s="303"/>
      <c r="N83" s="303"/>
      <c r="O83" s="309"/>
    </row>
    <row r="84" spans="1:15" ht="10.5" customHeight="1" x14ac:dyDescent="0.2">
      <c r="A84" s="42" t="s">
        <v>59</v>
      </c>
      <c r="B84" s="3"/>
      <c r="C84" s="8"/>
      <c r="D84" s="8" t="s">
        <v>231</v>
      </c>
      <c r="E84" s="8"/>
      <c r="F84" s="8"/>
      <c r="G84" s="8"/>
      <c r="H84" s="301">
        <v>195</v>
      </c>
      <c r="I84" s="304"/>
      <c r="J84" s="302">
        <v>1.3</v>
      </c>
      <c r="K84" s="302"/>
      <c r="L84" s="302">
        <v>18.2</v>
      </c>
      <c r="M84" s="302"/>
      <c r="N84" s="302">
        <v>69.099999999999994</v>
      </c>
      <c r="O84" s="309"/>
    </row>
    <row r="85" spans="1:15" ht="10.5" customHeight="1" x14ac:dyDescent="0.2">
      <c r="A85" s="26"/>
      <c r="B85" s="17"/>
      <c r="E85" s="6" t="s">
        <v>155</v>
      </c>
      <c r="F85" s="6"/>
      <c r="G85" s="8"/>
      <c r="H85" s="301"/>
      <c r="I85" s="306"/>
      <c r="J85" s="303"/>
      <c r="K85" s="303"/>
      <c r="L85" s="303"/>
      <c r="M85" s="303"/>
      <c r="N85" s="303"/>
      <c r="O85" s="309"/>
    </row>
    <row r="86" spans="1:15" ht="10.5" customHeight="1" x14ac:dyDescent="0.2">
      <c r="A86" s="48" t="s">
        <v>27</v>
      </c>
      <c r="B86" s="114"/>
      <c r="C86" s="8"/>
      <c r="D86" s="8"/>
      <c r="E86" s="6" t="s">
        <v>188</v>
      </c>
      <c r="F86" s="6"/>
      <c r="G86" s="8"/>
      <c r="H86" s="301">
        <v>44</v>
      </c>
      <c r="I86" s="304"/>
      <c r="J86" s="302">
        <v>0.3</v>
      </c>
      <c r="K86" s="302"/>
      <c r="L86" s="302">
        <v>4.0999999999999996</v>
      </c>
      <c r="M86" s="302"/>
      <c r="N86" s="302">
        <v>58.8</v>
      </c>
      <c r="O86" s="309"/>
    </row>
    <row r="87" spans="1:15" ht="10.5" customHeight="1" x14ac:dyDescent="0.2">
      <c r="A87" s="44"/>
      <c r="B87" s="19"/>
      <c r="C87" s="8"/>
      <c r="D87" s="8"/>
      <c r="E87" s="8"/>
      <c r="F87" s="8"/>
      <c r="G87" s="8"/>
      <c r="H87" s="301"/>
      <c r="I87" s="306"/>
      <c r="J87" s="303"/>
      <c r="K87" s="303"/>
      <c r="L87" s="303"/>
      <c r="M87" s="303"/>
      <c r="N87" s="303"/>
      <c r="O87" s="309"/>
    </row>
    <row r="88" spans="1:15" ht="10.5" customHeight="1" x14ac:dyDescent="0.2">
      <c r="A88" s="48" t="s">
        <v>28</v>
      </c>
      <c r="B88" s="114"/>
      <c r="C88" s="8" t="s">
        <v>189</v>
      </c>
      <c r="D88" s="8"/>
      <c r="E88" s="8"/>
      <c r="F88" s="8"/>
      <c r="G88" s="8"/>
      <c r="H88" s="301"/>
      <c r="I88" s="1"/>
      <c r="J88" s="1"/>
      <c r="K88" s="1"/>
      <c r="L88" s="1"/>
      <c r="M88" s="1"/>
      <c r="N88" s="1"/>
      <c r="O88" s="309"/>
    </row>
    <row r="89" spans="1:15" ht="10.5" customHeight="1" x14ac:dyDescent="0.2">
      <c r="A89" s="26"/>
      <c r="B89" s="17"/>
      <c r="D89" s="10" t="s">
        <v>232</v>
      </c>
      <c r="G89" s="8"/>
      <c r="H89" s="301">
        <v>104</v>
      </c>
      <c r="I89" s="304"/>
      <c r="J89" s="302">
        <v>0.7</v>
      </c>
      <c r="K89" s="302"/>
      <c r="L89" s="302">
        <v>9.6999999999999993</v>
      </c>
      <c r="M89" s="302"/>
      <c r="N89" s="302">
        <v>82.2</v>
      </c>
      <c r="O89" s="309"/>
    </row>
    <row r="90" spans="1:15" ht="10.5" customHeight="1" x14ac:dyDescent="0.2">
      <c r="A90" s="26"/>
      <c r="B90" s="17"/>
      <c r="G90" s="8"/>
      <c r="H90" s="301"/>
      <c r="I90" s="306"/>
      <c r="J90" s="303"/>
      <c r="K90" s="303"/>
      <c r="L90" s="303"/>
      <c r="M90" s="303"/>
      <c r="N90" s="303"/>
      <c r="O90" s="309"/>
    </row>
    <row r="91" spans="1:15" ht="10.5" customHeight="1" x14ac:dyDescent="0.2">
      <c r="A91" s="6" t="s">
        <v>29</v>
      </c>
      <c r="B91" s="8"/>
      <c r="C91" s="10" t="s">
        <v>233</v>
      </c>
      <c r="G91" s="8"/>
      <c r="H91" s="301">
        <v>613</v>
      </c>
      <c r="I91" s="304"/>
      <c r="J91" s="302">
        <v>4</v>
      </c>
      <c r="K91" s="302"/>
      <c r="L91" s="302">
        <v>57.1</v>
      </c>
      <c r="M91" s="302"/>
      <c r="N91" s="302">
        <v>85.5</v>
      </c>
      <c r="O91" s="309"/>
    </row>
    <row r="92" spans="1:15" ht="10.5" customHeight="1" x14ac:dyDescent="0.2">
      <c r="A92" s="26"/>
      <c r="B92" s="17"/>
      <c r="G92" s="8"/>
      <c r="H92" s="301"/>
      <c r="I92" s="306"/>
      <c r="J92" s="303"/>
      <c r="K92" s="303"/>
      <c r="L92" s="303"/>
      <c r="M92" s="303"/>
      <c r="N92" s="303"/>
      <c r="O92" s="309"/>
    </row>
    <row r="93" spans="1:15" ht="10.5" customHeight="1" x14ac:dyDescent="0.2">
      <c r="A93" s="6" t="s">
        <v>31</v>
      </c>
      <c r="B93" s="8"/>
      <c r="C93" s="10" t="s">
        <v>234</v>
      </c>
      <c r="G93" s="8"/>
      <c r="H93" s="301"/>
      <c r="I93" s="1"/>
      <c r="J93" s="1"/>
      <c r="K93" s="1"/>
      <c r="L93" s="1"/>
      <c r="M93" s="1"/>
      <c r="N93" s="1"/>
      <c r="O93" s="309"/>
    </row>
    <row r="94" spans="1:15" ht="10.5" customHeight="1" x14ac:dyDescent="0.2">
      <c r="A94" s="26"/>
      <c r="B94" s="17"/>
      <c r="D94" s="10" t="s">
        <v>235</v>
      </c>
      <c r="G94" s="8"/>
      <c r="H94" s="301">
        <v>11</v>
      </c>
      <c r="I94" s="304"/>
      <c r="J94" s="302">
        <v>0.1</v>
      </c>
      <c r="K94" s="302"/>
      <c r="L94" s="302">
        <v>1</v>
      </c>
      <c r="M94" s="302"/>
      <c r="N94" s="302">
        <v>13.2</v>
      </c>
      <c r="O94" s="309"/>
    </row>
    <row r="95" spans="1:15" ht="10.5" customHeight="1" x14ac:dyDescent="0.2">
      <c r="A95" s="26"/>
      <c r="B95" s="17"/>
      <c r="G95" s="8"/>
      <c r="H95" s="301"/>
      <c r="I95" s="306"/>
      <c r="J95" s="303"/>
      <c r="K95" s="303"/>
      <c r="L95" s="303"/>
      <c r="M95" s="303"/>
      <c r="N95" s="303"/>
      <c r="O95" s="309"/>
    </row>
    <row r="96" spans="1:15" ht="10.5" customHeight="1" x14ac:dyDescent="0.2">
      <c r="A96" s="6" t="s">
        <v>33</v>
      </c>
      <c r="B96" s="8"/>
      <c r="C96" s="10" t="s">
        <v>236</v>
      </c>
      <c r="G96" s="8"/>
      <c r="H96" s="301"/>
      <c r="I96" s="1"/>
      <c r="J96" s="1"/>
      <c r="K96" s="1"/>
      <c r="L96" s="1"/>
      <c r="M96" s="1"/>
      <c r="N96" s="1"/>
      <c r="O96" s="309"/>
    </row>
    <row r="97" spans="1:15" ht="10.5" customHeight="1" x14ac:dyDescent="0.2">
      <c r="A97" s="26"/>
      <c r="B97" s="17"/>
      <c r="D97" s="10" t="s">
        <v>237</v>
      </c>
      <c r="G97" s="8"/>
      <c r="H97" s="301">
        <v>30</v>
      </c>
      <c r="I97" s="304"/>
      <c r="J97" s="302">
        <v>0.2</v>
      </c>
      <c r="K97" s="302"/>
      <c r="L97" s="302">
        <v>2.8</v>
      </c>
      <c r="M97" s="302"/>
      <c r="N97" s="302">
        <v>48.017000000000003</v>
      </c>
      <c r="O97" s="309"/>
    </row>
    <row r="98" spans="1:15" ht="10.5" customHeight="1" x14ac:dyDescent="0.2">
      <c r="A98" s="26"/>
      <c r="B98" s="17"/>
      <c r="G98" s="8"/>
      <c r="H98" s="301"/>
      <c r="I98" s="306"/>
      <c r="J98" s="303"/>
      <c r="K98" s="303"/>
      <c r="L98" s="303"/>
      <c r="M98" s="303"/>
      <c r="N98" s="303"/>
    </row>
    <row r="99" spans="1:15" ht="10.5" customHeight="1" x14ac:dyDescent="0.2">
      <c r="A99" s="6" t="s">
        <v>34</v>
      </c>
      <c r="B99" s="8"/>
      <c r="C99" s="10" t="s">
        <v>238</v>
      </c>
      <c r="G99" s="8"/>
      <c r="H99" s="301"/>
      <c r="I99" s="1"/>
      <c r="J99" s="1"/>
      <c r="K99" s="1"/>
      <c r="L99" s="1"/>
      <c r="M99" s="1"/>
      <c r="N99" s="1"/>
    </row>
    <row r="100" spans="1:15" ht="10.5" customHeight="1" x14ac:dyDescent="0.2">
      <c r="A100" s="26"/>
      <c r="B100" s="17"/>
      <c r="D100" s="33" t="s">
        <v>239</v>
      </c>
      <c r="G100" s="8"/>
      <c r="H100" s="301"/>
      <c r="I100" s="306"/>
      <c r="J100" s="303"/>
      <c r="K100" s="303"/>
      <c r="L100" s="303"/>
      <c r="M100" s="303"/>
      <c r="N100" s="303"/>
    </row>
    <row r="101" spans="1:15" ht="10.5" customHeight="1" x14ac:dyDescent="0.2">
      <c r="A101" s="26"/>
      <c r="B101" s="17"/>
      <c r="D101" s="10" t="s">
        <v>240</v>
      </c>
      <c r="E101" s="33"/>
      <c r="G101" s="8"/>
      <c r="H101" s="301">
        <v>337</v>
      </c>
      <c r="I101" s="304"/>
      <c r="J101" s="302">
        <v>2.2000000000000002</v>
      </c>
      <c r="K101" s="302"/>
      <c r="L101" s="302">
        <v>31.4</v>
      </c>
      <c r="M101" s="302"/>
      <c r="N101" s="302">
        <v>75.7</v>
      </c>
      <c r="O101" s="309"/>
    </row>
    <row r="102" spans="1:15" ht="10.5" customHeight="1" x14ac:dyDescent="0.2">
      <c r="A102" s="26"/>
      <c r="B102" s="17"/>
      <c r="G102" s="8"/>
      <c r="H102" s="301"/>
      <c r="I102" s="306"/>
      <c r="J102" s="303"/>
      <c r="K102" s="303"/>
      <c r="L102" s="303"/>
      <c r="M102" s="303"/>
      <c r="N102" s="303"/>
      <c r="O102" s="309"/>
    </row>
    <row r="103" spans="1:15" ht="10.5" customHeight="1" x14ac:dyDescent="0.2">
      <c r="A103" s="6" t="s">
        <v>35</v>
      </c>
      <c r="B103" s="8"/>
      <c r="C103" s="10" t="s">
        <v>241</v>
      </c>
      <c r="G103" s="8"/>
      <c r="H103" s="301"/>
      <c r="I103" s="1"/>
      <c r="J103" s="1"/>
      <c r="K103" s="1"/>
      <c r="L103" s="1"/>
      <c r="M103" s="1"/>
      <c r="N103" s="1"/>
      <c r="O103" s="309"/>
    </row>
    <row r="104" spans="1:15" ht="10.5" customHeight="1" x14ac:dyDescent="0.2">
      <c r="A104" s="26"/>
      <c r="B104" s="17"/>
      <c r="D104" s="10" t="s">
        <v>242</v>
      </c>
      <c r="G104" s="8"/>
      <c r="H104" s="301">
        <v>501</v>
      </c>
      <c r="I104" s="304"/>
      <c r="J104" s="302">
        <v>3.3</v>
      </c>
      <c r="K104" s="302"/>
      <c r="L104" s="302">
        <v>46.7</v>
      </c>
      <c r="M104" s="302"/>
      <c r="N104" s="302">
        <v>79.599999999999994</v>
      </c>
      <c r="O104" s="309"/>
    </row>
    <row r="105" spans="1:15" ht="10.5" customHeight="1" x14ac:dyDescent="0.2">
      <c r="A105" s="26"/>
      <c r="B105" s="17"/>
      <c r="D105" s="10" t="s">
        <v>155</v>
      </c>
      <c r="G105" s="8"/>
      <c r="H105" s="301"/>
      <c r="I105" s="306"/>
      <c r="J105" s="303"/>
      <c r="K105" s="303"/>
      <c r="L105" s="303"/>
      <c r="M105" s="303"/>
      <c r="N105" s="303"/>
      <c r="O105" s="309"/>
    </row>
    <row r="106" spans="1:15" ht="10.5" customHeight="1" x14ac:dyDescent="0.2">
      <c r="A106" s="6" t="s">
        <v>61</v>
      </c>
      <c r="B106" s="8"/>
      <c r="D106" s="10" t="s">
        <v>243</v>
      </c>
      <c r="G106" s="8"/>
      <c r="H106" s="301">
        <v>118</v>
      </c>
      <c r="I106" s="304"/>
      <c r="J106" s="302">
        <v>0.8</v>
      </c>
      <c r="K106" s="302"/>
      <c r="L106" s="302">
        <v>11</v>
      </c>
      <c r="M106" s="302"/>
      <c r="N106" s="302">
        <v>78.3</v>
      </c>
      <c r="O106" s="309"/>
    </row>
    <row r="107" spans="1:15" ht="10.5" customHeight="1" x14ac:dyDescent="0.2">
      <c r="A107" s="6" t="s">
        <v>62</v>
      </c>
      <c r="B107" s="8"/>
      <c r="D107" s="10" t="s">
        <v>244</v>
      </c>
      <c r="G107" s="8"/>
      <c r="H107" s="301">
        <v>126</v>
      </c>
      <c r="I107" s="304"/>
      <c r="J107" s="302">
        <v>0.8</v>
      </c>
      <c r="K107" s="302"/>
      <c r="L107" s="302">
        <v>11.7</v>
      </c>
      <c r="M107" s="302"/>
      <c r="N107" s="302">
        <v>87.9</v>
      </c>
      <c r="O107" s="309"/>
    </row>
    <row r="108" spans="1:15" ht="10.5" customHeight="1" x14ac:dyDescent="0.2">
      <c r="A108" s="6" t="s">
        <v>63</v>
      </c>
      <c r="B108" s="8"/>
      <c r="D108" s="10" t="s">
        <v>245</v>
      </c>
      <c r="G108" s="8"/>
      <c r="H108" s="301"/>
      <c r="I108" s="1"/>
      <c r="J108" s="1"/>
      <c r="K108" s="1"/>
      <c r="L108" s="1"/>
      <c r="M108" s="1"/>
      <c r="N108" s="1"/>
    </row>
    <row r="109" spans="1:15" ht="10.5" customHeight="1" x14ac:dyDescent="0.2">
      <c r="A109" s="26"/>
      <c r="B109" s="17"/>
      <c r="E109" s="6" t="s">
        <v>246</v>
      </c>
      <c r="F109" s="6"/>
      <c r="G109" s="8"/>
      <c r="H109" s="301">
        <v>22</v>
      </c>
      <c r="I109" s="304"/>
      <c r="J109" s="302">
        <v>0.1</v>
      </c>
      <c r="K109" s="302"/>
      <c r="L109" s="302">
        <v>2</v>
      </c>
      <c r="M109" s="302"/>
      <c r="N109" s="302">
        <v>72.5</v>
      </c>
      <c r="O109" s="309"/>
    </row>
    <row r="110" spans="1:15" ht="10.5" customHeight="1" x14ac:dyDescent="0.2">
      <c r="A110" s="6" t="s">
        <v>64</v>
      </c>
      <c r="B110" s="8"/>
      <c r="D110" s="10" t="s">
        <v>247</v>
      </c>
      <c r="G110" s="8"/>
      <c r="H110" s="301"/>
      <c r="I110" s="1"/>
      <c r="J110" s="1"/>
      <c r="K110" s="1"/>
      <c r="L110" s="1"/>
      <c r="M110" s="1"/>
      <c r="N110" s="1"/>
    </row>
    <row r="111" spans="1:15" ht="10.5" customHeight="1" x14ac:dyDescent="0.2">
      <c r="A111" s="26"/>
      <c r="B111" s="17"/>
      <c r="E111" s="6" t="s">
        <v>248</v>
      </c>
      <c r="F111" s="6"/>
      <c r="G111" s="8"/>
      <c r="H111" s="301">
        <v>15</v>
      </c>
      <c r="I111" s="304"/>
      <c r="J111" s="302">
        <v>0.1</v>
      </c>
      <c r="K111" s="302"/>
      <c r="L111" s="302">
        <v>1.4</v>
      </c>
      <c r="M111" s="302"/>
      <c r="N111" s="302">
        <v>64.099999999999994</v>
      </c>
      <c r="O111" s="309"/>
    </row>
    <row r="112" spans="1:15" ht="10.5" customHeight="1" x14ac:dyDescent="0.2">
      <c r="A112" s="6" t="s">
        <v>65</v>
      </c>
      <c r="B112" s="8"/>
      <c r="D112" s="10" t="s">
        <v>250</v>
      </c>
      <c r="G112" s="8"/>
      <c r="H112" s="301"/>
      <c r="I112" s="1"/>
      <c r="J112" s="1"/>
      <c r="K112" s="1"/>
      <c r="L112" s="1"/>
      <c r="M112" s="1"/>
      <c r="N112" s="1"/>
    </row>
    <row r="113" spans="1:15" ht="10.5" customHeight="1" x14ac:dyDescent="0.2">
      <c r="A113" s="26"/>
      <c r="B113" s="17"/>
      <c r="E113" s="6" t="s">
        <v>249</v>
      </c>
      <c r="F113" s="6"/>
      <c r="G113" s="8"/>
      <c r="H113" s="301">
        <v>56</v>
      </c>
      <c r="I113" s="304"/>
      <c r="J113" s="302">
        <v>0.4</v>
      </c>
      <c r="K113" s="302"/>
      <c r="L113" s="302">
        <v>5.2</v>
      </c>
      <c r="M113" s="302"/>
      <c r="N113" s="302">
        <v>68.599999999999994</v>
      </c>
      <c r="O113" s="309"/>
    </row>
    <row r="114" spans="1:15" ht="10.5" customHeight="1" x14ac:dyDescent="0.2">
      <c r="A114" s="26"/>
      <c r="B114" s="17"/>
      <c r="E114" s="8"/>
      <c r="F114" s="8"/>
      <c r="G114" s="8"/>
      <c r="H114" s="301"/>
      <c r="I114" s="306"/>
      <c r="J114" s="303"/>
      <c r="K114" s="303"/>
      <c r="L114" s="303"/>
      <c r="M114" s="303"/>
      <c r="N114" s="303"/>
    </row>
    <row r="115" spans="1:15" ht="10.5" customHeight="1" x14ac:dyDescent="0.2">
      <c r="A115" s="125" t="s">
        <v>358</v>
      </c>
      <c r="B115" s="1"/>
      <c r="C115" s="173" t="s">
        <v>363</v>
      </c>
      <c r="D115" s="173"/>
      <c r="E115" s="173"/>
      <c r="F115" s="173"/>
      <c r="G115" s="1"/>
      <c r="H115" s="301">
        <v>309</v>
      </c>
      <c r="I115" s="306"/>
      <c r="J115" s="303">
        <v>2</v>
      </c>
      <c r="K115" s="303"/>
      <c r="L115" s="303">
        <v>28.8</v>
      </c>
      <c r="M115" s="303"/>
      <c r="N115" s="303">
        <v>84.3</v>
      </c>
      <c r="O115" s="309"/>
    </row>
    <row r="116" spans="1:15" ht="10.5" customHeight="1" x14ac:dyDescent="0.2">
      <c r="A116" s="125"/>
      <c r="B116" s="1"/>
      <c r="C116" s="173"/>
      <c r="D116" s="173" t="s">
        <v>309</v>
      </c>
      <c r="E116" s="173"/>
      <c r="F116" s="173"/>
      <c r="G116" s="1"/>
      <c r="H116" s="301"/>
      <c r="I116" s="173"/>
      <c r="J116" s="173"/>
      <c r="K116" s="173"/>
      <c r="L116" s="173"/>
      <c r="M116" s="173"/>
      <c r="N116" s="173"/>
      <c r="O116" s="149"/>
    </row>
    <row r="117" spans="1:15" ht="10.5" customHeight="1" x14ac:dyDescent="0.2">
      <c r="A117" s="125" t="s">
        <v>364</v>
      </c>
      <c r="B117" s="1"/>
      <c r="C117" s="173"/>
      <c r="D117" s="173" t="s">
        <v>361</v>
      </c>
      <c r="E117" s="173"/>
      <c r="F117" s="173"/>
      <c r="G117" s="1"/>
      <c r="H117" s="301">
        <v>302</v>
      </c>
      <c r="I117" s="173"/>
      <c r="J117" s="303">
        <v>2</v>
      </c>
      <c r="K117" s="303"/>
      <c r="L117" s="303">
        <v>28.1</v>
      </c>
      <c r="M117" s="303"/>
      <c r="N117" s="303">
        <v>84.4</v>
      </c>
      <c r="O117" s="309"/>
    </row>
    <row r="118" spans="1:15" ht="10.5" customHeight="1" x14ac:dyDescent="0.2">
      <c r="A118" s="125" t="s">
        <v>399</v>
      </c>
      <c r="B118" s="1"/>
      <c r="C118" s="173"/>
      <c r="D118" s="173" t="s">
        <v>362</v>
      </c>
      <c r="E118" s="173"/>
      <c r="F118" s="173"/>
      <c r="G118" s="1"/>
      <c r="H118" s="301">
        <v>1</v>
      </c>
      <c r="I118" s="149"/>
      <c r="J118" s="303">
        <v>0</v>
      </c>
      <c r="K118" s="303"/>
      <c r="L118" s="303">
        <v>0.1</v>
      </c>
      <c r="M118" s="303"/>
      <c r="N118" s="303" t="s">
        <v>400</v>
      </c>
      <c r="O118" s="309"/>
    </row>
    <row r="119" spans="1:15" ht="10.5" customHeight="1" x14ac:dyDescent="0.2">
      <c r="A119" s="326" t="s">
        <v>395</v>
      </c>
      <c r="B119" s="1"/>
      <c r="C119" s="173"/>
      <c r="D119" s="154" t="s">
        <v>396</v>
      </c>
      <c r="E119" s="122"/>
      <c r="F119" s="173"/>
      <c r="G119" s="1"/>
      <c r="H119" s="301"/>
      <c r="I119" s="306"/>
      <c r="J119" s="303"/>
      <c r="K119" s="303"/>
      <c r="L119" s="303"/>
      <c r="M119" s="303"/>
      <c r="N119" s="303"/>
      <c r="O119" s="309"/>
    </row>
    <row r="120" spans="1:15" ht="10.5" customHeight="1" x14ac:dyDescent="0.2">
      <c r="A120" s="6"/>
      <c r="B120" s="8"/>
      <c r="D120" s="154"/>
      <c r="E120" s="154" t="s">
        <v>397</v>
      </c>
      <c r="G120" s="8"/>
      <c r="H120" s="301">
        <v>5</v>
      </c>
      <c r="I120" s="304"/>
      <c r="J120" s="302">
        <v>0</v>
      </c>
      <c r="K120" s="302"/>
      <c r="L120" s="302">
        <v>0.5</v>
      </c>
      <c r="M120" s="302"/>
      <c r="N120" s="302">
        <v>76.400000000000006</v>
      </c>
      <c r="O120" s="309"/>
    </row>
    <row r="121" spans="1:15" ht="10.5" customHeight="1" x14ac:dyDescent="0.2">
      <c r="A121" s="6"/>
      <c r="B121" s="8"/>
      <c r="D121" s="154"/>
      <c r="E121" s="154"/>
      <c r="G121" s="8"/>
      <c r="H121" s="301"/>
      <c r="I121" s="306"/>
      <c r="J121" s="303"/>
      <c r="K121" s="303"/>
      <c r="L121" s="303"/>
      <c r="M121" s="303"/>
      <c r="N121" s="303"/>
      <c r="O121" s="309"/>
    </row>
    <row r="122" spans="1:15" ht="10.5" customHeight="1" x14ac:dyDescent="0.2">
      <c r="A122" s="26"/>
      <c r="B122" s="17"/>
      <c r="C122" s="10" t="s">
        <v>201</v>
      </c>
      <c r="G122" s="8"/>
      <c r="H122" s="301">
        <v>50</v>
      </c>
      <c r="I122" s="304"/>
      <c r="J122" s="302">
        <v>0.3</v>
      </c>
      <c r="K122" s="302"/>
      <c r="L122" s="327">
        <v>4.7</v>
      </c>
      <c r="M122" s="302"/>
      <c r="N122" s="302">
        <v>83</v>
      </c>
      <c r="O122" s="309"/>
    </row>
    <row r="123" spans="1:15" ht="10.5" customHeight="1" x14ac:dyDescent="0.2">
      <c r="A123" s="26"/>
      <c r="B123" s="17"/>
      <c r="G123" s="8"/>
      <c r="H123" s="301"/>
      <c r="I123" s="306"/>
      <c r="J123" s="303"/>
      <c r="K123" s="303"/>
      <c r="L123" s="303"/>
      <c r="M123" s="303"/>
      <c r="N123" s="303"/>
    </row>
    <row r="124" spans="1:15" ht="10.5" customHeight="1" x14ac:dyDescent="0.2">
      <c r="A124" s="26"/>
      <c r="B124" s="17"/>
      <c r="C124" s="25" t="s">
        <v>202</v>
      </c>
      <c r="D124" s="25"/>
      <c r="E124" s="25"/>
      <c r="F124" s="25"/>
      <c r="G124" s="17"/>
      <c r="H124" s="307">
        <v>15292</v>
      </c>
      <c r="I124" s="17"/>
      <c r="J124" s="17">
        <v>100</v>
      </c>
      <c r="K124" s="17"/>
      <c r="L124" s="17">
        <v>1424.7</v>
      </c>
      <c r="M124" s="17"/>
      <c r="N124" s="330">
        <v>82</v>
      </c>
      <c r="O124" s="309"/>
    </row>
    <row r="125" spans="1:15" ht="10.5" customHeight="1" x14ac:dyDescent="0.2">
      <c r="A125" s="26"/>
      <c r="B125" s="17"/>
      <c r="G125" s="8"/>
      <c r="H125" s="301"/>
      <c r="I125" s="304"/>
      <c r="J125" s="302"/>
      <c r="K125" s="302"/>
      <c r="L125" s="302"/>
      <c r="M125" s="302"/>
      <c r="N125" s="302"/>
    </row>
    <row r="126" spans="1:15" ht="10.5" customHeight="1" x14ac:dyDescent="0.2">
      <c r="A126" s="125" t="s">
        <v>404</v>
      </c>
      <c r="B126" s="1"/>
      <c r="C126" s="1" t="s">
        <v>316</v>
      </c>
      <c r="D126" s="127"/>
      <c r="E126" s="127"/>
      <c r="G126" s="8"/>
      <c r="H126" s="301"/>
      <c r="I126" s="306"/>
      <c r="J126" s="303"/>
      <c r="K126" s="303"/>
      <c r="L126" s="303"/>
      <c r="M126" s="303"/>
      <c r="N126" s="303"/>
    </row>
    <row r="127" spans="1:15" ht="10.5" customHeight="1" x14ac:dyDescent="0.2">
      <c r="A127" s="125" t="s">
        <v>38</v>
      </c>
      <c r="B127" s="1"/>
      <c r="C127" s="1"/>
      <c r="D127" s="127" t="s">
        <v>327</v>
      </c>
      <c r="E127" s="127"/>
      <c r="G127" s="8"/>
      <c r="H127" s="301">
        <v>501</v>
      </c>
      <c r="I127" s="304"/>
      <c r="J127" s="302">
        <v>3.3</v>
      </c>
      <c r="K127" s="302"/>
      <c r="L127" s="302">
        <v>46.7</v>
      </c>
      <c r="M127" s="302"/>
      <c r="N127" s="302">
        <v>79.599999999999994</v>
      </c>
      <c r="O127" s="309"/>
    </row>
    <row r="128" spans="1:15" ht="10.5" customHeight="1" x14ac:dyDescent="0.2">
      <c r="A128" s="125"/>
      <c r="B128" s="1"/>
      <c r="C128" s="1"/>
      <c r="D128" s="127" t="s">
        <v>309</v>
      </c>
      <c r="E128" s="127"/>
      <c r="G128" s="8"/>
      <c r="H128" s="301"/>
      <c r="I128" s="306"/>
      <c r="J128" s="303"/>
      <c r="K128" s="303"/>
      <c r="L128" s="303"/>
      <c r="M128" s="303"/>
      <c r="N128" s="303"/>
      <c r="O128" s="304"/>
    </row>
    <row r="129" spans="1:16" ht="10.5" customHeight="1" x14ac:dyDescent="0.2">
      <c r="A129" s="125" t="s">
        <v>317</v>
      </c>
      <c r="B129" s="1"/>
      <c r="C129" s="1"/>
      <c r="D129" s="127" t="s">
        <v>310</v>
      </c>
      <c r="E129" s="127"/>
      <c r="G129" s="8"/>
      <c r="H129" s="301">
        <v>389</v>
      </c>
      <c r="I129" s="304"/>
      <c r="J129" s="302">
        <v>2.5</v>
      </c>
      <c r="K129" s="302"/>
      <c r="L129" s="302">
        <v>36.200000000000003</v>
      </c>
      <c r="M129" s="302"/>
      <c r="N129" s="302">
        <v>81</v>
      </c>
      <c r="O129" s="304"/>
    </row>
    <row r="130" spans="1:16" ht="10.5" customHeight="1" x14ac:dyDescent="0.2">
      <c r="A130" s="125"/>
      <c r="B130" s="1"/>
      <c r="C130" s="1"/>
      <c r="D130" s="127"/>
      <c r="E130" s="127" t="s">
        <v>309</v>
      </c>
      <c r="G130" s="8"/>
      <c r="H130" s="301"/>
      <c r="I130" s="304"/>
      <c r="J130" s="302"/>
      <c r="K130" s="302"/>
      <c r="L130" s="302"/>
      <c r="M130" s="302"/>
      <c r="N130" s="302"/>
    </row>
    <row r="131" spans="1:16" x14ac:dyDescent="0.2">
      <c r="A131" s="125" t="s">
        <v>42</v>
      </c>
      <c r="B131" s="1"/>
      <c r="C131" s="1"/>
      <c r="D131" s="127"/>
      <c r="E131" s="127" t="s">
        <v>311</v>
      </c>
      <c r="G131" s="8"/>
      <c r="H131" s="301">
        <v>15</v>
      </c>
      <c r="I131" s="304"/>
      <c r="J131" s="302">
        <v>0.1</v>
      </c>
      <c r="K131" s="302"/>
      <c r="L131" s="302">
        <v>1.4</v>
      </c>
      <c r="M131" s="302"/>
      <c r="N131" s="302">
        <v>62.5</v>
      </c>
      <c r="O131" s="304"/>
    </row>
    <row r="132" spans="1:16" x14ac:dyDescent="0.2">
      <c r="A132" s="125" t="s">
        <v>43</v>
      </c>
      <c r="B132" s="1"/>
      <c r="C132" s="1"/>
      <c r="D132" s="127"/>
      <c r="E132" s="127" t="s">
        <v>312</v>
      </c>
      <c r="G132" s="8"/>
      <c r="H132" s="301">
        <v>57</v>
      </c>
      <c r="I132" s="1"/>
      <c r="J132" s="1">
        <v>0.4</v>
      </c>
      <c r="K132" s="1"/>
      <c r="L132" s="1">
        <v>5.3</v>
      </c>
      <c r="M132" s="1"/>
      <c r="N132" s="302">
        <v>83</v>
      </c>
      <c r="O132" s="304"/>
    </row>
    <row r="133" spans="1:16" x14ac:dyDescent="0.2">
      <c r="A133" s="125" t="s">
        <v>66</v>
      </c>
      <c r="B133" s="1"/>
      <c r="C133" s="1"/>
      <c r="D133" s="127"/>
      <c r="E133" s="127" t="s">
        <v>313</v>
      </c>
      <c r="G133" s="8"/>
      <c r="H133" s="301">
        <v>2</v>
      </c>
      <c r="I133" s="304"/>
      <c r="J133" s="302">
        <v>0</v>
      </c>
      <c r="K133" s="302"/>
      <c r="L133" s="302">
        <v>0.2</v>
      </c>
      <c r="M133" s="302"/>
      <c r="N133" s="302" t="s">
        <v>400</v>
      </c>
      <c r="O133" s="304"/>
    </row>
    <row r="134" spans="1:16" x14ac:dyDescent="0.2">
      <c r="A134" s="125" t="s">
        <v>44</v>
      </c>
      <c r="B134" s="1"/>
      <c r="C134" s="1"/>
      <c r="D134" s="127"/>
      <c r="E134" s="8" t="s">
        <v>204</v>
      </c>
      <c r="G134" s="8"/>
      <c r="H134" s="301"/>
      <c r="I134" s="304"/>
      <c r="J134" s="302"/>
      <c r="K134" s="302"/>
      <c r="L134" s="302"/>
      <c r="M134" s="302"/>
      <c r="N134" s="302"/>
      <c r="O134" s="309"/>
    </row>
    <row r="135" spans="1:16" x14ac:dyDescent="0.2">
      <c r="A135" s="125"/>
      <c r="B135" s="1"/>
      <c r="C135" s="1"/>
      <c r="D135" s="127"/>
      <c r="E135" s="8" t="s">
        <v>205</v>
      </c>
      <c r="G135" s="8"/>
      <c r="H135" s="301">
        <v>18</v>
      </c>
      <c r="I135" s="304"/>
      <c r="J135" s="302">
        <v>0.1</v>
      </c>
      <c r="K135" s="302"/>
      <c r="L135" s="302">
        <v>1.7</v>
      </c>
      <c r="M135" s="302"/>
      <c r="N135" s="302">
        <v>65.900000000000006</v>
      </c>
      <c r="O135" s="309"/>
    </row>
    <row r="136" spans="1:16" x14ac:dyDescent="0.2">
      <c r="A136" s="125" t="s">
        <v>318</v>
      </c>
      <c r="B136" s="1"/>
      <c r="C136" s="1"/>
      <c r="D136" s="127" t="s">
        <v>314</v>
      </c>
      <c r="E136" s="127"/>
      <c r="G136" s="8"/>
      <c r="H136" s="301">
        <v>48</v>
      </c>
      <c r="I136" s="154"/>
      <c r="J136" s="154">
        <v>0.3</v>
      </c>
      <c r="K136" s="154"/>
      <c r="L136" s="154">
        <v>4.5</v>
      </c>
      <c r="M136" s="154"/>
      <c r="N136" s="154">
        <v>66.400000000000006</v>
      </c>
      <c r="O136" s="309"/>
    </row>
    <row r="137" spans="1:16" x14ac:dyDescent="0.2">
      <c r="A137" s="125" t="s">
        <v>322</v>
      </c>
      <c r="B137" s="1"/>
      <c r="C137" s="1"/>
      <c r="D137" s="127" t="s">
        <v>315</v>
      </c>
      <c r="E137" s="127"/>
      <c r="G137" s="8"/>
      <c r="H137" s="301">
        <v>1</v>
      </c>
      <c r="I137" s="304"/>
      <c r="J137" s="302">
        <v>0</v>
      </c>
      <c r="K137" s="302"/>
      <c r="L137" s="302">
        <v>0.1</v>
      </c>
      <c r="M137" s="302"/>
      <c r="N137" s="302" t="s">
        <v>400</v>
      </c>
      <c r="O137" s="309"/>
    </row>
    <row r="138" spans="1:16" x14ac:dyDescent="0.2">
      <c r="A138" s="125" t="s">
        <v>323</v>
      </c>
      <c r="B138" s="1"/>
      <c r="C138" s="1"/>
      <c r="D138" s="127" t="s">
        <v>320</v>
      </c>
      <c r="E138" s="127"/>
      <c r="G138" s="8"/>
      <c r="H138" s="301"/>
      <c r="I138" s="154"/>
      <c r="J138" s="154"/>
      <c r="K138" s="154"/>
      <c r="L138" s="154"/>
      <c r="M138" s="154"/>
      <c r="N138" s="154"/>
      <c r="O138" s="309"/>
    </row>
    <row r="139" spans="1:16" x14ac:dyDescent="0.2">
      <c r="A139" s="125"/>
      <c r="B139" s="1"/>
      <c r="C139" s="1"/>
      <c r="D139" s="127"/>
      <c r="E139" s="127" t="s">
        <v>319</v>
      </c>
      <c r="G139" s="8"/>
      <c r="H139" s="301">
        <v>12</v>
      </c>
      <c r="I139" s="304"/>
      <c r="J139" s="302">
        <v>0.1</v>
      </c>
      <c r="K139" s="302"/>
      <c r="L139" s="302">
        <v>1.1000000000000001</v>
      </c>
      <c r="M139" s="302"/>
      <c r="N139" s="302">
        <v>72</v>
      </c>
      <c r="O139" s="309"/>
      <c r="P139" s="8"/>
    </row>
    <row r="140" spans="1:16" x14ac:dyDescent="0.2">
      <c r="A140" s="125" t="s">
        <v>324</v>
      </c>
      <c r="B140" s="1"/>
      <c r="C140" s="1"/>
      <c r="D140" s="127" t="s">
        <v>325</v>
      </c>
      <c r="E140" s="127"/>
      <c r="G140" s="8"/>
      <c r="H140" s="301"/>
      <c r="I140" s="173"/>
      <c r="J140" s="173"/>
      <c r="K140" s="173"/>
      <c r="L140" s="173"/>
      <c r="M140" s="173"/>
      <c r="N140" s="173"/>
      <c r="O140" s="309"/>
      <c r="P140" s="8"/>
    </row>
    <row r="141" spans="1:16" x14ac:dyDescent="0.2">
      <c r="A141" s="125"/>
      <c r="B141" s="1"/>
      <c r="C141" s="127"/>
      <c r="D141" s="127"/>
      <c r="E141" s="127" t="s">
        <v>321</v>
      </c>
      <c r="G141" s="8"/>
      <c r="H141" s="301">
        <v>14</v>
      </c>
      <c r="I141" s="304"/>
      <c r="J141" s="302">
        <v>0.1</v>
      </c>
      <c r="K141" s="302"/>
      <c r="L141" s="302">
        <v>1.3</v>
      </c>
      <c r="M141" s="302"/>
      <c r="N141" s="302">
        <v>81.099999999999994</v>
      </c>
      <c r="O141" s="149"/>
      <c r="P141" s="8"/>
    </row>
    <row r="142" spans="1:16" x14ac:dyDescent="0.2">
      <c r="H142" s="173"/>
      <c r="I142" s="173"/>
      <c r="J142" s="311"/>
      <c r="K142" s="311"/>
      <c r="L142" s="128"/>
      <c r="M142" s="128"/>
      <c r="N142" s="314"/>
      <c r="O142" s="173"/>
    </row>
    <row r="143" spans="1:16" x14ac:dyDescent="0.2">
      <c r="H143" s="311"/>
      <c r="I143" s="311"/>
      <c r="J143" s="128"/>
      <c r="K143" s="128"/>
      <c r="L143" s="129"/>
      <c r="M143" s="129"/>
      <c r="N143" s="128"/>
      <c r="O143" s="173"/>
    </row>
    <row r="162" spans="10:13" x14ac:dyDescent="0.2">
      <c r="J162" s="23"/>
      <c r="K162" s="23"/>
      <c r="L162" s="71"/>
      <c r="M162" s="71"/>
    </row>
    <row r="163" spans="10:13" x14ac:dyDescent="0.2">
      <c r="J163" s="23"/>
      <c r="K163" s="23"/>
      <c r="L163" s="71"/>
      <c r="M163" s="71"/>
    </row>
    <row r="164" spans="10:13" x14ac:dyDescent="0.2">
      <c r="J164" s="59"/>
      <c r="K164" s="59"/>
      <c r="L164" s="72"/>
      <c r="M164" s="72"/>
    </row>
    <row r="165" spans="10:13" x14ac:dyDescent="0.2">
      <c r="J165" s="23"/>
      <c r="K165" s="23"/>
      <c r="L165" s="71"/>
      <c r="M165" s="71"/>
    </row>
    <row r="166" spans="10:13" x14ac:dyDescent="0.2">
      <c r="J166" s="23"/>
      <c r="K166" s="23"/>
      <c r="L166" s="71"/>
      <c r="M166" s="71"/>
    </row>
    <row r="167" spans="10:13" x14ac:dyDescent="0.2">
      <c r="J167" s="23"/>
      <c r="K167" s="23"/>
      <c r="L167" s="71"/>
      <c r="M167" s="71"/>
    </row>
    <row r="168" spans="10:13" x14ac:dyDescent="0.2">
      <c r="J168" s="23"/>
      <c r="K168" s="23"/>
      <c r="L168" s="71"/>
      <c r="M168" s="71"/>
    </row>
    <row r="169" spans="10:13" x14ac:dyDescent="0.2">
      <c r="J169" s="23"/>
      <c r="K169" s="23"/>
      <c r="L169" s="71"/>
      <c r="M169" s="71"/>
    </row>
    <row r="170" spans="10:13" x14ac:dyDescent="0.2">
      <c r="J170" s="23"/>
      <c r="K170" s="23"/>
      <c r="L170" s="71"/>
      <c r="M170" s="71"/>
    </row>
    <row r="171" spans="10:13" x14ac:dyDescent="0.2">
      <c r="J171" s="23"/>
      <c r="K171" s="23"/>
      <c r="L171" s="71"/>
      <c r="M171" s="71"/>
    </row>
    <row r="172" spans="10:13" x14ac:dyDescent="0.2">
      <c r="J172" s="23"/>
      <c r="K172" s="23"/>
      <c r="L172" s="71"/>
      <c r="M172" s="71"/>
    </row>
    <row r="173" spans="10:13" x14ac:dyDescent="0.2">
      <c r="J173" s="23"/>
      <c r="K173" s="23"/>
      <c r="L173" s="71"/>
      <c r="M173" s="71"/>
    </row>
    <row r="174" spans="10:13" x14ac:dyDescent="0.2">
      <c r="J174" s="23"/>
      <c r="K174" s="23"/>
      <c r="L174" s="71"/>
      <c r="M174" s="71"/>
    </row>
    <row r="175" spans="10:13" x14ac:dyDescent="0.2">
      <c r="J175" s="23"/>
      <c r="K175" s="23"/>
      <c r="L175" s="71"/>
      <c r="M175" s="71"/>
    </row>
    <row r="176" spans="10:13" x14ac:dyDescent="0.2">
      <c r="J176" s="23"/>
      <c r="K176" s="23"/>
      <c r="L176" s="71"/>
      <c r="M176" s="71"/>
    </row>
    <row r="177" spans="10:13" x14ac:dyDescent="0.2">
      <c r="J177" s="23"/>
      <c r="K177" s="23"/>
      <c r="L177" s="71"/>
      <c r="M177" s="71"/>
    </row>
    <row r="178" spans="10:13" x14ac:dyDescent="0.2">
      <c r="J178" s="23"/>
      <c r="K178" s="23"/>
      <c r="L178" s="71"/>
      <c r="M178" s="71"/>
    </row>
    <row r="179" spans="10:13" x14ac:dyDescent="0.2">
      <c r="J179" s="23"/>
      <c r="K179" s="23"/>
      <c r="L179" s="71"/>
      <c r="M179" s="71"/>
    </row>
    <row r="180" spans="10:13" x14ac:dyDescent="0.2">
      <c r="J180" s="23"/>
      <c r="K180" s="23"/>
      <c r="L180" s="71"/>
      <c r="M180" s="71"/>
    </row>
    <row r="181" spans="10:13" x14ac:dyDescent="0.2">
      <c r="J181" s="23"/>
      <c r="K181" s="23"/>
      <c r="L181" s="71"/>
      <c r="M181" s="71"/>
    </row>
  </sheetData>
  <mergeCells count="15">
    <mergeCell ref="A75:N75"/>
    <mergeCell ref="A76:N76"/>
    <mergeCell ref="A78:A80"/>
    <mergeCell ref="B78:G80"/>
    <mergeCell ref="H78:I80"/>
    <mergeCell ref="J78:K80"/>
    <mergeCell ref="L78:M80"/>
    <mergeCell ref="N78:O80"/>
    <mergeCell ref="A4:A6"/>
    <mergeCell ref="A1:N1"/>
    <mergeCell ref="B4:G6"/>
    <mergeCell ref="H4:I6"/>
    <mergeCell ref="J4:K6"/>
    <mergeCell ref="L4:M6"/>
    <mergeCell ref="N4:O6"/>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12" pageOrder="overThenDown" orientation="portrait" r:id="rId1"/>
  <headerFooter alignWithMargins="0">
    <oddHeader>&amp;C&amp;9-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4</vt:i4>
      </vt:variant>
    </vt:vector>
  </HeadingPairs>
  <TitlesOfParts>
    <vt:vector size="19" baseType="lpstr">
      <vt:lpstr>Impressum</vt:lpstr>
      <vt:lpstr>Zeichenerklärung</vt:lpstr>
      <vt:lpstr>Inhalt</vt:lpstr>
      <vt:lpstr>Vorbemerk.</vt:lpstr>
      <vt:lpstr>GRAF01+02</vt:lpstr>
      <vt:lpstr>TAB01</vt:lpstr>
      <vt:lpstr>TAB02</vt:lpstr>
      <vt:lpstr>TAB03</vt:lpstr>
      <vt:lpstr>TAB04</vt:lpstr>
      <vt:lpstr>TAB05</vt:lpstr>
      <vt:lpstr>TAB07+08</vt:lpstr>
      <vt:lpstr>TAB06+GRAF03</vt:lpstr>
      <vt:lpstr>TAB07+08 </vt:lpstr>
      <vt:lpstr>TAB09</vt:lpstr>
      <vt:lpstr>TAB10</vt:lpstr>
      <vt:lpstr>'GRAF01+02'!Druckbereich</vt:lpstr>
      <vt:lpstr>'TAB06+GRAF03'!Druckbereich</vt:lpstr>
      <vt:lpstr>'TAB07+08'!Druckbereich</vt:lpstr>
      <vt:lpstr>Vorbemerk.!Druckbereich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Everyone</dc:creator>
  <cp:lastModifiedBy>Windows-Benutzer</cp:lastModifiedBy>
  <cp:lastPrinted>2026-03-31T08:22:46Z</cp:lastPrinted>
  <dcterms:created xsi:type="dcterms:W3CDTF">2000-02-02T15:03:48Z</dcterms:created>
  <dcterms:modified xsi:type="dcterms:W3CDTF">2026-04-14T13:16:19Z</dcterms:modified>
</cp:coreProperties>
</file>