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drawings/drawing5.xml" ContentType="application/vnd.openxmlformats-officedocument.drawing+xml"/>
  <Override PartName="/xl/charts/chart4.xml" ContentType="application/vnd.openxmlformats-officedocument.drawingml.chart+xml"/>
  <Override PartName="/xl/drawings/drawing6.xml" ContentType="application/vnd.openxmlformats-officedocument.drawingml.chartshapes+xml"/>
  <Override PartName="/xl/charts/chart5.xml" ContentType="application/vnd.openxmlformats-officedocument.drawingml.chart+xml"/>
  <Override PartName="/xl/drawings/drawing7.xml" ContentType="application/vnd.openxmlformats-officedocument.drawingml.chartshapes+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harts/chart6.xml" ContentType="application/vnd.openxmlformats-officedocument.drawingml.chart+xml"/>
  <Override PartName="/xl/drawings/drawing13.xml" ContentType="application/vnd.openxmlformats-officedocument.drawingml.chartshapes+xml"/>
  <Override PartName="/xl/charts/chart7.xml" ContentType="application/vnd.openxmlformats-officedocument.drawingml.chart+xml"/>
  <Override PartName="/xl/drawings/drawing14.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T:\Oeffentlichkeit-Presse\Booky\Webexport\"/>
    </mc:Choice>
  </mc:AlternateContent>
  <bookViews>
    <workbookView xWindow="0" yWindow="-15" windowWidth="9555" windowHeight="2715"/>
  </bookViews>
  <sheets>
    <sheet name="IMPRESSUM" sheetId="46" r:id="rId1"/>
    <sheet name="ZEICHENERKL" sheetId="45" r:id="rId2"/>
    <sheet name="INHALTSVERZ" sheetId="1" r:id="rId3"/>
    <sheet name="VORBEMERK" sheetId="2" r:id="rId4"/>
    <sheet name="GESAMTEINSCH01" sheetId="3" r:id="rId5"/>
    <sheet name="GESAMTEINSCH02" sheetId="32" r:id="rId6"/>
    <sheet name="GESAMTEINSCH03" sheetId="4" r:id="rId7"/>
    <sheet name="GRAFIK01" sheetId="36" r:id="rId8"/>
    <sheet name="GRAFIK02" sheetId="35" r:id="rId9"/>
    <sheet name="TAB01" sheetId="6" r:id="rId10"/>
    <sheet name="TAB02" sheetId="7" r:id="rId11"/>
    <sheet name="TAB03" sheetId="26" r:id="rId12"/>
    <sheet name="TAB04" sheetId="27" r:id="rId13"/>
    <sheet name="TAB05" sheetId="9" r:id="rId14"/>
    <sheet name="GRAFIK03" sheetId="44" r:id="rId15"/>
    <sheet name="BasisGrafik" sheetId="14" r:id="rId16"/>
  </sheets>
  <definedNames>
    <definedName name="_xlnm.Print_Area" localSheetId="9">'TAB01'!$A$1:$P$164</definedName>
    <definedName name="_xlnm.Print_Area" localSheetId="10">'TAB02'!$A$1:$P$119</definedName>
    <definedName name="_xlnm.Print_Area" localSheetId="11">'TAB03'!$A$1:$P$103</definedName>
    <definedName name="_xlnm.Print_Area" localSheetId="12">'TAB04'!$A$1:$P$94</definedName>
    <definedName name="_xlnm.Print_Area" localSheetId="13">'TAB05'!$A$1:$E$24</definedName>
    <definedName name="Z_08A8D61F_AA66_4754_9836_B58A6A6822D3_.wvu.PrintArea" localSheetId="9" hidden="1">'TAB01'!$A$1:$P$164</definedName>
    <definedName name="Z_08A8D61F_AA66_4754_9836_B58A6A6822D3_.wvu.PrintArea" localSheetId="10" hidden="1">'TAB02'!$A$1:$P$59</definedName>
    <definedName name="Z_08A8D61F_AA66_4754_9836_B58A6A6822D3_.wvu.PrintArea" localSheetId="11" hidden="1">'TAB03'!$A$1:$P$51</definedName>
    <definedName name="Z_08A8D61F_AA66_4754_9836_B58A6A6822D3_.wvu.PrintArea" localSheetId="12" hidden="1">'TAB04'!$A$1:$P$46</definedName>
  </definedNames>
  <calcPr calcId="162913"/>
  <customWorkbookViews>
    <customWorkbookView name="slt3fb - Persönliche Ansicht" guid="{08A8D61F-AA66-4754-9836-B58A6A6822D3}" mergeInterval="0" personalView="1" maximized="1" windowWidth="1020" windowHeight="543" activeSheetId="3"/>
  </customWorkbookViews>
</workbook>
</file>

<file path=xl/calcChain.xml><?xml version="1.0" encoding="utf-8"?>
<calcChain xmlns="http://schemas.openxmlformats.org/spreadsheetml/2006/main">
  <c r="A43" i="1" l="1"/>
  <c r="A45" i="1"/>
  <c r="A47" i="1"/>
  <c r="A52" i="1"/>
  <c r="A54" i="1"/>
  <c r="A56" i="1"/>
</calcChain>
</file>

<file path=xl/sharedStrings.xml><?xml version="1.0" encoding="utf-8"?>
<sst xmlns="http://schemas.openxmlformats.org/spreadsheetml/2006/main" count="1188" uniqueCount="439">
  <si>
    <t>1.1 Aktiv- und</t>
  </si>
  <si>
    <t>Privat</t>
  </si>
  <si>
    <t>rechtlich</t>
  </si>
  <si>
    <t>Öffentlich-rechtlich</t>
  </si>
  <si>
    <t>Insgesamt</t>
  </si>
  <si>
    <r>
      <t>Prozent</t>
    </r>
    <r>
      <rPr>
        <vertAlign val="superscript"/>
        <sz val="9"/>
        <rFont val="Helvetica"/>
        <family val="2"/>
      </rPr>
      <t xml:space="preserve"> 1)</t>
    </r>
  </si>
  <si>
    <t>Aktivseite</t>
  </si>
  <si>
    <t xml:space="preserve">  darunter</t>
  </si>
  <si>
    <t xml:space="preserve">  immaterielle Vermögensgegenstände</t>
  </si>
  <si>
    <t xml:space="preserve">  Sachanlagen</t>
  </si>
  <si>
    <t xml:space="preserve">  Finanzanlagen</t>
  </si>
  <si>
    <t>Umlaufvermögen</t>
  </si>
  <si>
    <t xml:space="preserve">  Vorräte</t>
  </si>
  <si>
    <t xml:space="preserve">  Forderungen</t>
  </si>
  <si>
    <t xml:space="preserve">    darunter</t>
  </si>
  <si>
    <t xml:space="preserve">    aus Lieferungen und Leistungen</t>
  </si>
  <si>
    <t xml:space="preserve"> </t>
  </si>
  <si>
    <t>Passivseite</t>
  </si>
  <si>
    <t>Eigenkapital</t>
  </si>
  <si>
    <t xml:space="preserve">  gezeichnetes Grund- bzw. Stammkapital</t>
  </si>
  <si>
    <t xml:space="preserve">  Rücklagen</t>
  </si>
  <si>
    <t>Empfangene Ertragszuschüsse</t>
  </si>
  <si>
    <t>Rückstellungen</t>
  </si>
  <si>
    <t xml:space="preserve">  für Pensionen u. ä. Verpflichtungen</t>
  </si>
  <si>
    <t xml:space="preserve">  Steuerrückstellungen</t>
  </si>
  <si>
    <t xml:space="preserve">  sonstige Rückstellungen</t>
  </si>
  <si>
    <t>Verbindlichkeiten</t>
  </si>
  <si>
    <t xml:space="preserve">Bilanzsumme </t>
  </si>
  <si>
    <t>__________</t>
  </si>
  <si>
    <t xml:space="preserve">1.2 Gewinn- und </t>
  </si>
  <si>
    <t>Verlustrechnung</t>
  </si>
  <si>
    <t>Umsatzerlöse insgesamt</t>
  </si>
  <si>
    <t>Andere aktivierte Eigenleistungen</t>
  </si>
  <si>
    <t>Sonstige betriebliche Erträge</t>
  </si>
  <si>
    <t>Betriebsertrag</t>
  </si>
  <si>
    <t>Materialaufwand zusammen</t>
  </si>
  <si>
    <t xml:space="preserve">  für bezogene Leistungen</t>
  </si>
  <si>
    <t>Personalaufwand zusammen</t>
  </si>
  <si>
    <t xml:space="preserve">  Löhne und Gehälter</t>
  </si>
  <si>
    <t xml:space="preserve">  soziale Abgaben, Altersversorgung, Unterstützung</t>
  </si>
  <si>
    <t>Abschreibungen zusammen</t>
  </si>
  <si>
    <t>Sonstige betriebliche Aufwendungen</t>
  </si>
  <si>
    <t>Erträge aus Beteiligungen</t>
  </si>
  <si>
    <t>Steuern vom Einkommen und vom Ertrag</t>
  </si>
  <si>
    <t>Sonstige Steuern</t>
  </si>
  <si>
    <t>Immaterielle Vermögensgegenstände</t>
  </si>
  <si>
    <t xml:space="preserve">  Grundstücke und Gebäude</t>
  </si>
  <si>
    <t xml:space="preserve">    mit Geschäfts- u.ä. Gebäuden</t>
  </si>
  <si>
    <t xml:space="preserve">    mit Wohngebäuden</t>
  </si>
  <si>
    <t xml:space="preserve">  Anteile an verbundenen Unternehmen</t>
  </si>
  <si>
    <t xml:space="preserve">  Beteiligungen</t>
  </si>
  <si>
    <t xml:space="preserve">  Ausleihungen zusammen</t>
  </si>
  <si>
    <t xml:space="preserve">    an verbundene Unternehmen</t>
  </si>
  <si>
    <t xml:space="preserve">    sonstige Ausleihungen</t>
  </si>
  <si>
    <t xml:space="preserve">  Wertpapiere des Anlagevermögens</t>
  </si>
  <si>
    <t>2.1 Aktiv- und</t>
  </si>
  <si>
    <t>Einzelposition</t>
  </si>
  <si>
    <t>Wohnungswesen</t>
  </si>
  <si>
    <t xml:space="preserve">2.2 Gewinn- und </t>
  </si>
  <si>
    <t xml:space="preserve">    ohne Anlagenachweis</t>
  </si>
  <si>
    <t>Eigenbetriebe</t>
  </si>
  <si>
    <t>Zweckverbände</t>
  </si>
  <si>
    <t>darunter</t>
  </si>
  <si>
    <t>insgesamt</t>
  </si>
  <si>
    <t>zusammen</t>
  </si>
  <si>
    <t xml:space="preserve">x  </t>
  </si>
  <si>
    <t>Kontrollfeld</t>
  </si>
  <si>
    <t>Versorgungsunternehmen</t>
  </si>
  <si>
    <t>Wohnungsunternehmen</t>
  </si>
  <si>
    <t>sonstige Aufgabenbereiche</t>
  </si>
  <si>
    <t>Entsorgungsunternehmen</t>
  </si>
  <si>
    <t>Krankenhäuser</t>
  </si>
  <si>
    <t>Verkehrsunternehmen</t>
  </si>
  <si>
    <t>Gasversorgung</t>
  </si>
  <si>
    <t>Elektrizitätsversorgung</t>
  </si>
  <si>
    <t>kombinierte Versorgung</t>
  </si>
  <si>
    <t>Wasserversorgung</t>
  </si>
  <si>
    <t>Verkehr</t>
  </si>
  <si>
    <t>Die wichtigsten Positionen der Bilanz bzw. der Gewinn- und Verlustrechnung im Vergleich der Jahre</t>
  </si>
  <si>
    <t>Anlagevermögen</t>
  </si>
  <si>
    <t xml:space="preserve">  gez. Grund- bzw. Stammkapital</t>
  </si>
  <si>
    <t>Bilanzsumme</t>
  </si>
  <si>
    <t>Gewinn- und Verlustrechnung</t>
  </si>
  <si>
    <t>Umsatzerlöse</t>
  </si>
  <si>
    <t xml:space="preserve">  Materialaufwand</t>
  </si>
  <si>
    <t xml:space="preserve">  Personalaufwand</t>
  </si>
  <si>
    <t>Mill. EUR</t>
  </si>
  <si>
    <t>Inhaltsverzeichnis</t>
  </si>
  <si>
    <t>Seite</t>
  </si>
  <si>
    <t>Vorbemerkungen</t>
  </si>
  <si>
    <t>Gesamteinschätzung</t>
  </si>
  <si>
    <t>Grafiken</t>
  </si>
  <si>
    <t>1.</t>
  </si>
  <si>
    <t>2.</t>
  </si>
  <si>
    <t>Tabellen</t>
  </si>
  <si>
    <t>3.</t>
  </si>
  <si>
    <t>Verlustsituation</t>
  </si>
  <si>
    <t>Dargestellt werden die Bilanz (Aktiv- und Passivseite) und ausgewählte Positionen der Gewinn- und Verlustrech-</t>
  </si>
  <si>
    <t>Rechtsgrundlage</t>
  </si>
  <si>
    <t>Rechtsgrundlage bildet das Gesetz über die Statistiken der öffentlichen Finanzen und des Personals im öffentli-</t>
  </si>
  <si>
    <t>Berichtskreis</t>
  </si>
  <si>
    <t>die Länder, die Gemeinden oder Gemeindeverbände unmittelbar oder mittelbar mit mehr als 50 % des Nennkapi-</t>
  </si>
  <si>
    <t>tals oder Stimmrechts beteiligt sind, sowie Zweckverbände oder andere juristische Personen zwischengemeindli-</t>
  </si>
  <si>
    <t xml:space="preserve">cher Zusammenarbeit, soweit sie anstelle kommunaler Körperschaften kommunale Aufgaben erfüllen. Nicht im </t>
  </si>
  <si>
    <t>Methodische Hinweise</t>
  </si>
  <si>
    <t xml:space="preserve">Die Durchführung der Statistik der Jahresabschlüsse ist ein Bestandteil der Finanzstatistiken und erfolgt nach </t>
  </si>
  <si>
    <t>Gesichtspunkten aufbereitet und zusammengefasst.</t>
  </si>
  <si>
    <t>Abkürzungen</t>
  </si>
  <si>
    <t>u.ä.                  und ähnliche</t>
  </si>
  <si>
    <t>u.Ä.                  und Ähnliches</t>
  </si>
  <si>
    <t>u.a.                  und andere</t>
  </si>
  <si>
    <t>bzw.                 beziehungsweise</t>
  </si>
  <si>
    <t>d. öff.               der öffentlichen</t>
  </si>
  <si>
    <t>gez.                 gezeichnetes</t>
  </si>
  <si>
    <t>KHG                Krankenhausgesetz</t>
  </si>
  <si>
    <t>HGB                Handelsgesetzbuch</t>
  </si>
  <si>
    <t xml:space="preserve">                                                                                                    </t>
  </si>
  <si>
    <t xml:space="preserve">                                                                             </t>
  </si>
  <si>
    <t xml:space="preserve">Zahlenmaterial enthalten sind alle Erhebungseinheiten, an denen der Bund mittel- oder unmittelbar beteiligt ist,  </t>
  </si>
  <si>
    <t>Aufgabenbereich</t>
  </si>
  <si>
    <t>mit Jahresgewinn
bzw. -überschuss</t>
  </si>
  <si>
    <t>mit Jahresverlust
bzw. -fehlbetrag</t>
  </si>
  <si>
    <t>Kunst und Kulturpflege</t>
  </si>
  <si>
    <t>Sport und Erholung</t>
  </si>
  <si>
    <t>Entsorgung</t>
  </si>
  <si>
    <t>Abwasser</t>
  </si>
  <si>
    <t>Abfall</t>
  </si>
  <si>
    <t>Versorgung</t>
  </si>
  <si>
    <t>Elektrizität</t>
  </si>
  <si>
    <t>Gas</t>
  </si>
  <si>
    <t>Wasser</t>
  </si>
  <si>
    <t>Lfd.
Nr.</t>
  </si>
  <si>
    <t>darunter
100 % öffentlich bestimmt</t>
  </si>
  <si>
    <t>darunter
100% öffentlich bestimmt</t>
  </si>
  <si>
    <t>Entsorgungs-
unternehmen</t>
  </si>
  <si>
    <t>Versorgungs-
unternehmen</t>
  </si>
  <si>
    <t>Kranken-
häuser</t>
  </si>
  <si>
    <t>Kombinierte Unternehmen</t>
  </si>
  <si>
    <t xml:space="preserve">chen Dienst (Finanz- und Personalstatistikgesetz - FPStatG) in der Bekanntmachung der Neufassung vom </t>
  </si>
  <si>
    <t xml:space="preserve">  für Roh-, Hilfs- u. Betriebsstoffe, Waren</t>
  </si>
  <si>
    <t>sonst. Aufgabenbereiche</t>
  </si>
  <si>
    <t>weder mit Gewinn
noch mit Verlust</t>
  </si>
  <si>
    <t>Anlagenachweis</t>
  </si>
  <si>
    <t>privatrechtlich</t>
  </si>
  <si>
    <t>öffentlich-rechtlich</t>
  </si>
  <si>
    <t>GmbH</t>
  </si>
  <si>
    <t>nachweis</t>
  </si>
  <si>
    <t>Jahr</t>
  </si>
  <si>
    <t>Materialaufwand</t>
  </si>
  <si>
    <t>Personalaufwand</t>
  </si>
  <si>
    <t>Sachinvestitionen</t>
  </si>
  <si>
    <t>absteigend sortieren wegen Ansicht Diagramm</t>
  </si>
  <si>
    <t>Noch: 2.1 Aktiv- und</t>
  </si>
  <si>
    <t>Davon</t>
  </si>
  <si>
    <t xml:space="preserve">Noch: 2.2 Gewinn- und </t>
  </si>
  <si>
    <t>Übrige Aufgabenbereiche</t>
  </si>
  <si>
    <t>Anlagevermögen insgesamt</t>
  </si>
  <si>
    <r>
      <t xml:space="preserve">Anlagevermögen </t>
    </r>
    <r>
      <rPr>
        <b/>
        <vertAlign val="superscript"/>
        <sz val="9"/>
        <rFont val="Helvetica"/>
        <family val="2"/>
      </rPr>
      <t>2)</t>
    </r>
  </si>
  <si>
    <t xml:space="preserve">  Rücklagen </t>
  </si>
  <si>
    <t>3) einschließlich  Fahrzeuge, Zuschüsse, Beihilfen und andere Vermögensvorteile gemäß § 31 Abs. 1 Nr. 3</t>
  </si>
  <si>
    <t xml:space="preserve">Anzahl öffentlicher Fonds, Einrichtungen und Unternehmen nach Rechtsformen </t>
  </si>
  <si>
    <t>Eigenkapitalquote</t>
  </si>
  <si>
    <t>Eigenkapitalsicherung</t>
  </si>
  <si>
    <t>Investitionsquote</t>
  </si>
  <si>
    <t>Anlagevermögensquote</t>
  </si>
  <si>
    <t>Umsatzrentabilität</t>
  </si>
  <si>
    <t>Forderungen</t>
  </si>
  <si>
    <t>übriges Anlagevermögen</t>
  </si>
  <si>
    <t>Sachanlagen</t>
  </si>
  <si>
    <t>übriges Umlaufvermögen übrige Aktiva</t>
  </si>
  <si>
    <t>Übrige Passiva, Rechnungsab-grenzungsposten</t>
  </si>
  <si>
    <r>
      <t xml:space="preserve">    Grundstücke und Gebäude </t>
    </r>
    <r>
      <rPr>
        <vertAlign val="superscript"/>
        <sz val="9"/>
        <rFont val="Helvetica"/>
        <family val="2"/>
      </rPr>
      <t>2)</t>
    </r>
  </si>
  <si>
    <r>
      <t xml:space="preserve">    Betriebs- und Geschäftsausstattung </t>
    </r>
    <r>
      <rPr>
        <vertAlign val="superscript"/>
        <sz val="9"/>
        <rFont val="Helvetica"/>
        <family val="2"/>
      </rPr>
      <t>2) 3)</t>
    </r>
  </si>
  <si>
    <r>
      <t xml:space="preserve">    im Bau befindliche Anlagen </t>
    </r>
    <r>
      <rPr>
        <vertAlign val="superscript"/>
        <sz val="9"/>
        <rFont val="Helvetica"/>
        <family val="2"/>
      </rPr>
      <t>2)</t>
    </r>
  </si>
  <si>
    <t xml:space="preserve">  Wertpapiere</t>
  </si>
  <si>
    <t xml:space="preserve">   Bar- und Buchgeldbestände</t>
  </si>
  <si>
    <t>Sonstige Aktiva</t>
  </si>
  <si>
    <t xml:space="preserve">  1 bis zu 5 Jahren</t>
  </si>
  <si>
    <t xml:space="preserve">  mehr als 5 Jahren</t>
  </si>
  <si>
    <t>Betriebsaufwand</t>
  </si>
  <si>
    <t xml:space="preserve">  Bar- und Buchgeldbestände</t>
  </si>
  <si>
    <r>
      <t xml:space="preserve">    Betriebs- und Geschäftsausstattung </t>
    </r>
    <r>
      <rPr>
        <vertAlign val="superscript"/>
        <sz val="9"/>
        <rFont val="Helvetica"/>
        <family val="2"/>
      </rPr>
      <t>2)</t>
    </r>
    <r>
      <rPr>
        <sz val="9"/>
        <rFont val="Helvetica"/>
        <family val="2"/>
      </rPr>
      <t xml:space="preserve"> </t>
    </r>
    <r>
      <rPr>
        <vertAlign val="superscript"/>
        <sz val="9"/>
        <rFont val="Helvetica"/>
        <family val="2"/>
      </rPr>
      <t>3)</t>
    </r>
  </si>
  <si>
    <t>Kultur, Sport und
Erholung</t>
  </si>
  <si>
    <t xml:space="preserve">    gegen verbundene Unternehmen und</t>
  </si>
  <si>
    <t xml:space="preserve"> Passivseite der Bilanz</t>
  </si>
  <si>
    <t>nach Rechtsformen</t>
  </si>
  <si>
    <t>Aktiv- und Passivseite der Bilanz</t>
  </si>
  <si>
    <t>nach Aufgabenbereichen</t>
  </si>
  <si>
    <t xml:space="preserve">Mit dieser Veröffentlichung wird über die Jahresabschlüsse öffentlich bestimmter Fonds, Einrichtungen und </t>
  </si>
  <si>
    <t xml:space="preserve">nung sowie des Anlagenachweises. Eine Gliederung erfolgt nach der Rechtsform und nach der Zugehörigkeit </t>
  </si>
  <si>
    <t xml:space="preserve">der Unternehmen zu einem Aufgabenbereich. Alle Einheiten mit mehreren Aufgabenbereichen wurden nach dem </t>
  </si>
  <si>
    <t xml:space="preserve">Überwiegensprinzip zugeordnet. </t>
  </si>
  <si>
    <t>Zum Kreis der Auskunftspflichtigen gehören alle staatlichen oder kommunalen Fonds, Einrichtungen und</t>
  </si>
  <si>
    <t xml:space="preserve">Unternehmen ohne eigene Rechtspersönlichkeit oder in rechtlich selbständiger Form, an denen der Bund, </t>
  </si>
  <si>
    <t>Jahresabschlusses (Bilanz, Gewinn- und Verlustrechnung, Anlagespiegel) auf einheitlichem Erhebungsbogen</t>
  </si>
  <si>
    <t xml:space="preserve">an das Thüringer Landesamt für Statistik. Dort wird das Material plausibilisiert und nach verschiedenen </t>
  </si>
  <si>
    <t>Bei den öFEU in Thüringen handelt es sich u.a. um kommunale Wohnungswirtschaftsunternehmen, Verkehrs- und Versorgungsbetriebe (Strom, Gas), Krankenhäuser, Wasser-, Abwasser- und Abfallzweckverbände oder Eigenbetriebe.</t>
  </si>
  <si>
    <t>Kennziffer</t>
  </si>
  <si>
    <t xml:space="preserve">  Umsatzerlöse</t>
  </si>
  <si>
    <t>Ertrags- und Aufwandsposition</t>
  </si>
  <si>
    <t>Anlageposition</t>
  </si>
  <si>
    <t>Finanzanlagen</t>
  </si>
  <si>
    <t xml:space="preserve">    an Unternehmen mit best. Beteiligungsverhältnis</t>
  </si>
  <si>
    <t>Anzahl der Fonds, Einrichtungen und Unternehmen</t>
  </si>
  <si>
    <t>Bilanzstruktur Seite 6</t>
  </si>
  <si>
    <t>Anlagevermögen nach Aufgabenbereichen S. 6</t>
  </si>
  <si>
    <t>Anzahl der Eigenbetriebe und Zweckverbände S. 27</t>
  </si>
  <si>
    <t>Umsatzerlöse, Materialaufwand, Personalaufwand und Sachinvestitionen öffentlicher Fonds, Einrichtungen und Unternehmen S. 7</t>
  </si>
  <si>
    <t>Anzahl öffentlicher Fonds, Einrichtungen und Unternehmen nach Rechtsformen S. 27</t>
  </si>
  <si>
    <t>1.3 Anlage</t>
  </si>
  <si>
    <t>Noch: 2.3 Anlage</t>
  </si>
  <si>
    <t>2.3 Anlage</t>
  </si>
  <si>
    <t>bundeseinheitlichen Richtlinien. Die Fonds, Einrichtungen und Unternehmen melden das Zahlenmaterial ihres</t>
  </si>
  <si>
    <t>lfd. Nr.              laufende Nummer</t>
  </si>
  <si>
    <t>öFEU               öffentlich bestimmte Fonds, Einrichtungen und Unternehmen</t>
  </si>
  <si>
    <t>best.                bestehendem</t>
  </si>
  <si>
    <t>Bilanzposition</t>
  </si>
  <si>
    <t xml:space="preserve"> Unternehmen zusammen</t>
  </si>
  <si>
    <t>u.                     und</t>
  </si>
  <si>
    <r>
      <t>Prozent</t>
    </r>
    <r>
      <rPr>
        <vertAlign val="superscript"/>
        <sz val="9"/>
        <rFont val="Helvetica"/>
        <family val="2"/>
      </rPr>
      <t xml:space="preserve"> </t>
    </r>
    <r>
      <rPr>
        <vertAlign val="superscript"/>
        <sz val="8"/>
        <rFont val="Helvetica"/>
        <family val="2"/>
      </rPr>
      <t>1)</t>
    </r>
  </si>
  <si>
    <r>
      <t>Prozent</t>
    </r>
    <r>
      <rPr>
        <vertAlign val="superscript"/>
        <sz val="8"/>
        <rFont val="Helvetica"/>
        <family val="2"/>
      </rPr>
      <t xml:space="preserve"> 1)</t>
    </r>
  </si>
  <si>
    <t xml:space="preserve">Anzahl der öffentlichen Fonds, </t>
  </si>
  <si>
    <t>Einrichtungen und Unternehmen</t>
  </si>
  <si>
    <t>Anzahl der öffentlichen Fonds, Einrichtungen und</t>
  </si>
  <si>
    <t>da die Erhebung und Aufbereitung dieser Unternehmen dem Statistischen Bundesamt obliegen.</t>
  </si>
  <si>
    <t>Einheit</t>
  </si>
  <si>
    <t>%</t>
  </si>
  <si>
    <t xml:space="preserve">Eigenkapital am Gesamtkapital </t>
  </si>
  <si>
    <t xml:space="preserve">Rücklagen am Eigenkapital </t>
  </si>
  <si>
    <t>Nettoinvestition am Anfangsbestand des Anlagevermögens</t>
  </si>
  <si>
    <t>Anlagevermögen am Gesamtvermögen</t>
  </si>
  <si>
    <t xml:space="preserve">Anlagevermögen am Eigenkapital </t>
  </si>
  <si>
    <t>ordentliches Betriebsergebnis am Umsatz</t>
  </si>
  <si>
    <t>Saldo Jahresgewinn bzw. -überschuss,</t>
  </si>
  <si>
    <t xml:space="preserve"> Jahresverlust bzw. -fehlbetrag (-)</t>
  </si>
  <si>
    <t>Saldo Jahresgewinn, Jahresverlust (-)</t>
  </si>
  <si>
    <t>Anlagevermögensdeckung</t>
  </si>
  <si>
    <t>Umsatzerlöse Seite 7</t>
  </si>
  <si>
    <t>AV insgesamt berechnet</t>
  </si>
  <si>
    <t>AV insgesamt</t>
  </si>
  <si>
    <t>bezogen auf Bilanzsumme</t>
  </si>
  <si>
    <t xml:space="preserve">  nicht durch EK gedeckter Fehlbetrag</t>
  </si>
  <si>
    <t xml:space="preserve">  Technische Anlagen und Maschinen</t>
  </si>
  <si>
    <t>Bestandsveränderung</t>
  </si>
  <si>
    <t>Zahlen kopieren und nicht ausschschneiden und einfügen</t>
  </si>
  <si>
    <t>Sonderposten aus Zuwendungen zur</t>
  </si>
  <si>
    <t>code 8702/BO oder Tab. 1.3</t>
  </si>
  <si>
    <r>
      <t xml:space="preserve">    Technische Anlagen und Maschinen </t>
    </r>
    <r>
      <rPr>
        <vertAlign val="superscript"/>
        <sz val="9"/>
        <rFont val="Helvetica"/>
        <family val="2"/>
      </rPr>
      <t>2)</t>
    </r>
  </si>
  <si>
    <t>Werte werden unten eingefügt</t>
  </si>
  <si>
    <t>Übrige Versorgung</t>
  </si>
  <si>
    <t>übrige</t>
  </si>
  <si>
    <t>Krankenhäuser
und Heilstätten</t>
  </si>
  <si>
    <t>Gas-
versorgung</t>
  </si>
  <si>
    <t>Abwasserent-
sorgung</t>
  </si>
  <si>
    <t>Abfallent-
sorgung</t>
  </si>
  <si>
    <t>Wasserver-
sorgung</t>
  </si>
  <si>
    <t>Wohnungs-
wesen</t>
  </si>
  <si>
    <t>Übrige
Versorgung</t>
  </si>
  <si>
    <t>Elektrizitäts-
versorgung</t>
  </si>
  <si>
    <t>Krankenhäuser und Heilstätten</t>
  </si>
  <si>
    <t>Sonderposten anderweitig nicht genannt</t>
  </si>
  <si>
    <t>SoPo mit Rücklageanteil, aus Zuwendungen und anderweitig nicht genannt</t>
  </si>
  <si>
    <t>in Grafik S.6 eintragen Aktiva</t>
  </si>
  <si>
    <t>in Grafik S.6 eintragen Passiva</t>
  </si>
  <si>
    <t>Zinsen und ähnliche Aufwendungen</t>
  </si>
  <si>
    <t>Ergebnis nach Steuern</t>
  </si>
  <si>
    <t>Aufwendungen aus Verlustübernahme</t>
  </si>
  <si>
    <t>Erträge aus Verlustübernahmen</t>
  </si>
  <si>
    <t>Sonstige Zinsen u. ähnliche Erträge</t>
  </si>
  <si>
    <t xml:space="preserve">  Fahrzeuge für Personen- und Güterverkehr</t>
  </si>
  <si>
    <t xml:space="preserve">  Andere Anlagen, Betriebs- und Geschäftsausstattung</t>
  </si>
  <si>
    <t xml:space="preserve">  Geleistete Anzahlungen, Anlagen im Bau</t>
  </si>
  <si>
    <t xml:space="preserve">  auf immaterielle Vermögensgegenstände
   und Sachanlagen</t>
  </si>
  <si>
    <t xml:space="preserve">  auf Vermögensgegenstände des Umlauf-
   vermögens</t>
  </si>
  <si>
    <t>Erträge aus anderen Wertpapieren und Aus-
 leihungen des Finanzanlagevermögens</t>
  </si>
  <si>
    <t>Abschreibungen auf Finanzanlagen und auf
 Wertpapiere des Umlaufvermögens</t>
  </si>
  <si>
    <t>Erträge aus Gewinngemeinschaften/
 Gewinnabführungsverträgen u. Ä.</t>
  </si>
  <si>
    <t>Saldo Jahresgewinn bzw. -überschuss,
 Jahresverlust bzw. -fehlbetrag (-)</t>
  </si>
  <si>
    <t xml:space="preserve">    gegen verbundene Unternehmen und
     Unternehmen mit Beteiligungsverhältnis</t>
  </si>
  <si>
    <t>Sonderposten aus Zuwendungen zur
 Finanzierung des Sachanlagevermögens</t>
  </si>
  <si>
    <t xml:space="preserve">     Unternehmen mit Beteiligungsverhältnis</t>
  </si>
  <si>
    <t xml:space="preserve"> Finanzierung des Sachanlagevermögens</t>
  </si>
  <si>
    <t>Anzahl der öffentlichen Fonds, Einrichtungen und
 Unternehmen zusammen</t>
  </si>
  <si>
    <t xml:space="preserve">x </t>
  </si>
  <si>
    <t xml:space="preserve">  Nicht durch EK gedeckter Fehlbetrag</t>
  </si>
  <si>
    <t>Abgeführte Gewinne</t>
  </si>
  <si>
    <t xml:space="preserve">    Sonstige Ausleihungen</t>
  </si>
  <si>
    <t>nachrichtlich</t>
  </si>
  <si>
    <t xml:space="preserve">    an Gebietskörperschaften, Eigenbetriebe und</t>
  </si>
  <si>
    <t xml:space="preserve">     Einrichtungsträger, nach KH-finanzierungsrecht</t>
  </si>
  <si>
    <t xml:space="preserve"> Zugang Anschaffungs- und Herstellungskosten</t>
  </si>
  <si>
    <t>1 000 EUR</t>
  </si>
  <si>
    <t xml:space="preserve">    an Gebietskörperschaften, Eigenbetriebe und
     Einrichtungsträger, KH-finanzierungsrecht</t>
  </si>
  <si>
    <t>Noch: 1. Jahresabschlüsse der kaufmännisch buchenden  öffentlich bestimmten</t>
  </si>
  <si>
    <t>1. Jahresabschlüsse der kaufmännisch buchenden öffentlich bestimmten</t>
  </si>
  <si>
    <t>Noch: 1. Jahresabschlüsse der kaufmännisch buchenden öffentlich bestimmten</t>
  </si>
  <si>
    <t xml:space="preserve">  darunter
  Umsätze mit dem öffentlichen Gesamthaushalt</t>
  </si>
  <si>
    <t>2. Jahresabschlüsse der kaufmännisch buchenden öffentlich bestimmten</t>
  </si>
  <si>
    <r>
      <t>Noch: 2. Jahresabschl</t>
    </r>
    <r>
      <rPr>
        <sz val="9"/>
        <rFont val="Helvetica"/>
      </rPr>
      <t>üsse der kaufmännisch buchenden öffent</t>
    </r>
    <r>
      <rPr>
        <sz val="9"/>
        <rFont val="Helvetica"/>
        <family val="2"/>
      </rPr>
      <t>lich bestimmten</t>
    </r>
  </si>
  <si>
    <r>
      <t xml:space="preserve">Noch: 2. Jahresabschlüsse </t>
    </r>
    <r>
      <rPr>
        <sz val="9"/>
        <rFont val="Helvetica"/>
      </rPr>
      <t>der kaufmännisch buchenden</t>
    </r>
    <r>
      <rPr>
        <sz val="9"/>
        <rFont val="Helvetica"/>
        <family val="2"/>
      </rPr>
      <t xml:space="preserve"> öffentlich bestimmten</t>
    </r>
  </si>
  <si>
    <t>1) bezogen auf den Betriebsertrag</t>
  </si>
  <si>
    <t>1) bezogen auf das Anlagevermögen - 2) ohne kleine Kapitalgesellschaften entsprechend §§ 266, 267 HGB</t>
  </si>
  <si>
    <t>PBV                Pflege-Buchführungsverordnung</t>
  </si>
  <si>
    <t xml:space="preserve">1) bezogen auf die Bilanzsumme - 2) ohne kleine Kapitalgesellschaften entsprechend §§ 266, 267 HGB </t>
  </si>
  <si>
    <r>
      <t xml:space="preserve">Fördermittel nach dem KHG </t>
    </r>
    <r>
      <rPr>
        <sz val="9"/>
        <rFont val="Helvetica"/>
      </rPr>
      <t>und PBV</t>
    </r>
    <r>
      <rPr>
        <sz val="9"/>
        <rFont val="Helvetica"/>
        <family val="2"/>
      </rPr>
      <t xml:space="preserve"> (positiver Saldo)</t>
    </r>
  </si>
  <si>
    <t>1) bezogen auf die Bilanzsumme - 2) ohne kleine Kapitalgesellschaften entsprechend §§ 266, 267 HGB</t>
  </si>
  <si>
    <t xml:space="preserve">    Sonstige Vermögensgegenstände</t>
  </si>
  <si>
    <t xml:space="preserve">    Kapitalrücklage</t>
  </si>
  <si>
    <t xml:space="preserve">    Gewinnrücklage</t>
  </si>
  <si>
    <t xml:space="preserve">    bei Abschl. Eigenbetriebs-/ Landeshaushaltsrecht</t>
  </si>
  <si>
    <t xml:space="preserve">  Gewinn/Verlust</t>
  </si>
  <si>
    <t>Sonstige Passiva</t>
  </si>
  <si>
    <t xml:space="preserve">  davon mit einer Restlaufzeit von</t>
  </si>
  <si>
    <t xml:space="preserve">  unter 1 Jahr</t>
  </si>
  <si>
    <r>
      <t xml:space="preserve">Fördermittel nach dem KHG </t>
    </r>
    <r>
      <rPr>
        <sz val="9"/>
        <rFont val="Helvetica"/>
      </rPr>
      <t>und PBV</t>
    </r>
  </si>
  <si>
    <t>Zuweisungen und Zuschüsse vom öff. Bereich</t>
  </si>
  <si>
    <t xml:space="preserve">  für Investitionen</t>
  </si>
  <si>
    <t xml:space="preserve">  für laufende Zwecke</t>
  </si>
  <si>
    <t xml:space="preserve"> Abgang Anschaffungs- und Herstellungskosten</t>
  </si>
  <si>
    <t xml:space="preserve">   Kapitalrücklage</t>
  </si>
  <si>
    <t xml:space="preserve">   Gewinnrücklage</t>
  </si>
  <si>
    <t xml:space="preserve">   bei Abschl. Landesbetriebs-/Landeshaushaltsrecht</t>
  </si>
  <si>
    <t xml:space="preserve">    bei Abschl. Eigenbetriebs-/Landeshaushaltsrecht</t>
  </si>
  <si>
    <t>des DM-Bilanzgesetz</t>
  </si>
  <si>
    <t xml:space="preserve"> Abgang Ansaffungs- und Herstellungskosten</t>
  </si>
  <si>
    <t xml:space="preserve">  Grundstücke und Gebäude
    darunter</t>
  </si>
  <si>
    <r>
      <t xml:space="preserve"> Abschreibungen </t>
    </r>
    <r>
      <rPr>
        <sz val="9"/>
        <rFont val="Helvetica"/>
      </rPr>
      <t>auf Abgänge</t>
    </r>
  </si>
  <si>
    <r>
      <t xml:space="preserve"> Abschreibungen</t>
    </r>
    <r>
      <rPr>
        <sz val="9"/>
        <rFont val="Helvetica"/>
      </rPr>
      <t xml:space="preserve"> auf Abgänge</t>
    </r>
  </si>
  <si>
    <t>geä.                 geändert</t>
  </si>
  <si>
    <t xml:space="preserve">Ebenfalls nicht enthalten sind die Hochschulen und Hochschulkliniken da diese in der Hochschulfinanzstatistik </t>
  </si>
  <si>
    <t>dargestellt werden.</t>
  </si>
  <si>
    <t>Wohnung</t>
  </si>
  <si>
    <t>Vermögensstruktur</t>
  </si>
  <si>
    <t>Kapitalstruktur</t>
  </si>
  <si>
    <t>Vbl lang</t>
  </si>
  <si>
    <t>Rückl. Woh.</t>
  </si>
  <si>
    <t>Vbl. Woh.</t>
  </si>
  <si>
    <t>Anteil ZV/EB
an Ertr.zusch.</t>
  </si>
  <si>
    <t>Zuw.Zusch. Öff. Bereich</t>
  </si>
  <si>
    <t>Gesamteinschätzung - Prozente</t>
  </si>
  <si>
    <t>Vereinnahmt über..aus JABendgültig berechnen</t>
  </si>
  <si>
    <t xml:space="preserve">gesetz BStatG) in der Bekanntmachung der Neufassung vom 20. Oktober 2016 (BGBl. I, S. 2394) zuletzt </t>
  </si>
  <si>
    <t xml:space="preserve"> 23 487                </t>
  </si>
  <si>
    <t xml:space="preserve"> 18 200                </t>
  </si>
  <si>
    <t xml:space="preserve"> 5 147                </t>
  </si>
  <si>
    <t xml:space="preserve"> 5 228                </t>
  </si>
  <si>
    <t xml:space="preserve"> 2 544                </t>
  </si>
  <si>
    <t xml:space="preserve"> 12 989                </t>
  </si>
  <si>
    <t xml:space="preserve"> 1 224                </t>
  </si>
  <si>
    <t xml:space="preserve"> 11 108                </t>
  </si>
  <si>
    <t xml:space="preserve"> 1 849                </t>
  </si>
  <si>
    <t xml:space="preserve"> 3 774                </t>
  </si>
  <si>
    <t xml:space="preserve"> 7 961                </t>
  </si>
  <si>
    <t xml:space="preserve"> 28 929                </t>
  </si>
  <si>
    <t xml:space="preserve"> 11 337                </t>
  </si>
  <si>
    <t xml:space="preserve"> 10 411                </t>
  </si>
  <si>
    <t xml:space="preserve"> 10 546                </t>
  </si>
  <si>
    <t xml:space="preserve"> 6 134                </t>
  </si>
  <si>
    <t xml:space="preserve"> 2 284                </t>
  </si>
  <si>
    <r>
      <t xml:space="preserve">Bilanzstruktur der öFEU </t>
    </r>
    <r>
      <rPr>
        <sz val="9"/>
        <rFont val="Helvetica"/>
      </rPr>
      <t>2023</t>
    </r>
    <r>
      <rPr>
        <sz val="9"/>
        <rFont val="Helvetica"/>
        <family val="2"/>
      </rPr>
      <t xml:space="preserve"> - Aktiva</t>
    </r>
  </si>
  <si>
    <r>
      <t xml:space="preserve">Bilanzstruktur öFEU </t>
    </r>
    <r>
      <rPr>
        <sz val="9"/>
        <rFont val="Helvetica"/>
      </rPr>
      <t>2023</t>
    </r>
    <r>
      <rPr>
        <sz val="9"/>
        <rFont val="Helvetica"/>
        <family val="2"/>
      </rPr>
      <t xml:space="preserve"> - Passiva</t>
    </r>
  </si>
  <si>
    <r>
      <t xml:space="preserve">Anlagevermögen </t>
    </r>
    <r>
      <rPr>
        <sz val="9"/>
        <rFont val="Helvetica"/>
      </rPr>
      <t>2023</t>
    </r>
    <r>
      <rPr>
        <sz val="9"/>
        <rFont val="Helvetica"/>
        <family val="2"/>
      </rPr>
      <t xml:space="preserve"> nach Aufgabenbereichen</t>
    </r>
  </si>
  <si>
    <r>
      <t xml:space="preserve">Umsatzerlöse, Material-, Personalaufwand und Sachinvestitionen der öFEU </t>
    </r>
    <r>
      <rPr>
        <sz val="9"/>
        <rFont val="Helvetica"/>
      </rPr>
      <t>2017 bis 2023</t>
    </r>
  </si>
  <si>
    <r>
      <t>Umsatzerlöse 20</t>
    </r>
    <r>
      <rPr>
        <sz val="9"/>
        <rFont val="Helvetica"/>
      </rPr>
      <t>23</t>
    </r>
    <r>
      <rPr>
        <sz val="9"/>
        <rFont val="Helvetica"/>
        <family val="2"/>
      </rPr>
      <t xml:space="preserve"> nach Aufgabenbereichen</t>
    </r>
  </si>
  <si>
    <t>2014 bis 2023</t>
  </si>
  <si>
    <r>
      <t>Anzahl der Eigenbetriebe und Zweckverbände</t>
    </r>
    <r>
      <rPr>
        <sz val="9"/>
        <rFont val="Helvetica"/>
      </rPr>
      <t xml:space="preserve"> 2014 bis 2023</t>
    </r>
  </si>
  <si>
    <r>
      <t xml:space="preserve">Jahresabschlüsse öffentlich bestimmter Fonds, Einrichtungen und Unternehmen </t>
    </r>
    <r>
      <rPr>
        <sz val="9"/>
        <rFont val="Helvetica"/>
      </rPr>
      <t>2023</t>
    </r>
  </si>
  <si>
    <t>Jahresabschlüsse öffentlich bestimmter Fonds, Einrichtungen und Unternehmen 2023</t>
  </si>
  <si>
    <r>
      <t xml:space="preserve">Anzahl der öffentlichen Fonds, Einrichtungen und Unternehmen </t>
    </r>
    <r>
      <rPr>
        <sz val="9"/>
        <rFont val="Helvetica"/>
      </rPr>
      <t>2023</t>
    </r>
    <r>
      <rPr>
        <sz val="9"/>
        <rFont val="Helvetica"/>
        <family val="2"/>
      </rPr>
      <t xml:space="preserve"> nach der Gewinn- und</t>
    </r>
  </si>
  <si>
    <r>
      <t xml:space="preserve">Unternehmen des Jahres </t>
    </r>
    <r>
      <rPr>
        <sz val="9"/>
        <rFont val="Helvetica"/>
      </rPr>
      <t>2023</t>
    </r>
    <r>
      <rPr>
        <sz val="9"/>
        <rFont val="Helvetica"/>
        <family val="2"/>
      </rPr>
      <t xml:space="preserve"> in Thüringen informiert.</t>
    </r>
  </si>
  <si>
    <r>
      <t xml:space="preserve">22. Februar 2006 (BGBl. I, Nr. 10, S. 438 ff.), zuletzt geä. durch Art. 1 des Gesetzes vom </t>
    </r>
    <r>
      <rPr>
        <sz val="9"/>
        <rFont val="Helvetica"/>
      </rPr>
      <t>28. November 2024</t>
    </r>
    <r>
      <rPr>
        <sz val="9"/>
        <rFont val="Helvetica"/>
        <family val="2"/>
      </rPr>
      <t xml:space="preserve"> </t>
    </r>
  </si>
  <si>
    <t xml:space="preserve">(BGBl. 2024 I Nr. 377) in Verbindung mit dem Gesetz über die Statistik für Bundeszwecke (Bundesstatistik - </t>
  </si>
  <si>
    <r>
      <t xml:space="preserve">geändert durch Artikel </t>
    </r>
    <r>
      <rPr>
        <sz val="9"/>
        <rFont val="Helvetica"/>
      </rPr>
      <t>14 des Gesetzes vom 8. Mai 2024 (BGBl. 2024 I Nr. 152)</t>
    </r>
    <r>
      <rPr>
        <sz val="9"/>
        <rFont val="Helvetica"/>
        <family val="2"/>
      </rPr>
      <t>.</t>
    </r>
  </si>
  <si>
    <r>
      <t>Insgesa</t>
    </r>
    <r>
      <rPr>
        <sz val="9"/>
        <rFont val="Helvetica"/>
      </rPr>
      <t>mt 635</t>
    </r>
    <r>
      <rPr>
        <sz val="9"/>
        <rFont val="Helvetica"/>
        <family val="2"/>
      </rPr>
      <t xml:space="preserve"> öffentlich bestimmte Fonds, Einrichtungen und Unternehmen (öFEU) mit kaufmännischem Rechnungswesen zählten 20</t>
    </r>
    <r>
      <rPr>
        <sz val="9"/>
        <rFont val="Helvetica"/>
      </rPr>
      <t>23</t>
    </r>
    <r>
      <rPr>
        <sz val="9"/>
        <rFont val="Helvetica"/>
        <family val="2"/>
      </rPr>
      <t xml:space="preserve"> in Thüringen zum Berichtskreis dieser Statistik. 
Diese Einheiten stehen in einem engen Bezug zu den Gemeinden, Landkreisen oder dem Land. 
Sie werden entweder in privatrechtlicher Form, z.B. als GmbH, oder in öffentlich-rechtlicher Form z.B. als Zweckverband oder Eigenbetrieb geführt.</t>
    </r>
  </si>
  <si>
    <r>
      <t xml:space="preserve">Die </t>
    </r>
    <r>
      <rPr>
        <b/>
        <sz val="9"/>
        <rFont val="Helvetica"/>
        <family val="2"/>
      </rPr>
      <t>Bilanzsumme</t>
    </r>
    <r>
      <rPr>
        <sz val="9"/>
        <rFont val="Helvetica"/>
        <family val="2"/>
      </rPr>
      <t xml:space="preserve"> aller öffentlich bestimmten Fonds, Einrichtungen und Unternehmen belief sich 20</t>
    </r>
    <r>
      <rPr>
        <sz val="9"/>
        <rFont val="Helvetica"/>
      </rPr>
      <t>23</t>
    </r>
    <r>
      <rPr>
        <sz val="9"/>
        <rFont val="Helvetica"/>
        <family val="2"/>
      </rPr>
      <t xml:space="preserve"> auf </t>
    </r>
    <r>
      <rPr>
        <sz val="9"/>
        <rFont val="Helvetica"/>
      </rPr>
      <t>30,4</t>
    </r>
    <r>
      <rPr>
        <sz val="9"/>
        <rFont val="Helvetica"/>
        <family val="2"/>
      </rPr>
      <t xml:space="preserve"> Milliarden EUR. </t>
    </r>
  </si>
  <si>
    <r>
      <t xml:space="preserve">Die öFEU in den Aufgabenbereichen Versorgung und Wohnungswesen haben daran mit </t>
    </r>
    <r>
      <rPr>
        <sz val="9"/>
        <rFont val="Helvetica"/>
      </rPr>
      <t>31</t>
    </r>
    <r>
      <rPr>
        <sz val="9"/>
        <rFont val="Helvetica"/>
        <family val="2"/>
      </rPr>
      <t xml:space="preserve"> bzw.</t>
    </r>
    <r>
      <rPr>
        <sz val="9"/>
        <rFont val="Helvetica"/>
      </rPr>
      <t xml:space="preserve"> 14</t>
    </r>
    <r>
      <rPr>
        <sz val="9"/>
        <rFont val="Helvetica"/>
        <family val="2"/>
      </rPr>
      <t xml:space="preserve"> Prozent die größten Anteile gefolgt von dem Aufgabenbereich Entsorgung mit </t>
    </r>
    <r>
      <rPr>
        <sz val="9"/>
        <rFont val="Helvetica"/>
      </rPr>
      <t>12</t>
    </r>
    <r>
      <rPr>
        <sz val="9"/>
        <rFont val="Helvetica"/>
        <family val="2"/>
      </rPr>
      <t xml:space="preserve"> Prozent Anteilen.</t>
    </r>
  </si>
  <si>
    <r>
      <t xml:space="preserve">Die </t>
    </r>
    <r>
      <rPr>
        <b/>
        <sz val="9"/>
        <rFont val="Helvetica"/>
        <family val="2"/>
      </rPr>
      <t>Vermögensstruktur</t>
    </r>
    <r>
      <rPr>
        <sz val="9"/>
        <rFont val="Helvetica"/>
        <family val="2"/>
      </rPr>
      <t xml:space="preserve"> war auch 20</t>
    </r>
    <r>
      <rPr>
        <sz val="9"/>
        <rFont val="Helvetica"/>
      </rPr>
      <t>23</t>
    </r>
    <r>
      <rPr>
        <sz val="9"/>
        <rFont val="Helvetica"/>
        <family val="2"/>
      </rPr>
      <t xml:space="preserve"> gekennzeichnet durch eine hohe Anlagenintensität (</t>
    </r>
    <r>
      <rPr>
        <sz val="9"/>
        <rFont val="Helvetica"/>
      </rPr>
      <t>80</t>
    </r>
    <r>
      <rPr>
        <sz val="9"/>
        <rFont val="Helvetica"/>
        <family val="2"/>
      </rPr>
      <t xml:space="preserve"> Prozent Anteil an der Bilanzsumme) und ein geringes Umlaufvermögen. Dies ist bedingt durch die Struktur der öFEU mit hohen Werten für Grundstücke und Gebäude beim Wohnungswesen und für Technische Anlagen und Maschinen bei Wasserver- und Abwasserentsorgungsbetrieben, die als Sachanlagen den Hauptanteil am Anlagevermögen bilden. 
Das Umlaufvermögen bestand im Wesentlichen aus Forderunge</t>
    </r>
    <r>
      <rPr>
        <sz val="9"/>
        <rFont val="Helvetica"/>
      </rPr>
      <t>n und</t>
    </r>
    <r>
      <rPr>
        <sz val="9"/>
        <rFont val="Helvetica"/>
        <family val="2"/>
      </rPr>
      <t xml:space="preserve"> Bar- und Buchgeldbeständen.</t>
    </r>
  </si>
  <si>
    <r>
      <t xml:space="preserve">Die </t>
    </r>
    <r>
      <rPr>
        <b/>
        <sz val="9"/>
        <rFont val="Helvetica"/>
        <family val="2"/>
      </rPr>
      <t>Kapitalstruktur</t>
    </r>
    <r>
      <rPr>
        <sz val="9"/>
        <rFont val="Helvetica"/>
        <family val="2"/>
      </rPr>
      <t xml:space="preserve"> war zu einem großen Teil durch Eigenkapital und Verbindlichkeiten bestimmt. Das Eigenkapital betrug </t>
    </r>
    <r>
      <rPr>
        <sz val="9"/>
        <rFont val="Helvetica"/>
      </rPr>
      <t>13,6</t>
    </r>
    <r>
      <rPr>
        <sz val="9"/>
        <rFont val="Helvetica"/>
        <family val="2"/>
      </rPr>
      <t xml:space="preserve"> Milliarden EUR und ergab sich fast vollständig aus Rücklagen.  </t>
    </r>
  </si>
  <si>
    <r>
      <t xml:space="preserve">Die Verbindlichkeiten in Höhe von </t>
    </r>
    <r>
      <rPr>
        <sz val="9"/>
        <rFont val="Helvetica"/>
      </rPr>
      <t>8,4</t>
    </r>
    <r>
      <rPr>
        <sz val="9"/>
        <rFont val="Helvetica"/>
        <family val="2"/>
      </rPr>
      <t xml:space="preserve"> Milliarden EUR </t>
    </r>
    <r>
      <rPr>
        <sz val="9"/>
        <rFont val="Helvetica"/>
      </rPr>
      <t>waren zu fast 43 Prozent</t>
    </r>
    <r>
      <rPr>
        <sz val="9"/>
        <rFont val="Helvetica"/>
        <family val="2"/>
      </rPr>
      <t xml:space="preserve"> langfristig fällig. 
</t>
    </r>
    <r>
      <rPr>
        <sz val="9"/>
        <rFont val="Helvetica"/>
      </rPr>
      <t>18</t>
    </r>
    <r>
      <rPr>
        <sz val="9"/>
        <rFont val="Helvetica"/>
        <family val="2"/>
      </rPr>
      <t xml:space="preserve"> Prozent der Rücklagen und </t>
    </r>
    <r>
      <rPr>
        <sz val="9"/>
        <rFont val="Helvetica"/>
      </rPr>
      <t>19</t>
    </r>
    <r>
      <rPr>
        <sz val="9"/>
        <rFont val="Helvetica"/>
        <family val="2"/>
      </rPr>
      <t xml:space="preserve"> Prozent der Verbindlichkeiten betrafen das Wohnungswesen.</t>
    </r>
  </si>
  <si>
    <r>
      <t>Die öFEU mussten im Jahr 20</t>
    </r>
    <r>
      <rPr>
        <sz val="9"/>
        <rFont val="Helvetica"/>
      </rPr>
      <t>23</t>
    </r>
    <r>
      <rPr>
        <sz val="9"/>
        <rFont val="Helvetica"/>
        <family val="2"/>
      </rPr>
      <t xml:space="preserve"> für die Verbindlichkeiten </t>
    </r>
    <r>
      <rPr>
        <sz val="9"/>
        <rFont val="Helvetica"/>
      </rPr>
      <t>134</t>
    </r>
    <r>
      <rPr>
        <sz val="9"/>
        <rFont val="Helvetica"/>
        <family val="2"/>
      </rPr>
      <t xml:space="preserve"> Millionen EUR Zinsen aufwenden.</t>
    </r>
  </si>
  <si>
    <r>
      <t xml:space="preserve">Die Ertragszuschüsse beliefen sich auf </t>
    </r>
    <r>
      <rPr>
        <sz val="9"/>
        <rFont val="Helvetica"/>
      </rPr>
      <t>1,8</t>
    </r>
    <r>
      <rPr>
        <sz val="9"/>
        <rFont val="Helvetica"/>
        <family val="2"/>
      </rPr>
      <t xml:space="preserve"> Milliarden EUR und gingen hauptsächlich an öFEU in den Aufgabenbereichen Wasserver- und Abwasserentsorgung.</t>
    </r>
  </si>
  <si>
    <r>
      <t xml:space="preserve">Der Anteil der öffentlich-rechtlichen Zweckverbände und Eigenbetriebe an den gesamten Ertragszuschüssen </t>
    </r>
    <r>
      <rPr>
        <sz val="9"/>
        <rFont val="Helvetica"/>
      </rPr>
      <t>betrug</t>
    </r>
    <r>
      <rPr>
        <sz val="9"/>
        <rFont val="Helvetica"/>
        <family val="2"/>
      </rPr>
      <t xml:space="preserve"> 
</t>
    </r>
    <r>
      <rPr>
        <sz val="9"/>
        <rFont val="Helvetica"/>
      </rPr>
      <t>92</t>
    </r>
    <r>
      <rPr>
        <sz val="9"/>
        <rFont val="Helvetica"/>
        <family val="2"/>
      </rPr>
      <t xml:space="preserve"> Prozent.</t>
    </r>
  </si>
  <si>
    <r>
      <t xml:space="preserve">Die </t>
    </r>
    <r>
      <rPr>
        <sz val="9"/>
        <rFont val="Helvetica"/>
      </rPr>
      <t>635</t>
    </r>
    <r>
      <rPr>
        <sz val="9"/>
        <rFont val="Helvetica"/>
        <family val="2"/>
      </rPr>
      <t xml:space="preserve"> öFEU erwirtschafteten im Jahr 20</t>
    </r>
    <r>
      <rPr>
        <sz val="9"/>
        <rFont val="Helvetica"/>
      </rPr>
      <t>23</t>
    </r>
    <r>
      <rPr>
        <sz val="9"/>
        <rFont val="Helvetica"/>
        <family val="2"/>
      </rPr>
      <t xml:space="preserve"> insgesamt </t>
    </r>
    <r>
      <rPr>
        <sz val="9"/>
        <rFont val="Helvetica"/>
      </rPr>
      <t>12,0</t>
    </r>
    <r>
      <rPr>
        <sz val="9"/>
        <rFont val="Helvetica"/>
        <family val="2"/>
      </rPr>
      <t xml:space="preserve"> Milliarden EUR an </t>
    </r>
    <r>
      <rPr>
        <b/>
        <sz val="9"/>
        <rFont val="Helvetica"/>
        <family val="2"/>
      </rPr>
      <t>Umsatzerlösen.</t>
    </r>
  </si>
  <si>
    <r>
      <rPr>
        <b/>
        <sz val="9"/>
        <rFont val="Helvetica"/>
      </rPr>
      <t>Zuweisungen und Zuschüsse vom öffentlichen Bereich</t>
    </r>
    <r>
      <rPr>
        <sz val="9"/>
        <rFont val="Helvetica"/>
        <family val="2"/>
      </rPr>
      <t xml:space="preserve"> </t>
    </r>
    <r>
      <rPr>
        <sz val="9"/>
        <rFont val="Helvetica"/>
      </rPr>
      <t>sind im Vergleich zum Vorjahr um 448 Millionen EUR auf  1,272 Milliarden EUR gestiegen. Sie wurden zu 55</t>
    </r>
    <r>
      <rPr>
        <sz val="9"/>
        <rFont val="Helvetica"/>
        <family val="2"/>
      </rPr>
      <t xml:space="preserve"> Prozent für laufende Zwecke </t>
    </r>
    <r>
      <rPr>
        <sz val="9"/>
        <rFont val="Helvetica"/>
      </rPr>
      <t>und zu 45 Prozent für Investitionen, größtenteils im Bereich Verkehr, eingesetzt.</t>
    </r>
    <r>
      <rPr>
        <sz val="9"/>
        <rFont val="Helvetica"/>
        <family val="2"/>
      </rPr>
      <t xml:space="preserve">
Vereinnahmt wurden diese </t>
    </r>
    <r>
      <rPr>
        <sz val="9"/>
        <rFont val="Helvetica"/>
      </rPr>
      <t xml:space="preserve">Zuweisungen </t>
    </r>
    <r>
      <rPr>
        <sz val="9"/>
        <rFont val="Helvetica"/>
        <family val="2"/>
      </rPr>
      <t xml:space="preserve">und Zuschüsse zu </t>
    </r>
    <r>
      <rPr>
        <sz val="9"/>
        <rFont val="Helvetica"/>
      </rPr>
      <t>30</t>
    </r>
    <r>
      <rPr>
        <sz val="9"/>
        <rFont val="Helvetica"/>
        <family val="2"/>
      </rPr>
      <t xml:space="preserve"> Prozent über die Umsatzerlöse, zu </t>
    </r>
    <r>
      <rPr>
        <sz val="9"/>
        <rFont val="Helvetica"/>
      </rPr>
      <t>22</t>
    </r>
    <r>
      <rPr>
        <sz val="9"/>
        <rFont val="Helvetica"/>
        <family val="2"/>
      </rPr>
      <t xml:space="preserve"> Prozent über die 
sonstigen betrieblichen Erträge und zu </t>
    </r>
    <r>
      <rPr>
        <sz val="9"/>
        <rFont val="Helvetica"/>
      </rPr>
      <t>48</t>
    </r>
    <r>
      <rPr>
        <sz val="9"/>
        <rFont val="Helvetica"/>
        <family val="2"/>
      </rPr>
      <t xml:space="preserve"> Prozent erfolgsneutral. </t>
    </r>
  </si>
  <si>
    <r>
      <t xml:space="preserve">Saldiert wiesen </t>
    </r>
    <r>
      <rPr>
        <sz val="9"/>
        <rFont val="Helvetica"/>
      </rPr>
      <t>alle</t>
    </r>
    <r>
      <rPr>
        <sz val="9"/>
        <rFont val="Helvetica"/>
        <family val="2"/>
      </rPr>
      <t xml:space="preserve"> Einheiten einen </t>
    </r>
    <r>
      <rPr>
        <b/>
        <sz val="9"/>
        <rFont val="Helvetica"/>
        <family val="2"/>
      </rPr>
      <t>Jahresgewinn</t>
    </r>
    <r>
      <rPr>
        <sz val="9"/>
        <rFont val="Helvetica"/>
        <family val="2"/>
      </rPr>
      <t xml:space="preserve"> bzw. -überschuss in Höhe von </t>
    </r>
    <r>
      <rPr>
        <sz val="9"/>
        <rFont val="Helvetica"/>
      </rPr>
      <t>595</t>
    </r>
    <r>
      <rPr>
        <sz val="9"/>
        <rFont val="Helvetica"/>
        <family val="2"/>
      </rPr>
      <t xml:space="preserve"> Millionen EUR aus. </t>
    </r>
  </si>
  <si>
    <t>Im Geschäftsjahr 2022 ergab der Saldo einen Jahresgewinn bzw. -überschuss von 562 Millionen EUR.</t>
  </si>
  <si>
    <r>
      <t>Folgende betriebliche Kennziffern errechnen si</t>
    </r>
    <r>
      <rPr>
        <sz val="10"/>
        <rFont val="Helvetica"/>
      </rPr>
      <t>ch für 2023</t>
    </r>
    <r>
      <rPr>
        <sz val="10"/>
        <rFont val="Helvetica"/>
        <family val="2"/>
      </rPr>
      <t xml:space="preserve"> nach Rechtsformen:</t>
    </r>
  </si>
  <si>
    <r>
      <t>2021 bis 2023</t>
    </r>
    <r>
      <rPr>
        <sz val="9"/>
        <rFont val="Helvetica"/>
        <family val="2"/>
      </rPr>
      <t xml:space="preserve"> sind der nachfolgenden Übersicht zu entnehmen:</t>
    </r>
  </si>
  <si>
    <t xml:space="preserve">- </t>
  </si>
  <si>
    <r>
      <t xml:space="preserve">Fonds, Einrichtungen und Unternehmen </t>
    </r>
    <r>
      <rPr>
        <b/>
        <sz val="9"/>
        <rFont val="Helvetica"/>
      </rPr>
      <t>2023</t>
    </r>
    <r>
      <rPr>
        <b/>
        <sz val="9"/>
        <rFont val="Helvetica"/>
        <family val="2"/>
      </rPr>
      <t xml:space="preserve"> nach Rechtsformen</t>
    </r>
  </si>
  <si>
    <r>
      <t xml:space="preserve">Fonds, Einrichtungen und Unternehmen </t>
    </r>
    <r>
      <rPr>
        <sz val="9"/>
        <rFont val="Helvetica"/>
      </rPr>
      <t>2023</t>
    </r>
    <r>
      <rPr>
        <sz val="9"/>
        <rFont val="Helvetica"/>
        <family val="2"/>
      </rPr>
      <t xml:space="preserve"> nach Rechtsformen</t>
    </r>
  </si>
  <si>
    <r>
      <t xml:space="preserve">Fonds, Einrichtungen und Unternehmen </t>
    </r>
    <r>
      <rPr>
        <b/>
        <sz val="9"/>
        <rFont val="Helvetica"/>
      </rPr>
      <t>2023</t>
    </r>
    <r>
      <rPr>
        <b/>
        <sz val="9"/>
        <rFont val="Helvetica"/>
        <family val="2"/>
      </rPr>
      <t xml:space="preserve"> nach Aufgabenbereichen</t>
    </r>
  </si>
  <si>
    <r>
      <t xml:space="preserve">Fonds, Einrichtungen und Unternehmen </t>
    </r>
    <r>
      <rPr>
        <sz val="9"/>
        <rFont val="Helvetica"/>
      </rPr>
      <t>2023</t>
    </r>
    <r>
      <rPr>
        <sz val="9"/>
        <rFont val="Helvetica"/>
        <family val="2"/>
      </rPr>
      <t xml:space="preserve"> nach Aufgabenbereichen</t>
    </r>
  </si>
  <si>
    <r>
      <t xml:space="preserve">Fonds, Einrichtungen und Unternehmen </t>
    </r>
    <r>
      <rPr>
        <sz val="9"/>
        <rFont val="Helvetica"/>
      </rPr>
      <t xml:space="preserve">2023 </t>
    </r>
    <r>
      <rPr>
        <sz val="9"/>
        <rFont val="Helvetica"/>
        <family val="2"/>
      </rPr>
      <t>nach Aufgabenbereichen</t>
    </r>
  </si>
  <si>
    <t>3. Anzahl der öffentlichen Fonds, Einrichtungen und Unternehmen 2023
nach der Gewinn- und Verlustsituation</t>
  </si>
  <si>
    <t>Impressum</t>
  </si>
  <si>
    <t>• Die Datei ist gespeichert im Format EXCEL 2016</t>
  </si>
  <si>
    <t>Herausgeber</t>
  </si>
  <si>
    <t>Thüringer Landesamt für Statistik</t>
  </si>
  <si>
    <t>Europaplatz 3, 99091 Erfurt</t>
  </si>
  <si>
    <t>Postfach 90 01 63, 99104 Erfurt</t>
  </si>
  <si>
    <t>Telefon: +49 361 57331-9642</t>
  </si>
  <si>
    <t xml:space="preserve">Telefax: +49 361 57331-9699 </t>
  </si>
  <si>
    <t>E-Mail: auskunft@statistik.thueringen.de</t>
  </si>
  <si>
    <t>Internet: www.statistik.thueringen.de</t>
  </si>
  <si>
    <t>Auskunft erteilt</t>
  </si>
  <si>
    <t>Herausgegeben im Oktober 2025</t>
  </si>
  <si>
    <t>Preis: 00,00 EUR</t>
  </si>
  <si>
    <r>
      <t xml:space="preserve">© </t>
    </r>
    <r>
      <rPr>
        <sz val="10"/>
        <rFont val="Arial"/>
        <family val="2"/>
      </rPr>
      <t>Thüringer Landesamt für Statistik, Erfurt, 2025</t>
    </r>
  </si>
  <si>
    <r>
      <t>Der Nutzer hat das Recht zur uneingeschränkten einfachen Nutzung und Mehrfachnutzung für den</t>
    </r>
    <r>
      <rPr>
        <b/>
        <sz val="10"/>
        <rFont val="Arial"/>
        <family val="2"/>
      </rPr>
      <t xml:space="preserve"> eigenen Gebrauch</t>
    </r>
    <r>
      <rPr>
        <sz val="10"/>
        <rFont val="Arial"/>
        <family val="2"/>
      </rPr>
      <t xml:space="preserve">. Eine gewerbliche Weitergabe dieses Rechts an Dritte ist hiernach jedoch </t>
    </r>
    <r>
      <rPr>
        <b/>
        <sz val="10"/>
        <rFont val="Arial"/>
        <family val="2"/>
      </rPr>
      <t>nicht gestattet</t>
    </r>
    <r>
      <rPr>
        <sz val="10"/>
        <rFont val="Arial"/>
        <family val="2"/>
      </rPr>
      <t>. Dies bedarf der vorherigen Zustimmung.</t>
    </r>
  </si>
  <si>
    <t>Vervielfältigung und Verbreitung, auch auszugsweise, mit Quellenangabe gestattet</t>
  </si>
  <si>
    <t>Jahresabschlüsse öff. best. Fonds, Einrichtungen und Unternehmen in Thüringen 2023</t>
  </si>
  <si>
    <t>Erscheinungsweise: jährlich</t>
  </si>
  <si>
    <t>Bestell-Nr.: 11 501</t>
  </si>
  <si>
    <t>Heft-Nr.: 142/25</t>
  </si>
  <si>
    <t>Referat: Öffentliche Finanzen, Personal im öffentlichen Dienst</t>
  </si>
  <si>
    <t>Telefon: +49 361 57334-3276</t>
  </si>
  <si>
    <t>Zeichenerklärung</t>
  </si>
  <si>
    <t>-</t>
  </si>
  <si>
    <t>nichts vorhanden (genau Null)</t>
  </si>
  <si>
    <t>weniger als die Hälfte von 1 in der letzten besetzten Stelle,</t>
  </si>
  <si>
    <t>jedoch mehr als nichts</t>
  </si>
  <si>
    <t>.</t>
  </si>
  <si>
    <t>Zahlenwert unbekannt oder geheim zu halten</t>
  </si>
  <si>
    <t>…</t>
  </si>
  <si>
    <t>Zahlenwert lag bei Redaktionsschluss noch nicht vor</t>
  </si>
  <si>
    <t>x</t>
  </si>
  <si>
    <t>Tabellenfach gesperrt, weil Aussage nicht sinnvoll</t>
  </si>
  <si>
    <t>p</t>
  </si>
  <si>
    <t>vorläufige Zahl</t>
  </si>
  <si>
    <t>r</t>
  </si>
  <si>
    <t>berichtigte Zahl</t>
  </si>
  <si>
    <t>/</t>
  </si>
  <si>
    <t>Zahlenwert nicht sicher genug</t>
  </si>
  <si>
    <t>( )</t>
  </si>
  <si>
    <t>Aussagewert eingeschränkt</t>
  </si>
  <si>
    <t xml:space="preserve">Anmerkung: </t>
  </si>
  <si>
    <t>Abweichungen in den Summen, auch im Vergleich zu anderen Veröffentlichungen, erklären sich aus dem Runden von Einzelwerten</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</si>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</sst>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5">
    <numFmt numFmtId="164" formatCode="#,###,##0"/>
    <numFmt numFmtId="165" formatCode="#,###,##0\ "/>
    <numFmt numFmtId="166" formatCode="#,##0.0"/>
    <numFmt numFmtId="167" formatCode="#,##0.0\ \ "/>
    <numFmt numFmtId="168" formatCode="#\ ##0\ &quot;DM&quot;"/>
    <numFmt numFmtId="169" formatCode="#\ ###\ ##0\ "/>
    <numFmt numFmtId="170" formatCode="#\ ##0\ "/>
    <numFmt numFmtId="171" formatCode="0.0\ "/>
    <numFmt numFmtId="172" formatCode="#\ ###\ ##0\ \ \ \ \ \ \ \ \ \ \ \ \ \ \ \ "/>
    <numFmt numFmtId="173" formatCode="#,##0\ _D_M"/>
    <numFmt numFmtId="174" formatCode="\ \ \ \ General"/>
    <numFmt numFmtId="175" formatCode="\ \ General"/>
    <numFmt numFmtId="176" formatCode="0.000"/>
    <numFmt numFmtId="177" formatCode="##0.0\ ;\-\ ##0.0\ ;"/>
    <numFmt numFmtId="178" formatCode="##0\ \ \ \ ;\-\ ##0\ \ \ \ ;"/>
  </numFmts>
  <fonts count="34" x14ac:knownFonts="1">
    <font>
      <sz val="10"/>
      <name val="Arial"/>
    </font>
    <font>
      <sz val="10"/>
      <name val="Arial"/>
      <family val="2"/>
    </font>
    <font>
      <sz val="9"/>
      <name val="Helvetica"/>
      <family val="2"/>
    </font>
    <font>
      <b/>
      <sz val="9"/>
      <name val="Helvetica"/>
      <family val="2"/>
    </font>
    <font>
      <vertAlign val="superscript"/>
      <sz val="9"/>
      <name val="Helvetica"/>
      <family val="2"/>
    </font>
    <font>
      <sz val="9"/>
      <name val="Arial"/>
      <family val="2"/>
    </font>
    <font>
      <b/>
      <vertAlign val="superscript"/>
      <sz val="9"/>
      <name val="Helvetica"/>
      <family val="2"/>
    </font>
    <font>
      <b/>
      <sz val="10"/>
      <name val="Arial"/>
      <family val="2"/>
    </font>
    <font>
      <sz val="8"/>
      <name val="Arial"/>
      <family val="2"/>
    </font>
    <font>
      <b/>
      <sz val="12"/>
      <name val="Helvetica"/>
      <family val="2"/>
    </font>
    <font>
      <sz val="12"/>
      <name val="Arial"/>
      <family val="2"/>
    </font>
    <font>
      <sz val="12"/>
      <name val="Helvetica"/>
      <family val="2"/>
    </font>
    <font>
      <sz val="10"/>
      <color indexed="17"/>
      <name val="Arial"/>
      <family val="2"/>
    </font>
    <font>
      <u/>
      <sz val="10"/>
      <name val="Arial"/>
      <family val="2"/>
    </font>
    <font>
      <sz val="10"/>
      <name val="Arial"/>
      <family val="2"/>
    </font>
    <font>
      <sz val="10"/>
      <name val="Helvetica"/>
      <family val="2"/>
    </font>
    <font>
      <sz val="12"/>
      <color theme="1"/>
      <name val="Arial"/>
      <family val="2"/>
    </font>
    <font>
      <sz val="10"/>
      <color rgb="FFFF0000"/>
      <name val="Arial"/>
      <family val="2"/>
    </font>
    <font>
      <b/>
      <sz val="10"/>
      <color theme="4" tint="-0.249977111117893"/>
      <name val="Arial"/>
      <family val="2"/>
    </font>
    <font>
      <b/>
      <u/>
      <sz val="10"/>
      <name val="Arial"/>
      <family val="2"/>
    </font>
    <font>
      <vertAlign val="superscript"/>
      <sz val="8"/>
      <name val="Helvetica"/>
      <family val="2"/>
    </font>
    <font>
      <sz val="6"/>
      <name val="Helvetica"/>
      <family val="2"/>
    </font>
    <font>
      <sz val="8"/>
      <name val="Helvetica"/>
      <family val="2"/>
    </font>
    <font>
      <sz val="10"/>
      <color rgb="FF00B050"/>
      <name val="Arial"/>
      <family val="2"/>
    </font>
    <font>
      <sz val="9"/>
      <name val="Helvetica"/>
    </font>
    <font>
      <b/>
      <sz val="9"/>
      <name val="Helvetica"/>
    </font>
    <font>
      <sz val="10"/>
      <name val="Helvetica"/>
    </font>
    <font>
      <b/>
      <sz val="14"/>
      <name val="Arial"/>
      <family val="2"/>
    </font>
    <font>
      <sz val="8"/>
      <name val="Helvetica"/>
    </font>
    <font>
      <b/>
      <sz val="11"/>
      <name val="Arial"/>
      <family val="2"/>
    </font>
    <font>
      <sz val="11"/>
      <name val="Arial"/>
      <family val="2"/>
    </font>
    <font>
      <sz val="10"/>
      <name val="Source Sans Pro"/>
      <family val="2"/>
    </font>
    <font>
      <sz val="9"/>
      <name val="Source Sans Pro"/>
      <family val="2"/>
    </font>
    <font>
      <b/>
      <sz val="12"/>
      <name val="Arial"/>
      <family val="2"/>
    </font>
  </fonts>
  <fills count="2">
    <fill>
      <patternFill patternType="none"/>
    </fill>
    <fill>
      <patternFill patternType="gray125"/>
    </fill>
  </fills>
  <borders count="36">
    <border>
      <left/>
      <right/>
      <top/>
      <bottom/>
      <diagonal/>
    </border>
    <border>
      <left/>
      <right/>
      <top/>
      <bottom style="medium">
        <color indexed="64"/>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right/>
      <top style="medium">
        <color indexed="64"/>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thin">
        <color indexed="64"/>
      </bottom>
      <diagonal/>
    </border>
    <border>
      <left/>
      <right style="thin">
        <color indexed="64"/>
      </right>
      <top style="thin">
        <color indexed="64"/>
      </top>
      <bottom/>
      <diagonal/>
    </border>
    <border>
      <left/>
      <right/>
      <top style="medium">
        <color indexed="64"/>
      </top>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4">
    <xf numFmtId="0" fontId="0" fillId="0" borderId="0"/>
    <xf numFmtId="0" fontId="1" fillId="0" borderId="0"/>
    <xf numFmtId="0" fontId="14" fillId="0" borderId="0"/>
    <xf numFmtId="0" fontId="16" fillId="0" borderId="0"/>
  </cellStyleXfs>
  <cellXfs count="369">
    <xf numFmtId="0" fontId="0" fillId="0" borderId="0" xfId="0"/>
    <xf numFmtId="0" fontId="2" fillId="0" borderId="0" xfId="0" applyFont="1" applyAlignment="1">
      <alignment horizontal="center"/>
    </xf>
    <xf numFmtId="0" fontId="2" fillId="0" borderId="0" xfId="0" applyFont="1"/>
    <xf numFmtId="167" fontId="2" fillId="0" borderId="0" xfId="0" applyNumberFormat="1" applyFont="1" applyAlignment="1">
      <alignment horizontal="centerContinuous"/>
    </xf>
    <xf numFmtId="0" fontId="3" fillId="0" borderId="0" xfId="0" applyFont="1"/>
    <xf numFmtId="167" fontId="2" fillId="0" borderId="0" xfId="0" applyNumberFormat="1" applyFont="1"/>
    <xf numFmtId="0" fontId="2" fillId="0" borderId="1" xfId="0" applyFont="1" applyBorder="1" applyAlignment="1">
      <alignment horizontal="center"/>
    </xf>
    <xf numFmtId="0" fontId="2" fillId="0" borderId="1" xfId="0" applyFont="1" applyBorder="1"/>
    <xf numFmtId="167" fontId="2" fillId="0" borderId="1" xfId="0" applyNumberFormat="1" applyFont="1" applyBorder="1"/>
    <xf numFmtId="167" fontId="2" fillId="0" borderId="1" xfId="0" applyNumberFormat="1" applyFont="1" applyBorder="1" applyAlignment="1">
      <alignment horizontal="centerContinuous"/>
    </xf>
    <xf numFmtId="0" fontId="2" fillId="0" borderId="0" xfId="0" applyFont="1" applyBorder="1"/>
    <xf numFmtId="0" fontId="2" fillId="0" borderId="0" xfId="0" applyFont="1" applyBorder="1" applyAlignment="1">
      <alignment horizontal="center"/>
    </xf>
    <xf numFmtId="164" fontId="2" fillId="0" borderId="3" xfId="0" applyNumberFormat="1" applyFont="1" applyBorder="1" applyAlignment="1">
      <alignment horizontal="centerContinuous"/>
    </xf>
    <xf numFmtId="164" fontId="2" fillId="0" borderId="4" xfId="0" applyNumberFormat="1" applyFont="1" applyBorder="1" applyAlignment="1">
      <alignment horizontal="centerContinuous"/>
    </xf>
    <xf numFmtId="167" fontId="2" fillId="0" borderId="5" xfId="0" applyNumberFormat="1" applyFont="1" applyBorder="1" applyAlignment="1">
      <alignment horizontal="right"/>
    </xf>
    <xf numFmtId="164" fontId="2" fillId="0" borderId="5" xfId="0" applyNumberFormat="1" applyFont="1" applyBorder="1" applyAlignment="1">
      <alignment horizontal="left"/>
    </xf>
    <xf numFmtId="167" fontId="2" fillId="0" borderId="6" xfId="0" applyNumberFormat="1" applyFont="1" applyBorder="1" applyAlignment="1">
      <alignment horizontal="centerContinuous"/>
    </xf>
    <xf numFmtId="167" fontId="2" fillId="0" borderId="5" xfId="0" applyNumberFormat="1" applyFont="1" applyBorder="1" applyAlignment="1">
      <alignment horizontal="centerContinuous"/>
    </xf>
    <xf numFmtId="167" fontId="2" fillId="0" borderId="0" xfId="0" applyNumberFormat="1" applyFont="1" applyBorder="1" applyAlignment="1">
      <alignment horizontal="centerContinuous"/>
    </xf>
    <xf numFmtId="164" fontId="2" fillId="0" borderId="5" xfId="0" applyNumberFormat="1" applyFont="1" applyBorder="1" applyAlignment="1">
      <alignment horizontal="centerContinuous"/>
    </xf>
    <xf numFmtId="167" fontId="2" fillId="0" borderId="7" xfId="0" applyNumberFormat="1" applyFont="1" applyBorder="1" applyAlignment="1">
      <alignment horizontal="centerContinuous"/>
    </xf>
    <xf numFmtId="164" fontId="2" fillId="0" borderId="0" xfId="0" applyNumberFormat="1" applyFont="1" applyBorder="1" applyAlignment="1">
      <alignment horizontal="center"/>
    </xf>
    <xf numFmtId="167" fontId="2" fillId="0" borderId="0" xfId="0" quotePrefix="1" applyNumberFormat="1" applyFont="1" applyBorder="1" applyAlignment="1">
      <alignment horizontal="centerContinuous"/>
    </xf>
    <xf numFmtId="0" fontId="2" fillId="0" borderId="0" xfId="0" applyFont="1" applyBorder="1" applyAlignment="1">
      <alignment horizontal="centerContinuous"/>
    </xf>
    <xf numFmtId="0" fontId="3" fillId="0" borderId="0" xfId="0" applyFont="1" applyBorder="1" applyAlignment="1">
      <alignment horizontal="centerContinuous"/>
    </xf>
    <xf numFmtId="165" fontId="2" fillId="0" borderId="0" xfId="0" applyNumberFormat="1" applyFont="1"/>
    <xf numFmtId="164" fontId="2" fillId="0" borderId="9" xfId="0" applyNumberFormat="1" applyFont="1" applyBorder="1"/>
    <xf numFmtId="169" fontId="2" fillId="0" borderId="0" xfId="0" applyNumberFormat="1" applyFont="1"/>
    <xf numFmtId="164" fontId="2" fillId="0" borderId="0" xfId="0" applyNumberFormat="1" applyFont="1"/>
    <xf numFmtId="166" fontId="2" fillId="0" borderId="0" xfId="0" applyNumberFormat="1" applyFont="1" applyAlignment="1">
      <alignment horizontal="right"/>
    </xf>
    <xf numFmtId="169" fontId="3" fillId="0" borderId="0" xfId="0" applyNumberFormat="1" applyFont="1"/>
    <xf numFmtId="0" fontId="5" fillId="0" borderId="0" xfId="0" applyFont="1" applyAlignment="1">
      <alignment horizontal="left"/>
    </xf>
    <xf numFmtId="0" fontId="5" fillId="0" borderId="0" xfId="0" applyFont="1"/>
    <xf numFmtId="167" fontId="2" fillId="0" borderId="0" xfId="0" applyNumberFormat="1" applyFont="1" applyAlignment="1">
      <alignment horizontal="right"/>
    </xf>
    <xf numFmtId="0" fontId="2" fillId="0" borderId="9" xfId="0" applyFont="1" applyBorder="1"/>
    <xf numFmtId="0" fontId="3" fillId="0" borderId="0" xfId="0" applyFont="1" applyAlignment="1">
      <alignment horizontal="center"/>
    </xf>
    <xf numFmtId="0" fontId="3" fillId="0" borderId="9" xfId="0" applyFont="1" applyBorder="1"/>
    <xf numFmtId="167" fontId="2" fillId="0" borderId="0" xfId="0" applyNumberFormat="1" applyFont="1" applyBorder="1" applyAlignment="1">
      <alignment horizontal="center"/>
    </xf>
    <xf numFmtId="164" fontId="3" fillId="0" borderId="0" xfId="0" applyNumberFormat="1" applyFont="1" applyBorder="1" applyAlignment="1">
      <alignment horizontal="centerContinuous"/>
    </xf>
    <xf numFmtId="167" fontId="3" fillId="0" borderId="0" xfId="0" applyNumberFormat="1" applyFont="1" applyBorder="1" applyAlignment="1">
      <alignment horizontal="centerContinuous"/>
    </xf>
    <xf numFmtId="166" fontId="2" fillId="0" borderId="0" xfId="0" applyNumberFormat="1" applyFont="1" applyAlignment="1">
      <alignment horizontal="centerContinuous"/>
    </xf>
    <xf numFmtId="166" fontId="2" fillId="0" borderId="0" xfId="0" applyNumberFormat="1" applyFont="1"/>
    <xf numFmtId="166" fontId="2" fillId="0" borderId="1" xfId="0" applyNumberFormat="1" applyFont="1" applyBorder="1"/>
    <xf numFmtId="166" fontId="2" fillId="0" borderId="0" xfId="0" applyNumberFormat="1" applyFont="1" applyBorder="1"/>
    <xf numFmtId="166" fontId="2" fillId="0" borderId="0" xfId="0" quotePrefix="1" applyNumberFormat="1" applyFont="1" applyBorder="1" applyAlignment="1">
      <alignment horizontal="centerContinuous"/>
    </xf>
    <xf numFmtId="164" fontId="3" fillId="0" borderId="9" xfId="0" applyNumberFormat="1" applyFont="1" applyBorder="1"/>
    <xf numFmtId="3" fontId="2" fillId="0" borderId="0" xfId="0" applyNumberFormat="1" applyFont="1"/>
    <xf numFmtId="168" fontId="2" fillId="0" borderId="0" xfId="0" applyNumberFormat="1" applyFont="1" applyBorder="1" applyAlignment="1">
      <alignment horizontal="centerContinuous"/>
    </xf>
    <xf numFmtId="170" fontId="2" fillId="0" borderId="10" xfId="0" applyNumberFormat="1" applyFont="1" applyBorder="1" applyAlignment="1">
      <alignment horizontal="centerContinuous"/>
    </xf>
    <xf numFmtId="165" fontId="2" fillId="0" borderId="0" xfId="0" applyNumberFormat="1" applyFont="1" applyAlignment="1">
      <alignment horizontal="right"/>
    </xf>
    <xf numFmtId="169" fontId="2" fillId="0" borderId="0" xfId="0" applyNumberFormat="1" applyFont="1" applyAlignment="1">
      <alignment horizontal="right"/>
    </xf>
    <xf numFmtId="169" fontId="3" fillId="0" borderId="0" xfId="0" applyNumberFormat="1" applyFont="1" applyAlignment="1">
      <alignment horizontal="right"/>
    </xf>
    <xf numFmtId="170" fontId="2" fillId="0" borderId="11" xfId="0" applyNumberFormat="1" applyFont="1" applyBorder="1" applyAlignment="1">
      <alignment horizontal="centerContinuous"/>
    </xf>
    <xf numFmtId="167" fontId="2" fillId="0" borderId="12" xfId="0" quotePrefix="1" applyNumberFormat="1" applyFont="1" applyBorder="1" applyAlignment="1">
      <alignment horizontal="centerContinuous"/>
    </xf>
    <xf numFmtId="166" fontId="2" fillId="0" borderId="12" xfId="0" applyNumberFormat="1" applyFont="1" applyBorder="1"/>
    <xf numFmtId="171" fontId="2" fillId="0" borderId="0" xfId="0" applyNumberFormat="1" applyFont="1" applyAlignment="1">
      <alignment horizontal="right"/>
    </xf>
    <xf numFmtId="0" fontId="7" fillId="0" borderId="0" xfId="0" applyFont="1"/>
    <xf numFmtId="0" fontId="2" fillId="0" borderId="14" xfId="0" applyFont="1" applyBorder="1" applyAlignment="1">
      <alignment vertical="center"/>
    </xf>
    <xf numFmtId="0" fontId="2" fillId="0" borderId="3" xfId="0" applyFont="1" applyBorder="1"/>
    <xf numFmtId="172" fontId="2" fillId="0" borderId="0" xfId="0" applyNumberFormat="1" applyFont="1" applyBorder="1" applyAlignment="1">
      <alignment horizontal="right"/>
    </xf>
    <xf numFmtId="167" fontId="2" fillId="0" borderId="0" xfId="0" applyNumberFormat="1" applyFont="1" applyBorder="1" applyAlignment="1">
      <alignment horizontal="right"/>
    </xf>
    <xf numFmtId="0" fontId="9" fillId="0" borderId="0" xfId="0" applyFont="1"/>
    <xf numFmtId="0" fontId="10" fillId="0" borderId="0" xfId="0" applyFont="1"/>
    <xf numFmtId="0" fontId="11" fillId="0" borderId="0" xfId="0" applyFont="1"/>
    <xf numFmtId="174" fontId="2" fillId="0" borderId="0" xfId="0" applyNumberFormat="1" applyFont="1" applyAlignment="1">
      <alignment horizontal="center"/>
    </xf>
    <xf numFmtId="16" fontId="2" fillId="0" borderId="0" xfId="0" applyNumberFormat="1" applyFont="1"/>
    <xf numFmtId="175" fontId="2" fillId="0" borderId="0" xfId="0" applyNumberFormat="1" applyFont="1" applyAlignment="1">
      <alignment horizontal="center"/>
    </xf>
    <xf numFmtId="0" fontId="8" fillId="0" borderId="0" xfId="0" applyFont="1"/>
    <xf numFmtId="0" fontId="2" fillId="0" borderId="2" xfId="0" applyFont="1" applyBorder="1"/>
    <xf numFmtId="0" fontId="2" fillId="0" borderId="14" xfId="0" applyFont="1" applyBorder="1" applyAlignment="1">
      <alignment horizontal="center" vertical="center"/>
    </xf>
    <xf numFmtId="0" fontId="2" fillId="0" borderId="16" xfId="0" applyFont="1" applyBorder="1" applyAlignment="1">
      <alignment vertical="center"/>
    </xf>
    <xf numFmtId="176" fontId="0" fillId="0" borderId="0" xfId="0" applyNumberFormat="1"/>
    <xf numFmtId="176" fontId="12" fillId="0" borderId="0" xfId="0" applyNumberFormat="1" applyFont="1"/>
    <xf numFmtId="177" fontId="2" fillId="0" borderId="0" xfId="0" applyNumberFormat="1" applyFont="1" applyAlignment="1">
      <alignment horizontal="right"/>
    </xf>
    <xf numFmtId="0" fontId="0" fillId="0" borderId="0" xfId="0" applyNumberFormat="1"/>
    <xf numFmtId="0" fontId="1" fillId="0" borderId="0" xfId="1"/>
    <xf numFmtId="176" fontId="17" fillId="0" borderId="0" xfId="0" applyNumberFormat="1" applyFont="1"/>
    <xf numFmtId="176" fontId="1" fillId="0" borderId="0" xfId="0" applyNumberFormat="1" applyFont="1"/>
    <xf numFmtId="0" fontId="1" fillId="0" borderId="0" xfId="1" applyFont="1"/>
    <xf numFmtId="0" fontId="18" fillId="0" borderId="0" xfId="0" applyFont="1"/>
    <xf numFmtId="167" fontId="2" fillId="0" borderId="7" xfId="0" applyNumberFormat="1" applyFont="1" applyBorder="1" applyAlignment="1">
      <alignment horizontal="center"/>
    </xf>
    <xf numFmtId="167" fontId="2" fillId="0" borderId="1" xfId="0" applyNumberFormat="1" applyFont="1" applyBorder="1" applyAlignment="1">
      <alignment horizontal="center"/>
    </xf>
    <xf numFmtId="0" fontId="2" fillId="0" borderId="0" xfId="0" applyFont="1" applyAlignment="1">
      <alignment vertical="center"/>
    </xf>
    <xf numFmtId="0" fontId="2" fillId="0" borderId="0" xfId="0" applyFont="1" applyAlignment="1">
      <alignment wrapText="1"/>
    </xf>
    <xf numFmtId="0" fontId="2" fillId="0" borderId="0" xfId="0" applyFont="1" applyAlignment="1">
      <alignment horizontal="left" wrapText="1"/>
    </xf>
    <xf numFmtId="0" fontId="1" fillId="0" borderId="0" xfId="0" applyFont="1"/>
    <xf numFmtId="177" fontId="3" fillId="0" borderId="0" xfId="0" applyNumberFormat="1" applyFont="1" applyAlignment="1">
      <alignment horizontal="right"/>
    </xf>
    <xf numFmtId="177" fontId="2" fillId="0" borderId="2" xfId="0" applyNumberFormat="1" applyFont="1" applyBorder="1" applyAlignment="1">
      <alignment horizontal="right"/>
    </xf>
    <xf numFmtId="177" fontId="3" fillId="0" borderId="2" xfId="0" applyNumberFormat="1" applyFont="1" applyBorder="1" applyAlignment="1">
      <alignment horizontal="right"/>
    </xf>
    <xf numFmtId="177" fontId="2" fillId="0" borderId="0" xfId="0" applyNumberFormat="1" applyFont="1" applyBorder="1" applyAlignment="1">
      <alignment horizontal="right"/>
    </xf>
    <xf numFmtId="169" fontId="3" fillId="0" borderId="0" xfId="0" applyNumberFormat="1" applyFont="1" applyBorder="1" applyAlignment="1">
      <alignment horizontal="right"/>
    </xf>
    <xf numFmtId="171" fontId="2" fillId="0" borderId="2" xfId="0" applyNumberFormat="1" applyFont="1" applyBorder="1" applyAlignment="1">
      <alignment horizontal="right"/>
    </xf>
    <xf numFmtId="169" fontId="2" fillId="0" borderId="0" xfId="0" applyNumberFormat="1" applyFont="1" applyBorder="1" applyAlignment="1">
      <alignment horizontal="right"/>
    </xf>
    <xf numFmtId="165" fontId="2" fillId="0" borderId="0" xfId="0" applyNumberFormat="1" applyFont="1" applyBorder="1"/>
    <xf numFmtId="165" fontId="2" fillId="0" borderId="0" xfId="0" applyNumberFormat="1" applyFont="1" applyBorder="1" applyAlignment="1">
      <alignment horizontal="right"/>
    </xf>
    <xf numFmtId="0" fontId="5" fillId="0" borderId="0" xfId="2" applyFont="1" applyAlignment="1">
      <alignment horizontal="left"/>
    </xf>
    <xf numFmtId="167" fontId="3" fillId="0" borderId="0" xfId="0" applyNumberFormat="1" applyFont="1" applyAlignment="1">
      <alignment horizontal="right"/>
    </xf>
    <xf numFmtId="0" fontId="15" fillId="0" borderId="10" xfId="0" applyFont="1" applyBorder="1" applyAlignment="1">
      <alignment horizontal="center" vertical="center"/>
    </xf>
    <xf numFmtId="0" fontId="15" fillId="0" borderId="1" xfId="0" applyFont="1" applyBorder="1" applyAlignment="1">
      <alignment horizontal="center" vertical="center"/>
    </xf>
    <xf numFmtId="0" fontId="15" fillId="0" borderId="2" xfId="0" applyFont="1" applyBorder="1"/>
    <xf numFmtId="0" fontId="15" fillId="0" borderId="0" xfId="0" applyFont="1"/>
    <xf numFmtId="0" fontId="15" fillId="0" borderId="2" xfId="0" applyFont="1" applyBorder="1" applyAlignment="1">
      <alignment vertical="center"/>
    </xf>
    <xf numFmtId="0" fontId="15" fillId="0" borderId="2" xfId="0" applyFont="1" applyBorder="1" applyAlignment="1">
      <alignment horizontal="left" vertical="top" wrapText="1" indent="1"/>
    </xf>
    <xf numFmtId="177" fontId="15" fillId="0" borderId="0" xfId="0" applyNumberFormat="1" applyFont="1" applyAlignment="1">
      <alignment horizontal="right" vertical="top" indent="3"/>
    </xf>
    <xf numFmtId="0" fontId="7" fillId="0" borderId="2" xfId="0" applyFont="1" applyBorder="1" applyAlignment="1">
      <alignment vertical="center"/>
    </xf>
    <xf numFmtId="0" fontId="7" fillId="0" borderId="0" xfId="0" applyFont="1" applyAlignment="1">
      <alignment horizontal="right" vertical="center" indent="3"/>
    </xf>
    <xf numFmtId="0" fontId="2" fillId="0" borderId="2" xfId="0" applyFont="1" applyFill="1" applyBorder="1"/>
    <xf numFmtId="172" fontId="2" fillId="0" borderId="0" xfId="0" applyNumberFormat="1" applyFont="1" applyFill="1" applyBorder="1" applyAlignment="1">
      <alignment horizontal="right"/>
    </xf>
    <xf numFmtId="0" fontId="2" fillId="0" borderId="0" xfId="0" applyFont="1" applyFill="1" applyBorder="1"/>
    <xf numFmtId="0" fontId="2" fillId="0" borderId="0" xfId="0" applyFont="1" applyFill="1"/>
    <xf numFmtId="0" fontId="13" fillId="0" borderId="0" xfId="0" applyFont="1"/>
    <xf numFmtId="0" fontId="19" fillId="0" borderId="0" xfId="0" applyFont="1"/>
    <xf numFmtId="0" fontId="19" fillId="0" borderId="0" xfId="1" applyFont="1"/>
    <xf numFmtId="0" fontId="2" fillId="0" borderId="0" xfId="0" applyFont="1" applyAlignment="1">
      <alignment horizontal="right"/>
    </xf>
    <xf numFmtId="0" fontId="2" fillId="0" borderId="1" xfId="0" applyFont="1" applyBorder="1" applyAlignment="1">
      <alignment horizontal="right"/>
    </xf>
    <xf numFmtId="0" fontId="2" fillId="0" borderId="2" xfId="0" applyFont="1" applyBorder="1" applyAlignment="1">
      <alignment horizontal="right"/>
    </xf>
    <xf numFmtId="0" fontId="2" fillId="0" borderId="7" xfId="0" applyFont="1" applyBorder="1" applyAlignment="1">
      <alignment horizontal="right"/>
    </xf>
    <xf numFmtId="0" fontId="2" fillId="0" borderId="0" xfId="0" applyFont="1" applyBorder="1" applyAlignment="1">
      <alignment horizontal="right"/>
    </xf>
    <xf numFmtId="0" fontId="5" fillId="0" borderId="0" xfId="0" applyFont="1" applyAlignment="1">
      <alignment horizontal="right"/>
    </xf>
    <xf numFmtId="164" fontId="2" fillId="0" borderId="0" xfId="0" applyNumberFormat="1" applyFont="1" applyBorder="1" applyAlignment="1">
      <alignment horizontal="right"/>
    </xf>
    <xf numFmtId="0" fontId="2" fillId="0" borderId="3" xfId="0" applyFont="1" applyBorder="1" applyAlignment="1">
      <alignment horizontal="right"/>
    </xf>
    <xf numFmtId="0" fontId="2" fillId="0" borderId="8" xfId="0" applyFont="1" applyBorder="1" applyAlignment="1">
      <alignment horizontal="right"/>
    </xf>
    <xf numFmtId="0" fontId="5" fillId="0" borderId="0" xfId="0" applyFont="1" applyBorder="1" applyAlignment="1">
      <alignment horizontal="right"/>
    </xf>
    <xf numFmtId="0" fontId="3" fillId="0" borderId="0" xfId="0" applyFont="1" applyBorder="1" applyAlignment="1">
      <alignment horizontal="right"/>
    </xf>
    <xf numFmtId="0" fontId="2" fillId="0" borderId="18" xfId="0" applyFont="1" applyBorder="1" applyAlignment="1">
      <alignment horizontal="right"/>
    </xf>
    <xf numFmtId="0" fontId="5" fillId="0" borderId="0" xfId="0" applyFont="1" applyAlignment="1">
      <alignment horizontal="center"/>
    </xf>
    <xf numFmtId="164" fontId="2" fillId="0" borderId="0" xfId="0" applyNumberFormat="1" applyFont="1" applyBorder="1" applyAlignment="1">
      <alignment horizontal="left"/>
    </xf>
    <xf numFmtId="169" fontId="3" fillId="0" borderId="0" xfId="0" applyNumberFormat="1" applyFont="1" applyAlignment="1">
      <alignment horizontal="left"/>
    </xf>
    <xf numFmtId="169" fontId="2" fillId="0" borderId="0" xfId="0" applyNumberFormat="1" applyFont="1" applyAlignment="1">
      <alignment horizontal="left"/>
    </xf>
    <xf numFmtId="165" fontId="2" fillId="0" borderId="0" xfId="0" applyNumberFormat="1" applyFont="1" applyAlignment="1">
      <alignment horizontal="left"/>
    </xf>
    <xf numFmtId="167" fontId="2" fillId="0" borderId="0" xfId="0" applyNumberFormat="1" applyFont="1" applyAlignment="1">
      <alignment horizontal="left"/>
    </xf>
    <xf numFmtId="0" fontId="2" fillId="0" borderId="0" xfId="0" applyFont="1" applyAlignment="1">
      <alignment horizontal="left"/>
    </xf>
    <xf numFmtId="0" fontId="2" fillId="0" borderId="0" xfId="0" applyFont="1" applyBorder="1" applyAlignment="1">
      <alignment horizontal="left"/>
    </xf>
    <xf numFmtId="0" fontId="15" fillId="0" borderId="0" xfId="0" applyFont="1" applyAlignment="1">
      <alignment horizontal="center" vertical="center"/>
    </xf>
    <xf numFmtId="0" fontId="2" fillId="0" borderId="0" xfId="0" applyFont="1" applyAlignment="1">
      <alignment horizontal="center" vertical="center"/>
    </xf>
    <xf numFmtId="0" fontId="1" fillId="0" borderId="0" xfId="0" applyFont="1" applyAlignment="1">
      <alignment horizontal="center" vertical="center"/>
    </xf>
    <xf numFmtId="177" fontId="15" fillId="0" borderId="0" xfId="0" applyNumberFormat="1" applyFont="1" applyAlignment="1">
      <alignment horizontal="right" vertical="top"/>
    </xf>
    <xf numFmtId="0" fontId="15" fillId="0" borderId="35" xfId="0" applyFont="1" applyBorder="1" applyAlignment="1">
      <alignment horizontal="center" vertical="center"/>
    </xf>
    <xf numFmtId="0" fontId="15" fillId="0" borderId="35" xfId="0" applyFont="1" applyBorder="1" applyAlignment="1">
      <alignment horizontal="center" vertical="top"/>
    </xf>
    <xf numFmtId="177" fontId="15" fillId="0" borderId="0" xfId="0" applyNumberFormat="1" applyFont="1" applyAlignment="1">
      <alignment horizontal="right" vertical="top" indent="2"/>
    </xf>
    <xf numFmtId="177" fontId="15" fillId="0" borderId="0" xfId="0" applyNumberFormat="1" applyFont="1" applyAlignment="1">
      <alignment horizontal="right" indent="2"/>
    </xf>
    <xf numFmtId="0" fontId="22" fillId="0" borderId="35" xfId="0" applyFont="1" applyBorder="1" applyAlignment="1">
      <alignment horizontal="center" vertical="top"/>
    </xf>
    <xf numFmtId="0" fontId="22" fillId="0" borderId="35" xfId="0" applyFont="1" applyBorder="1" applyAlignment="1">
      <alignment horizontal="center" vertical="top" wrapText="1"/>
    </xf>
    <xf numFmtId="0" fontId="22" fillId="0" borderId="35" xfId="0" applyFont="1" applyBorder="1" applyAlignment="1">
      <alignment horizontal="center" wrapText="1"/>
    </xf>
    <xf numFmtId="0" fontId="23" fillId="0" borderId="0" xfId="0" applyNumberFormat="1" applyFont="1"/>
    <xf numFmtId="0" fontId="23" fillId="0" borderId="0" xfId="1" applyFont="1"/>
    <xf numFmtId="0" fontId="23" fillId="0" borderId="0" xfId="0" applyFont="1"/>
    <xf numFmtId="173" fontId="17" fillId="0" borderId="0" xfId="0" applyNumberFormat="1" applyFont="1"/>
    <xf numFmtId="172" fontId="3" fillId="0" borderId="0" xfId="0" applyNumberFormat="1" applyFont="1" applyBorder="1" applyAlignment="1">
      <alignment horizontal="right"/>
    </xf>
    <xf numFmtId="0" fontId="1" fillId="0" borderId="2" xfId="0" applyFont="1" applyBorder="1" applyAlignment="1">
      <alignment horizontal="left" vertical="center" indent="1"/>
    </xf>
    <xf numFmtId="172" fontId="3" fillId="0" borderId="0" xfId="0" applyNumberFormat="1" applyFont="1" applyFill="1" applyBorder="1" applyAlignment="1">
      <alignment horizontal="right"/>
    </xf>
    <xf numFmtId="0" fontId="1" fillId="0" borderId="0" xfId="0" applyFont="1" applyAlignment="1">
      <alignment wrapText="1"/>
    </xf>
    <xf numFmtId="0" fontId="1" fillId="0" borderId="2" xfId="0" applyFont="1" applyBorder="1" applyAlignment="1">
      <alignment horizontal="left" vertical="center" indent="3"/>
    </xf>
    <xf numFmtId="0" fontId="3" fillId="0" borderId="0" xfId="0" applyFont="1" applyAlignment="1">
      <alignment horizontal="center" vertical="center"/>
    </xf>
    <xf numFmtId="169" fontId="25" fillId="0" borderId="0" xfId="0" applyNumberFormat="1" applyFont="1" applyAlignment="1">
      <alignment horizontal="right" vertical="center"/>
    </xf>
    <xf numFmtId="177" fontId="25" fillId="0" borderId="0" xfId="0" applyNumberFormat="1" applyFont="1" applyAlignment="1">
      <alignment horizontal="right" vertical="center"/>
    </xf>
    <xf numFmtId="177" fontId="25" fillId="0" borderId="2" xfId="0" applyNumberFormat="1" applyFont="1" applyBorder="1" applyAlignment="1">
      <alignment horizontal="right" vertical="center"/>
    </xf>
    <xf numFmtId="0" fontId="3" fillId="0" borderId="0" xfId="0" applyFont="1" applyAlignment="1">
      <alignment vertical="center"/>
    </xf>
    <xf numFmtId="164" fontId="2" fillId="0" borderId="9" xfId="0" applyNumberFormat="1" applyFont="1" applyBorder="1" applyAlignment="1">
      <alignment wrapText="1"/>
    </xf>
    <xf numFmtId="0" fontId="2" fillId="0" borderId="2" xfId="0" applyFont="1" applyBorder="1" applyAlignment="1">
      <alignment horizontal="right" vertical="top"/>
    </xf>
    <xf numFmtId="0" fontId="2" fillId="0" borderId="9" xfId="0" applyFont="1" applyBorder="1" applyAlignment="1">
      <alignment wrapText="1"/>
    </xf>
    <xf numFmtId="0" fontId="3" fillId="0" borderId="9" xfId="0" applyFont="1" applyBorder="1" applyAlignment="1">
      <alignment wrapText="1"/>
    </xf>
    <xf numFmtId="0" fontId="3" fillId="0" borderId="9" xfId="0" applyFont="1" applyBorder="1" applyAlignment="1">
      <alignment vertical="center"/>
    </xf>
    <xf numFmtId="166" fontId="2" fillId="0" borderId="0" xfId="0" applyNumberFormat="1" applyFont="1" applyBorder="1" applyAlignment="1">
      <alignment horizontal="right"/>
    </xf>
    <xf numFmtId="0" fontId="3" fillId="0" borderId="2" xfId="0" applyFont="1" applyFill="1" applyBorder="1" applyAlignment="1">
      <alignment wrapText="1"/>
    </xf>
    <xf numFmtId="169" fontId="25" fillId="0" borderId="0" xfId="0" applyNumberFormat="1" applyFont="1" applyAlignment="1">
      <alignment horizontal="right"/>
    </xf>
    <xf numFmtId="177" fontId="25" fillId="0" borderId="0" xfId="0" applyNumberFormat="1" applyFont="1" applyAlignment="1">
      <alignment horizontal="right"/>
    </xf>
    <xf numFmtId="177" fontId="25" fillId="0" borderId="2" xfId="0" applyNumberFormat="1" applyFont="1" applyBorder="1" applyAlignment="1">
      <alignment horizontal="right"/>
    </xf>
    <xf numFmtId="169" fontId="3" fillId="0" borderId="0" xfId="0" applyNumberFormat="1" applyFont="1" applyAlignment="1">
      <alignment horizontal="right" vertical="center"/>
    </xf>
    <xf numFmtId="177" fontId="3" fillId="0" borderId="0" xfId="0" applyNumberFormat="1" applyFont="1" applyAlignment="1">
      <alignment horizontal="right" vertical="center"/>
    </xf>
    <xf numFmtId="177" fontId="3" fillId="0" borderId="2" xfId="0" applyNumberFormat="1" applyFont="1" applyBorder="1" applyAlignment="1">
      <alignment horizontal="right" vertical="center"/>
    </xf>
    <xf numFmtId="164" fontId="3" fillId="0" borderId="0" xfId="0" applyNumberFormat="1" applyFont="1"/>
    <xf numFmtId="0" fontId="24" fillId="0" borderId="9" xfId="0" applyFont="1" applyBorder="1"/>
    <xf numFmtId="0" fontId="25" fillId="0" borderId="9" xfId="0" applyFont="1" applyBorder="1" applyAlignment="1">
      <alignment vertical="center"/>
    </xf>
    <xf numFmtId="164" fontId="3" fillId="0" borderId="0" xfId="0" applyNumberFormat="1" applyFont="1" applyBorder="1"/>
    <xf numFmtId="167" fontId="3" fillId="0" borderId="0" xfId="0" applyNumberFormat="1" applyFont="1"/>
    <xf numFmtId="165" fontId="3" fillId="0" borderId="0" xfId="0" applyNumberFormat="1" applyFont="1"/>
    <xf numFmtId="0" fontId="3" fillId="0" borderId="0" xfId="0" applyFont="1" applyAlignment="1">
      <alignment horizontal="left"/>
    </xf>
    <xf numFmtId="0" fontId="24" fillId="0" borderId="0" xfId="0" applyFont="1"/>
    <xf numFmtId="170" fontId="2" fillId="0" borderId="10" xfId="0" applyNumberFormat="1" applyFont="1" applyBorder="1" applyAlignment="1">
      <alignment horizontal="centerContinuous" vertical="center"/>
    </xf>
    <xf numFmtId="170" fontId="2" fillId="0" borderId="10" xfId="0" applyNumberFormat="1" applyFont="1" applyBorder="1" applyAlignment="1">
      <alignment horizontal="center" vertical="center"/>
    </xf>
    <xf numFmtId="170" fontId="2" fillId="0" borderId="11" xfId="0" applyNumberFormat="1" applyFont="1" applyBorder="1" applyAlignment="1">
      <alignment horizontal="centerContinuous" vertical="center"/>
    </xf>
    <xf numFmtId="170" fontId="2" fillId="0" borderId="11" xfId="0" applyNumberFormat="1" applyFont="1" applyBorder="1" applyAlignment="1">
      <alignment horizontal="center" vertical="center"/>
    </xf>
    <xf numFmtId="170" fontId="2" fillId="0" borderId="15" xfId="0" applyNumberFormat="1" applyFont="1" applyBorder="1" applyAlignment="1">
      <alignment horizontal="centerContinuous"/>
    </xf>
    <xf numFmtId="169" fontId="2" fillId="0" borderId="10" xfId="0" applyNumberFormat="1" applyFont="1" applyBorder="1" applyAlignment="1">
      <alignment horizontal="centerContinuous"/>
    </xf>
    <xf numFmtId="0" fontId="5" fillId="0" borderId="0" xfId="0" applyFont="1" applyAlignment="1">
      <alignment wrapText="1"/>
    </xf>
    <xf numFmtId="0" fontId="3" fillId="0" borderId="2" xfId="0" applyFont="1" applyBorder="1"/>
    <xf numFmtId="0" fontId="3" fillId="0" borderId="0" xfId="0" applyFont="1" applyBorder="1"/>
    <xf numFmtId="0" fontId="1" fillId="0" borderId="0" xfId="0" applyFont="1" applyAlignment="1">
      <alignment horizontal="right"/>
    </xf>
    <xf numFmtId="0" fontId="1" fillId="0" borderId="0" xfId="0" applyFont="1" applyBorder="1" applyAlignment="1">
      <alignment horizontal="right"/>
    </xf>
    <xf numFmtId="165" fontId="3" fillId="0" borderId="0" xfId="0" applyNumberFormat="1" applyFont="1" applyBorder="1"/>
    <xf numFmtId="167" fontId="3" fillId="0" borderId="0" xfId="0" applyNumberFormat="1" applyFont="1" applyBorder="1"/>
    <xf numFmtId="0" fontId="3" fillId="0" borderId="0" xfId="0" applyFont="1" applyBorder="1" applyAlignment="1">
      <alignment horizontal="left"/>
    </xf>
    <xf numFmtId="165" fontId="3" fillId="0" borderId="0" xfId="0" applyNumberFormat="1" applyFont="1" applyAlignment="1">
      <alignment horizontal="left"/>
    </xf>
    <xf numFmtId="167" fontId="3" fillId="0" borderId="0" xfId="0" applyNumberFormat="1" applyFont="1" applyAlignment="1">
      <alignment horizontal="left"/>
    </xf>
    <xf numFmtId="164" fontId="3" fillId="0" borderId="0" xfId="0" applyNumberFormat="1" applyFont="1" applyBorder="1" applyAlignment="1">
      <alignment horizontal="left"/>
    </xf>
    <xf numFmtId="166" fontId="3" fillId="0" borderId="0" xfId="0" applyNumberFormat="1" applyFont="1" applyAlignment="1">
      <alignment horizontal="right"/>
    </xf>
    <xf numFmtId="165" fontId="21" fillId="0" borderId="0" xfId="0" applyNumberFormat="1" applyFont="1"/>
    <xf numFmtId="169" fontId="25" fillId="0" borderId="0" xfId="0" applyNumberFormat="1" applyFont="1" applyBorder="1" applyAlignment="1">
      <alignment horizontal="right"/>
    </xf>
    <xf numFmtId="169" fontId="24" fillId="0" borderId="0" xfId="0" applyNumberFormat="1" applyFont="1" applyAlignment="1">
      <alignment horizontal="right"/>
    </xf>
    <xf numFmtId="169" fontId="3" fillId="0" borderId="2" xfId="0" applyNumberFormat="1" applyFont="1" applyBorder="1" applyAlignment="1">
      <alignment horizontal="right"/>
    </xf>
    <xf numFmtId="171" fontId="2" fillId="0" borderId="0" xfId="0" applyNumberFormat="1" applyFont="1" applyBorder="1" applyAlignment="1">
      <alignment horizontal="right"/>
    </xf>
    <xf numFmtId="169" fontId="2" fillId="0" borderId="0" xfId="0" applyNumberFormat="1" applyFont="1" applyFill="1" applyAlignment="1">
      <alignment horizontal="right"/>
    </xf>
    <xf numFmtId="0" fontId="1" fillId="0" borderId="0" xfId="0" applyFont="1" applyAlignment="1">
      <alignment horizontal="right" vertical="center" indent="3"/>
    </xf>
    <xf numFmtId="0" fontId="1" fillId="0" borderId="0" xfId="0" applyFont="1" applyAlignment="1">
      <alignment vertical="top"/>
    </xf>
    <xf numFmtId="0" fontId="1" fillId="0" borderId="0" xfId="0" applyFont="1" applyAlignment="1">
      <alignment horizontal="left"/>
    </xf>
    <xf numFmtId="0" fontId="24" fillId="0" borderId="0" xfId="0" applyFont="1" applyAlignment="1">
      <alignment vertical="top" wrapText="1"/>
    </xf>
    <xf numFmtId="0" fontId="2" fillId="0" borderId="13" xfId="0" applyFont="1" applyBorder="1" applyAlignment="1">
      <alignment horizontal="center" vertical="center"/>
    </xf>
    <xf numFmtId="0" fontId="2" fillId="0" borderId="17" xfId="0" applyFont="1" applyBorder="1" applyAlignment="1">
      <alignment horizontal="center" vertical="center"/>
    </xf>
    <xf numFmtId="0" fontId="3" fillId="0" borderId="2" xfId="0" applyFont="1" applyBorder="1" applyAlignment="1">
      <alignment horizontal="right"/>
    </xf>
    <xf numFmtId="0" fontId="3" fillId="0" borderId="2" xfId="0" applyFont="1" applyBorder="1" applyAlignment="1">
      <alignment horizontal="right" vertical="center"/>
    </xf>
    <xf numFmtId="0" fontId="3" fillId="0" borderId="0" xfId="0" applyFont="1" applyBorder="1" applyAlignment="1">
      <alignment horizontal="right" vertical="center"/>
    </xf>
    <xf numFmtId="0" fontId="2" fillId="0" borderId="0" xfId="0" applyFont="1" applyBorder="1" applyAlignment="1">
      <alignment horizontal="right" vertical="center"/>
    </xf>
    <xf numFmtId="0" fontId="3" fillId="0" borderId="2" xfId="0" applyFont="1" applyBorder="1" applyAlignment="1">
      <alignment horizontal="right" vertical="top"/>
    </xf>
    <xf numFmtId="169" fontId="2" fillId="0" borderId="0" xfId="0" applyNumberFormat="1" applyFont="1" applyFill="1" applyBorder="1" applyAlignment="1">
      <alignment horizontal="right"/>
    </xf>
    <xf numFmtId="177" fontId="2" fillId="0" borderId="2" xfId="0" applyNumberFormat="1" applyFont="1" applyFill="1" applyBorder="1" applyAlignment="1">
      <alignment horizontal="right"/>
    </xf>
    <xf numFmtId="0" fontId="15" fillId="0" borderId="0" xfId="0" applyFont="1" applyBorder="1" applyAlignment="1">
      <alignment horizontal="left" vertical="top" wrapText="1" indent="1"/>
    </xf>
    <xf numFmtId="0" fontId="22" fillId="0" borderId="0" xfId="0" applyFont="1" applyBorder="1" applyAlignment="1">
      <alignment horizontal="center" vertical="top" wrapText="1"/>
    </xf>
    <xf numFmtId="0" fontId="15" fillId="0" borderId="0" xfId="0" applyFont="1" applyBorder="1" applyAlignment="1">
      <alignment horizontal="center" vertical="top" wrapText="1"/>
    </xf>
    <xf numFmtId="0" fontId="27" fillId="0" borderId="0" xfId="0" applyFont="1"/>
    <xf numFmtId="0" fontId="1" fillId="0" borderId="0" xfId="0" applyNumberFormat="1" applyFont="1"/>
    <xf numFmtId="0" fontId="1" fillId="0" borderId="0" xfId="0" applyNumberFormat="1" applyFont="1" applyAlignment="1">
      <alignment wrapText="1"/>
    </xf>
    <xf numFmtId="177" fontId="25" fillId="0" borderId="0" xfId="0" applyNumberFormat="1" applyFont="1" applyBorder="1" applyAlignment="1">
      <alignment horizontal="right" vertical="center"/>
    </xf>
    <xf numFmtId="177" fontId="25" fillId="0" borderId="0" xfId="0" applyNumberFormat="1" applyFont="1" applyBorder="1" applyAlignment="1">
      <alignment horizontal="right"/>
    </xf>
    <xf numFmtId="0" fontId="3" fillId="0" borderId="0" xfId="0" applyFont="1" applyBorder="1" applyAlignment="1">
      <alignment horizontal="center"/>
    </xf>
    <xf numFmtId="0" fontId="26" fillId="0" borderId="0" xfId="0" applyFont="1" applyBorder="1" applyAlignment="1">
      <alignment vertical="top"/>
    </xf>
    <xf numFmtId="0" fontId="28" fillId="0" borderId="0" xfId="0" applyFont="1" applyBorder="1" applyAlignment="1">
      <alignment horizontal="center" vertical="top"/>
    </xf>
    <xf numFmtId="178" fontId="26" fillId="0" borderId="0" xfId="0" applyNumberFormat="1" applyFont="1" applyAlignment="1">
      <alignment horizontal="right" vertical="top" indent="2"/>
    </xf>
    <xf numFmtId="0" fontId="26" fillId="0" borderId="0" xfId="0" applyFont="1" applyBorder="1" applyAlignment="1">
      <alignment vertical="center"/>
    </xf>
    <xf numFmtId="0" fontId="26" fillId="0" borderId="0" xfId="0" applyFont="1" applyBorder="1" applyAlignment="1">
      <alignment horizontal="center" vertical="top"/>
    </xf>
    <xf numFmtId="178" fontId="26" fillId="0" borderId="0" xfId="0" applyNumberFormat="1" applyFont="1" applyAlignment="1">
      <alignment horizontal="right" vertical="top" indent="3"/>
    </xf>
    <xf numFmtId="0" fontId="26" fillId="0" borderId="0" xfId="0" applyFont="1" applyBorder="1" applyAlignment="1">
      <alignment horizontal="left" vertical="top" wrapText="1"/>
    </xf>
    <xf numFmtId="0" fontId="28" fillId="0" borderId="0" xfId="0" applyFont="1" applyBorder="1" applyAlignment="1">
      <alignment horizontal="center" vertical="top" wrapText="1"/>
    </xf>
    <xf numFmtId="177" fontId="26" fillId="0" borderId="0" xfId="0" applyNumberFormat="1" applyFont="1" applyAlignment="1">
      <alignment horizontal="right" vertical="top" indent="2"/>
    </xf>
    <xf numFmtId="0" fontId="1" fillId="0" borderId="0" xfId="0" applyFont="1" applyAlignment="1">
      <alignment wrapText="1"/>
    </xf>
    <xf numFmtId="0" fontId="1" fillId="0" borderId="0" xfId="0" applyFont="1" applyAlignment="1"/>
    <xf numFmtId="0" fontId="1" fillId="0" borderId="1" xfId="0" applyFont="1" applyBorder="1"/>
    <xf numFmtId="0" fontId="1" fillId="0" borderId="2" xfId="0" applyFont="1" applyBorder="1"/>
    <xf numFmtId="0" fontId="29" fillId="0" borderId="0" xfId="0" applyFont="1" applyAlignment="1">
      <alignment horizontal="center" vertical="top" wrapText="1"/>
    </xf>
    <xf numFmtId="0" fontId="30" fillId="0" borderId="0" xfId="0" applyFont="1" applyAlignment="1"/>
    <xf numFmtId="0" fontId="1" fillId="0" borderId="0" xfId="0" applyFont="1" applyAlignment="1">
      <alignment vertical="top" wrapText="1"/>
    </xf>
    <xf numFmtId="0" fontId="7" fillId="0" borderId="0" xfId="0" applyFont="1" applyAlignment="1">
      <alignment vertical="top" wrapText="1"/>
    </xf>
    <xf numFmtId="0" fontId="1" fillId="0" borderId="0" xfId="0" applyFont="1" applyFill="1" applyAlignment="1">
      <alignment wrapText="1"/>
    </xf>
    <xf numFmtId="0" fontId="1" fillId="0" borderId="0" xfId="0" applyFont="1" applyFill="1" applyAlignment="1">
      <alignment vertical="top" wrapText="1"/>
    </xf>
    <xf numFmtId="0" fontId="31" fillId="0" borderId="0" xfId="0" applyFont="1" applyAlignment="1">
      <alignment vertical="center"/>
    </xf>
    <xf numFmtId="0" fontId="1" fillId="0" borderId="0" xfId="0" applyNumberFormat="1" applyFont="1" applyAlignment="1">
      <alignment vertical="top" wrapText="1"/>
    </xf>
    <xf numFmtId="0" fontId="32" fillId="0" borderId="0" xfId="0" applyFont="1" applyAlignment="1">
      <alignment vertical="center"/>
    </xf>
    <xf numFmtId="0" fontId="7" fillId="0" borderId="0" xfId="0" applyFont="1" applyFill="1" applyAlignment="1">
      <alignment vertical="top" wrapText="1"/>
    </xf>
    <xf numFmtId="0" fontId="33" fillId="0" borderId="0" xfId="0" applyFont="1" applyAlignment="1">
      <alignment vertical="center"/>
    </xf>
    <xf numFmtId="0" fontId="0" fillId="0" borderId="0" xfId="0" applyAlignment="1"/>
    <xf numFmtId="0" fontId="30" fillId="0" borderId="0" xfId="0" applyFont="1" applyAlignment="1">
      <alignment horizontal="center"/>
    </xf>
    <xf numFmtId="0" fontId="30" fillId="0" borderId="0" xfId="0" applyFont="1"/>
    <xf numFmtId="0" fontId="0" fillId="0" borderId="0" xfId="0" applyAlignment="1">
      <alignment horizontal="center"/>
    </xf>
    <xf numFmtId="0" fontId="30" fillId="0" borderId="0" xfId="0" applyFont="1" applyAlignment="1">
      <alignment vertical="top"/>
    </xf>
    <xf numFmtId="0" fontId="30" fillId="0" borderId="0" xfId="0" applyFont="1" applyAlignment="1">
      <alignment wrapText="1"/>
    </xf>
    <xf numFmtId="0" fontId="15" fillId="0" borderId="12" xfId="0" applyFont="1" applyBorder="1" applyAlignment="1">
      <alignment horizontal="center" vertical="center"/>
    </xf>
    <xf numFmtId="0" fontId="15" fillId="0" borderId="7" xfId="0" applyFont="1" applyBorder="1" applyAlignment="1">
      <alignment horizontal="center" vertical="center"/>
    </xf>
    <xf numFmtId="0" fontId="15" fillId="0" borderId="17" xfId="0" applyFont="1" applyBorder="1" applyAlignment="1">
      <alignment horizontal="center" vertical="center"/>
    </xf>
    <xf numFmtId="0" fontId="15" fillId="0" borderId="20" xfId="0" applyFont="1" applyBorder="1" applyAlignment="1">
      <alignment horizontal="center" vertical="center"/>
    </xf>
    <xf numFmtId="0" fontId="15" fillId="0" borderId="12" xfId="0" applyFont="1" applyBorder="1" applyAlignment="1">
      <alignment horizontal="center" vertical="center" wrapText="1"/>
    </xf>
    <xf numFmtId="0" fontId="15" fillId="0" borderId="19" xfId="0" applyFont="1" applyBorder="1" applyAlignment="1">
      <alignment horizontal="center" vertical="center" wrapText="1"/>
    </xf>
    <xf numFmtId="0" fontId="15" fillId="0" borderId="15" xfId="0" applyFont="1" applyBorder="1" applyAlignment="1">
      <alignment horizontal="center" vertical="center" wrapText="1"/>
    </xf>
    <xf numFmtId="0" fontId="2" fillId="0" borderId="12" xfId="0" applyFont="1" applyBorder="1" applyAlignment="1">
      <alignment horizontal="center" vertical="center"/>
    </xf>
    <xf numFmtId="0" fontId="2" fillId="0" borderId="7" xfId="0" applyFont="1" applyBorder="1" applyAlignment="1">
      <alignment horizontal="center" vertical="center"/>
    </xf>
    <xf numFmtId="164" fontId="2" fillId="0" borderId="26" xfId="0" applyNumberFormat="1" applyFont="1" applyBorder="1" applyAlignment="1">
      <alignment horizontal="center" vertical="center"/>
    </xf>
    <xf numFmtId="0" fontId="1" fillId="0" borderId="27"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2" fillId="0" borderId="2" xfId="0" applyFont="1" applyBorder="1" applyAlignment="1">
      <alignment horizontal="right" vertical="center" wrapText="1"/>
    </xf>
    <xf numFmtId="0" fontId="1" fillId="0" borderId="2" xfId="0" applyFont="1" applyBorder="1" applyAlignment="1">
      <alignment horizontal="right" vertical="center"/>
    </xf>
    <xf numFmtId="0" fontId="2" fillId="0" borderId="18" xfId="0" applyFont="1" applyBorder="1" applyAlignment="1">
      <alignment horizontal="center" vertical="center"/>
    </xf>
    <xf numFmtId="0" fontId="1" fillId="0" borderId="21" xfId="0" applyFont="1" applyBorder="1" applyAlignment="1">
      <alignment horizontal="center" vertical="center"/>
    </xf>
    <xf numFmtId="0" fontId="1" fillId="0" borderId="3" xfId="0" applyFont="1" applyBorder="1" applyAlignment="1">
      <alignment horizontal="center" vertical="center"/>
    </xf>
    <xf numFmtId="0" fontId="1" fillId="0" borderId="9" xfId="0" applyFont="1" applyBorder="1" applyAlignment="1">
      <alignment horizontal="center" vertical="center"/>
    </xf>
    <xf numFmtId="0" fontId="1" fillId="0" borderId="8" xfId="0" applyFont="1" applyBorder="1" applyAlignment="1">
      <alignment horizontal="center" vertical="center"/>
    </xf>
    <xf numFmtId="0" fontId="1" fillId="0" borderId="22" xfId="0" applyFont="1" applyBorder="1" applyAlignment="1">
      <alignment horizontal="center" vertical="center"/>
    </xf>
    <xf numFmtId="0" fontId="3" fillId="0" borderId="0" xfId="0" applyFont="1" applyBorder="1" applyAlignment="1">
      <alignment horizontal="center"/>
    </xf>
    <xf numFmtId="164" fontId="2" fillId="0" borderId="21" xfId="0" applyNumberFormat="1" applyFont="1" applyBorder="1" applyAlignment="1">
      <alignment horizontal="center" vertical="center"/>
    </xf>
    <xf numFmtId="164" fontId="2" fillId="0" borderId="28" xfId="0" applyNumberFormat="1" applyFont="1" applyBorder="1" applyAlignment="1">
      <alignment horizontal="center" vertical="center"/>
    </xf>
    <xf numFmtId="0" fontId="1" fillId="0" borderId="12" xfId="0" applyFont="1" applyBorder="1" applyAlignment="1">
      <alignment horizontal="center" vertical="center"/>
    </xf>
    <xf numFmtId="0" fontId="1" fillId="0" borderId="29" xfId="0" applyFont="1" applyBorder="1" applyAlignment="1">
      <alignment horizontal="center" vertical="center"/>
    </xf>
    <xf numFmtId="0" fontId="1" fillId="0" borderId="2" xfId="0" applyFont="1" applyBorder="1" applyAlignment="1">
      <alignment horizontal="center" vertical="center"/>
    </xf>
    <xf numFmtId="0" fontId="1" fillId="0" borderId="30" xfId="0" applyFont="1" applyBorder="1" applyAlignment="1">
      <alignment horizontal="center" vertical="center"/>
    </xf>
    <xf numFmtId="0" fontId="1" fillId="0" borderId="6" xfId="0" applyFont="1" applyBorder="1" applyAlignment="1">
      <alignment horizontal="center" vertical="center"/>
    </xf>
    <xf numFmtId="164" fontId="2" fillId="0" borderId="4" xfId="0" applyNumberFormat="1" applyFont="1" applyBorder="1" applyAlignment="1">
      <alignment horizontal="center"/>
    </xf>
    <xf numFmtId="164" fontId="2" fillId="0" borderId="6" xfId="0" applyNumberFormat="1" applyFont="1" applyBorder="1" applyAlignment="1">
      <alignment horizontal="center"/>
    </xf>
    <xf numFmtId="164" fontId="2" fillId="0" borderId="27" xfId="0" applyNumberFormat="1" applyFont="1" applyBorder="1" applyAlignment="1">
      <alignment horizontal="center" vertical="center" wrapText="1"/>
    </xf>
    <xf numFmtId="164" fontId="2" fillId="0" borderId="31" xfId="0" applyNumberFormat="1" applyFont="1" applyBorder="1" applyAlignment="1">
      <alignment horizontal="center" vertical="center" wrapText="1"/>
    </xf>
    <xf numFmtId="0" fontId="2" fillId="0" borderId="24" xfId="0" applyFont="1" applyBorder="1" applyAlignment="1">
      <alignment horizontal="center" vertical="center"/>
    </xf>
    <xf numFmtId="0" fontId="1" fillId="0" borderId="25" xfId="0" applyFont="1" applyBorder="1" applyAlignment="1">
      <alignment horizontal="center" vertical="center"/>
    </xf>
    <xf numFmtId="0" fontId="2" fillId="0" borderId="3" xfId="0" applyFont="1" applyBorder="1" applyAlignment="1">
      <alignment horizontal="right" vertical="center" wrapText="1"/>
    </xf>
    <xf numFmtId="0" fontId="1" fillId="0" borderId="3" xfId="0" applyFont="1" applyBorder="1" applyAlignment="1">
      <alignment horizontal="right" vertical="center"/>
    </xf>
    <xf numFmtId="164" fontId="2" fillId="0" borderId="23" xfId="0" applyNumberFormat="1" applyFont="1" applyBorder="1" applyAlignment="1">
      <alignment horizontal="center"/>
    </xf>
    <xf numFmtId="164" fontId="2" fillId="0" borderId="24" xfId="0" applyNumberFormat="1" applyFont="1" applyBorder="1" applyAlignment="1">
      <alignment horizontal="center"/>
    </xf>
    <xf numFmtId="164" fontId="2" fillId="0" borderId="25" xfId="0" applyNumberFormat="1" applyFont="1" applyBorder="1" applyAlignment="1">
      <alignment horizontal="center"/>
    </xf>
    <xf numFmtId="0" fontId="2" fillId="0" borderId="25" xfId="0" applyFont="1" applyBorder="1" applyAlignment="1">
      <alignment horizontal="center" vertical="center"/>
    </xf>
    <xf numFmtId="164" fontId="2" fillId="0" borderId="31" xfId="0" applyNumberFormat="1" applyFont="1" applyBorder="1" applyAlignment="1">
      <alignment horizontal="center" vertical="center"/>
    </xf>
    <xf numFmtId="164" fontId="2" fillId="0" borderId="4" xfId="0" applyNumberFormat="1" applyFont="1" applyBorder="1" applyAlignment="1">
      <alignment horizontal="center" vertical="center"/>
    </xf>
    <xf numFmtId="164" fontId="2" fillId="0" borderId="6" xfId="0" applyNumberFormat="1" applyFont="1" applyBorder="1" applyAlignment="1">
      <alignment horizontal="center" vertical="center"/>
    </xf>
    <xf numFmtId="0" fontId="2" fillId="0" borderId="3" xfId="0" applyFont="1" applyBorder="1" applyAlignment="1">
      <alignment horizontal="right" vertical="center"/>
    </xf>
    <xf numFmtId="0" fontId="2" fillId="0" borderId="28" xfId="0" applyFont="1" applyBorder="1" applyAlignment="1">
      <alignment horizontal="center" vertical="center"/>
    </xf>
    <xf numFmtId="0" fontId="2" fillId="0" borderId="26" xfId="0" applyFont="1" applyBorder="1" applyAlignment="1">
      <alignment horizontal="center" vertical="center" wrapText="1"/>
    </xf>
    <xf numFmtId="0" fontId="1" fillId="0" borderId="31" xfId="0" applyFont="1" applyBorder="1" applyAlignment="1">
      <alignment horizontal="center" vertical="center"/>
    </xf>
    <xf numFmtId="169" fontId="3" fillId="0" borderId="0" xfId="0" applyNumberFormat="1" applyFont="1" applyBorder="1" applyAlignment="1">
      <alignment horizontal="center"/>
    </xf>
    <xf numFmtId="0" fontId="1" fillId="0" borderId="31" xfId="0" applyFont="1" applyBorder="1" applyAlignment="1">
      <alignment horizontal="center" vertical="center" wrapText="1"/>
    </xf>
    <xf numFmtId="0" fontId="1" fillId="0" borderId="4" xfId="0" applyFont="1" applyBorder="1" applyAlignment="1">
      <alignment horizontal="center" vertical="center" wrapText="1"/>
    </xf>
    <xf numFmtId="0" fontId="1" fillId="0" borderId="6" xfId="0" applyFont="1" applyBorder="1" applyAlignment="1">
      <alignment horizontal="center" vertical="center" wrapText="1"/>
    </xf>
    <xf numFmtId="0" fontId="2" fillId="0" borderId="31" xfId="0" applyFont="1" applyBorder="1" applyAlignment="1">
      <alignment horizontal="center" vertical="center"/>
    </xf>
    <xf numFmtId="0" fontId="1" fillId="0" borderId="32" xfId="0" applyFont="1" applyBorder="1" applyAlignment="1">
      <alignment horizontal="center" vertical="center"/>
    </xf>
    <xf numFmtId="0" fontId="1" fillId="0" borderId="0" xfId="0" applyFont="1" applyBorder="1" applyAlignment="1">
      <alignment horizontal="center" vertical="center"/>
    </xf>
    <xf numFmtId="0" fontId="2" fillId="0" borderId="2" xfId="0" applyFont="1" applyBorder="1" applyAlignment="1">
      <alignment horizontal="right" vertical="center"/>
    </xf>
    <xf numFmtId="0" fontId="2" fillId="0" borderId="18" xfId="0" applyFont="1" applyBorder="1" applyAlignment="1">
      <alignment horizontal="center" vertical="center" wrapText="1"/>
    </xf>
    <xf numFmtId="0" fontId="1" fillId="0" borderId="3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0" xfId="0" applyFont="1" applyBorder="1" applyAlignment="1">
      <alignment horizontal="center" vertical="center" wrapText="1"/>
    </xf>
    <xf numFmtId="0" fontId="1" fillId="0" borderId="5" xfId="0" applyFont="1" applyBorder="1" applyAlignment="1">
      <alignment horizontal="center" vertical="center" wrapText="1"/>
    </xf>
    <xf numFmtId="0" fontId="2" fillId="0" borderId="20" xfId="0" applyFont="1" applyBorder="1" applyAlignment="1">
      <alignment horizontal="center"/>
    </xf>
    <xf numFmtId="0" fontId="2" fillId="0" borderId="33" xfId="0" applyFont="1" applyBorder="1" applyAlignment="1">
      <alignment horizontal="center"/>
    </xf>
    <xf numFmtId="0" fontId="2" fillId="0" borderId="27" xfId="0" applyFont="1" applyBorder="1" applyAlignment="1">
      <alignment horizontal="center" vertical="center" wrapText="1"/>
    </xf>
    <xf numFmtId="169" fontId="3" fillId="0" borderId="0" xfId="0" applyNumberFormat="1" applyFont="1" applyAlignment="1">
      <alignment horizontal="center"/>
    </xf>
    <xf numFmtId="0" fontId="2" fillId="0" borderId="32" xfId="0" applyFont="1" applyBorder="1" applyAlignment="1">
      <alignment horizontal="center" vertical="center" wrapText="1"/>
    </xf>
    <xf numFmtId="0" fontId="2" fillId="0" borderId="0" xfId="0" applyFont="1" applyBorder="1" applyAlignment="1">
      <alignment horizontal="center" vertical="center" wrapText="1"/>
    </xf>
    <xf numFmtId="0" fontId="2" fillId="0" borderId="5" xfId="0" applyFont="1" applyBorder="1" applyAlignment="1">
      <alignment horizontal="center" vertical="center" wrapText="1"/>
    </xf>
    <xf numFmtId="166" fontId="2" fillId="0" borderId="18" xfId="0" applyNumberFormat="1" applyFont="1" applyBorder="1" applyAlignment="1">
      <alignment horizontal="center" vertical="center" wrapText="1"/>
    </xf>
    <xf numFmtId="166" fontId="2" fillId="0" borderId="32" xfId="0" applyNumberFormat="1" applyFont="1" applyBorder="1" applyAlignment="1">
      <alignment horizontal="center" vertical="center" wrapText="1"/>
    </xf>
    <xf numFmtId="166" fontId="2" fillId="0" borderId="3" xfId="0" applyNumberFormat="1" applyFont="1" applyBorder="1" applyAlignment="1">
      <alignment horizontal="center" vertical="center" wrapText="1"/>
    </xf>
    <xf numFmtId="166" fontId="2" fillId="0" borderId="0" xfId="0" applyNumberFormat="1" applyFont="1" applyBorder="1" applyAlignment="1">
      <alignment horizontal="center" vertical="center" wrapText="1"/>
    </xf>
    <xf numFmtId="166" fontId="2" fillId="0" borderId="4" xfId="0" applyNumberFormat="1" applyFont="1" applyBorder="1" applyAlignment="1">
      <alignment horizontal="center" vertical="center" wrapText="1"/>
    </xf>
    <xf numFmtId="166" fontId="2" fillId="0" borderId="5" xfId="0" applyNumberFormat="1" applyFont="1" applyBorder="1" applyAlignment="1">
      <alignment horizontal="center" vertical="center" wrapText="1"/>
    </xf>
    <xf numFmtId="0" fontId="2" fillId="0" borderId="0" xfId="0" applyFont="1" applyBorder="1" applyAlignment="1">
      <alignment horizontal="right" vertical="center" wrapText="1"/>
    </xf>
    <xf numFmtId="164" fontId="2" fillId="0" borderId="18" xfId="0" applyNumberFormat="1" applyFont="1" applyBorder="1" applyAlignment="1">
      <alignment horizontal="center" vertical="center"/>
    </xf>
    <xf numFmtId="164" fontId="2" fillId="0" borderId="3" xfId="0" applyNumberFormat="1" applyFont="1" applyBorder="1" applyAlignment="1">
      <alignment horizontal="center" vertical="center"/>
    </xf>
    <xf numFmtId="164" fontId="2" fillId="0" borderId="9" xfId="0" applyNumberFormat="1" applyFont="1" applyBorder="1" applyAlignment="1">
      <alignment horizontal="center" vertical="center"/>
    </xf>
    <xf numFmtId="164" fontId="2" fillId="0" borderId="8" xfId="0" applyNumberFormat="1" applyFont="1" applyBorder="1" applyAlignment="1">
      <alignment horizontal="center" vertical="center"/>
    </xf>
    <xf numFmtId="164" fontId="2" fillId="0" borderId="22" xfId="0" applyNumberFormat="1" applyFont="1" applyBorder="1" applyAlignment="1">
      <alignment horizontal="center" vertical="center"/>
    </xf>
    <xf numFmtId="0" fontId="2" fillId="0" borderId="28"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29"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29" xfId="0" applyFont="1" applyBorder="1" applyAlignment="1">
      <alignment horizontal="center" vertical="center"/>
    </xf>
    <xf numFmtId="0" fontId="2" fillId="0" borderId="2" xfId="0" applyFont="1" applyBorder="1" applyAlignment="1">
      <alignment horizontal="center" vertical="center"/>
    </xf>
    <xf numFmtId="0" fontId="2" fillId="0" borderId="30" xfId="0" applyFont="1" applyBorder="1" applyAlignment="1">
      <alignment horizontal="center" vertical="center"/>
    </xf>
    <xf numFmtId="0" fontId="2" fillId="0" borderId="6" xfId="0" applyFont="1" applyBorder="1" applyAlignment="1">
      <alignment horizontal="center" vertical="center"/>
    </xf>
    <xf numFmtId="0" fontId="2" fillId="0" borderId="31" xfId="0" applyFont="1" applyBorder="1" applyAlignment="1">
      <alignment horizontal="center" vertical="center" wrapText="1"/>
    </xf>
    <xf numFmtId="0" fontId="2" fillId="0" borderId="4" xfId="0" applyFont="1" applyBorder="1" applyAlignment="1">
      <alignment horizontal="center" vertical="center" wrapText="1"/>
    </xf>
    <xf numFmtId="0" fontId="2" fillId="0" borderId="26" xfId="0" applyFont="1" applyBorder="1" applyAlignment="1">
      <alignment horizontal="center" vertical="center"/>
    </xf>
    <xf numFmtId="0" fontId="2" fillId="0" borderId="4" xfId="0" applyFont="1" applyBorder="1" applyAlignment="1">
      <alignment horizontal="center" vertical="center"/>
    </xf>
    <xf numFmtId="0" fontId="2" fillId="0" borderId="3" xfId="0" applyFont="1" applyBorder="1" applyAlignment="1">
      <alignment horizontal="center" vertical="center" wrapText="1"/>
    </xf>
    <xf numFmtId="166" fontId="2" fillId="0" borderId="12" xfId="0" applyNumberFormat="1" applyFont="1" applyBorder="1" applyAlignment="1">
      <alignment horizontal="center" vertical="center" wrapText="1"/>
    </xf>
    <xf numFmtId="166" fontId="2" fillId="0" borderId="2" xfId="0" applyNumberFormat="1" applyFont="1" applyBorder="1" applyAlignment="1">
      <alignment horizontal="center" vertical="center" wrapText="1"/>
    </xf>
    <xf numFmtId="166" fontId="2" fillId="0" borderId="6" xfId="0" applyNumberFormat="1" applyFont="1" applyBorder="1" applyAlignment="1">
      <alignment horizontal="center" vertical="center" wrapText="1"/>
    </xf>
    <xf numFmtId="0" fontId="2" fillId="0" borderId="20" xfId="0" applyFont="1" applyBorder="1" applyAlignment="1">
      <alignment horizontal="center" vertical="center" wrapText="1"/>
    </xf>
    <xf numFmtId="0" fontId="2" fillId="0" borderId="33" xfId="0" applyFont="1" applyBorder="1" applyAlignment="1">
      <alignment horizontal="center" vertical="center" wrapText="1"/>
    </xf>
    <xf numFmtId="0" fontId="2" fillId="0" borderId="32" xfId="0" applyFont="1" applyBorder="1" applyAlignment="1">
      <alignment horizontal="center" vertical="center"/>
    </xf>
    <xf numFmtId="0" fontId="2" fillId="0" borderId="0" xfId="0" applyFont="1" applyBorder="1" applyAlignment="1">
      <alignment horizontal="center" vertical="center"/>
    </xf>
    <xf numFmtId="0" fontId="2" fillId="0" borderId="5" xfId="0" applyFont="1" applyBorder="1" applyAlignment="1">
      <alignment horizontal="center" vertical="center"/>
    </xf>
    <xf numFmtId="0" fontId="1" fillId="0" borderId="12" xfId="0" applyFont="1" applyBorder="1" applyAlignment="1">
      <alignment horizontal="center" vertical="center" wrapText="1"/>
    </xf>
    <xf numFmtId="0" fontId="1" fillId="0" borderId="29"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0" xfId="0" applyFont="1" applyBorder="1" applyAlignment="1">
      <alignment horizontal="center" vertical="center" wrapText="1"/>
    </xf>
    <xf numFmtId="0" fontId="7" fillId="0" borderId="0" xfId="0" applyFont="1" applyAlignment="1">
      <alignment horizontal="center" vertical="center" wrapText="1"/>
    </xf>
    <xf numFmtId="0" fontId="1" fillId="0" borderId="0" xfId="0" applyFont="1" applyAlignment="1">
      <alignment wrapText="1"/>
    </xf>
    <xf numFmtId="0" fontId="1" fillId="0" borderId="7" xfId="0" applyFont="1" applyBorder="1" applyAlignment="1">
      <alignment horizontal="center" vertical="center"/>
    </xf>
    <xf numFmtId="0" fontId="1" fillId="0" borderId="7" xfId="0" applyFont="1" applyBorder="1" applyAlignment="1">
      <alignment horizontal="center" vertical="center" wrapText="1"/>
    </xf>
    <xf numFmtId="0" fontId="1" fillId="0" borderId="34" xfId="0" applyFont="1" applyBorder="1" applyAlignment="1">
      <alignment horizontal="center" vertical="center" wrapText="1"/>
    </xf>
    <xf numFmtId="0" fontId="1" fillId="0" borderId="15" xfId="0" applyFont="1" applyBorder="1" applyAlignment="1">
      <alignment horizontal="center" vertical="center" wrapText="1"/>
    </xf>
    <xf numFmtId="0" fontId="1" fillId="0" borderId="1" xfId="0" applyFont="1" applyBorder="1" applyAlignment="1">
      <alignment horizontal="center" vertical="center" wrapText="1"/>
    </xf>
  </cellXfs>
  <cellStyles count="4">
    <cellStyle name="Standard" xfId="0" builtinId="0"/>
    <cellStyle name="Standard 2" xfId="1"/>
    <cellStyle name="Standard 3" xfId="2"/>
    <cellStyle name="Standard 4" xfId="3"/>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9CFF95"/>
      <rgbColor rgb="000000FF"/>
      <rgbColor rgb="00FFFF00"/>
      <rgbColor rgb="00FEF5EA"/>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B984D"/>
      <rgbColor rgb="00FF6600"/>
      <rgbColor rgb="00666699"/>
      <rgbColor rgb="00969696"/>
      <rgbColor rgb="00003366"/>
      <rgbColor rgb="0033D600"/>
      <rgbColor rgb="00EBFFEB"/>
      <rgbColor rgb="00333300"/>
      <rgbColor rgb="00993300"/>
      <rgbColor rgb="00993366"/>
      <rgbColor rgb="00333399"/>
      <rgbColor rgb="00333333"/>
    </indexedColors>
    <mruColors>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1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solidFill>
                  <a:sysClr val="windowText" lastClr="000000"/>
                </a:solidFill>
              </a:defRPr>
            </a:pPr>
            <a:r>
              <a:rPr lang="de-DE" sz="1100">
                <a:solidFill>
                  <a:sysClr val="windowText" lastClr="000000"/>
                </a:solidFill>
                <a:latin typeface="Arial" pitchFamily="34" charset="0"/>
                <a:cs typeface="Arial" pitchFamily="34" charset="0"/>
              </a:rPr>
              <a:t>Bilanzstruktur der</a:t>
            </a:r>
            <a:r>
              <a:rPr lang="de-DE" sz="1100" baseline="0">
                <a:solidFill>
                  <a:sysClr val="windowText" lastClr="000000"/>
                </a:solidFill>
                <a:latin typeface="Arial" pitchFamily="34" charset="0"/>
                <a:cs typeface="Arial" pitchFamily="34" charset="0"/>
              </a:rPr>
              <a:t> </a:t>
            </a:r>
            <a:r>
              <a:rPr lang="de-DE" sz="1100">
                <a:solidFill>
                  <a:sysClr val="windowText" lastClr="000000"/>
                </a:solidFill>
                <a:latin typeface="Arial" pitchFamily="34" charset="0"/>
                <a:cs typeface="Arial" pitchFamily="34" charset="0"/>
              </a:rPr>
              <a:t>öFEU 2023 - Passiva</a:t>
            </a:r>
          </a:p>
        </c:rich>
      </c:tx>
      <c:overlay val="0"/>
    </c:title>
    <c:autoTitleDeleted val="0"/>
    <c:plotArea>
      <c:layout>
        <c:manualLayout>
          <c:layoutTarget val="inner"/>
          <c:xMode val="edge"/>
          <c:yMode val="edge"/>
          <c:x val="0.31288597909163923"/>
          <c:y val="0.25968899590343381"/>
          <c:w val="0.48643238016300594"/>
          <c:h val="0.60804047520375748"/>
        </c:manualLayout>
      </c:layout>
      <c:pieChart>
        <c:varyColors val="1"/>
        <c:ser>
          <c:idx val="0"/>
          <c:order val="0"/>
          <c:spPr>
            <a:ln w="3175">
              <a:solidFill>
                <a:srgbClr val="000000"/>
              </a:solidFill>
            </a:ln>
          </c:spPr>
          <c:dPt>
            <c:idx val="0"/>
            <c:bubble3D val="0"/>
            <c:spPr>
              <a:solidFill>
                <a:srgbClr val="800000"/>
              </a:solidFill>
              <a:ln w="3175">
                <a:solidFill>
                  <a:srgbClr val="000000"/>
                </a:solidFill>
              </a:ln>
            </c:spPr>
            <c:extLst>
              <c:ext xmlns:c16="http://schemas.microsoft.com/office/drawing/2014/chart" uri="{C3380CC4-5D6E-409C-BE32-E72D297353CC}">
                <c16:uniqueId val="{00000001-9248-4B00-A014-F5387DAB0EA1}"/>
              </c:ext>
            </c:extLst>
          </c:dPt>
          <c:dPt>
            <c:idx val="1"/>
            <c:bubble3D val="0"/>
            <c:spPr>
              <a:solidFill>
                <a:schemeClr val="accent2">
                  <a:lumMod val="20000"/>
                  <a:lumOff val="80000"/>
                </a:schemeClr>
              </a:solidFill>
              <a:ln w="3175">
                <a:solidFill>
                  <a:srgbClr val="000000"/>
                </a:solidFill>
              </a:ln>
            </c:spPr>
            <c:extLst>
              <c:ext xmlns:c16="http://schemas.microsoft.com/office/drawing/2014/chart" uri="{C3380CC4-5D6E-409C-BE32-E72D297353CC}">
                <c16:uniqueId val="{00000003-9248-4B00-A014-F5387DAB0EA1}"/>
              </c:ext>
            </c:extLst>
          </c:dPt>
          <c:dPt>
            <c:idx val="2"/>
            <c:bubble3D val="0"/>
            <c:spPr>
              <a:solidFill>
                <a:schemeClr val="accent2">
                  <a:lumMod val="75000"/>
                </a:schemeClr>
              </a:solidFill>
              <a:ln w="3175">
                <a:solidFill>
                  <a:srgbClr val="000000"/>
                </a:solidFill>
              </a:ln>
            </c:spPr>
            <c:extLst>
              <c:ext xmlns:c16="http://schemas.microsoft.com/office/drawing/2014/chart" uri="{C3380CC4-5D6E-409C-BE32-E72D297353CC}">
                <c16:uniqueId val="{00000005-9248-4B00-A014-F5387DAB0EA1}"/>
              </c:ext>
            </c:extLst>
          </c:dPt>
          <c:dPt>
            <c:idx val="3"/>
            <c:bubble3D val="0"/>
            <c:spPr>
              <a:solidFill>
                <a:schemeClr val="accent2">
                  <a:lumMod val="60000"/>
                  <a:lumOff val="40000"/>
                </a:schemeClr>
              </a:solidFill>
              <a:ln w="3175">
                <a:solidFill>
                  <a:srgbClr val="000000"/>
                </a:solidFill>
              </a:ln>
            </c:spPr>
            <c:extLst>
              <c:ext xmlns:c16="http://schemas.microsoft.com/office/drawing/2014/chart" uri="{C3380CC4-5D6E-409C-BE32-E72D297353CC}">
                <c16:uniqueId val="{00000007-9248-4B00-A014-F5387DAB0EA1}"/>
              </c:ext>
            </c:extLst>
          </c:dPt>
          <c:dPt>
            <c:idx val="4"/>
            <c:bubble3D val="0"/>
            <c:spPr>
              <a:solidFill>
                <a:schemeClr val="accent2">
                  <a:lumMod val="50000"/>
                </a:schemeClr>
              </a:solidFill>
              <a:ln w="3175">
                <a:solidFill>
                  <a:srgbClr val="000000"/>
                </a:solidFill>
              </a:ln>
            </c:spPr>
            <c:extLst>
              <c:ext xmlns:c16="http://schemas.microsoft.com/office/drawing/2014/chart" uri="{C3380CC4-5D6E-409C-BE32-E72D297353CC}">
                <c16:uniqueId val="{00000009-9248-4B00-A014-F5387DAB0EA1}"/>
              </c:ext>
            </c:extLst>
          </c:dPt>
          <c:dPt>
            <c:idx val="5"/>
            <c:bubble3D val="0"/>
            <c:spPr>
              <a:solidFill>
                <a:schemeClr val="accent2">
                  <a:lumMod val="40000"/>
                  <a:lumOff val="60000"/>
                </a:schemeClr>
              </a:solidFill>
              <a:ln w="3175">
                <a:solidFill>
                  <a:srgbClr val="000000"/>
                </a:solidFill>
              </a:ln>
            </c:spPr>
            <c:extLst>
              <c:ext xmlns:c16="http://schemas.microsoft.com/office/drawing/2014/chart" uri="{C3380CC4-5D6E-409C-BE32-E72D297353CC}">
                <c16:uniqueId val="{0000000B-9248-4B00-A014-F5387DAB0EA1}"/>
              </c:ext>
            </c:extLst>
          </c:dPt>
          <c:dLbls>
            <c:dLbl>
              <c:idx val="0"/>
              <c:layout>
                <c:manualLayout>
                  <c:x val="0.25931835443646467"/>
                  <c:y val="-2.1995452007348192E-3"/>
                </c:manualLayout>
              </c:layout>
              <c:tx>
                <c:rich>
                  <a:bodyPr/>
                  <a:lstStyle/>
                  <a:p>
                    <a:r>
                      <a:rPr lang="en-US"/>
                      <a:t>Übrige Passiva</a:t>
                    </a:r>
                    <a:r>
                      <a:rPr lang="en-US" baseline="0"/>
                      <a:t>
0%</a:t>
                    </a:r>
                  </a:p>
                </c:rich>
              </c:tx>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9248-4B00-A014-F5387DAB0EA1}"/>
                </c:ext>
              </c:extLst>
            </c:dLbl>
            <c:dLbl>
              <c:idx val="1"/>
              <c:layout>
                <c:manualLayout>
                  <c:x val="3.004778248872737E-2"/>
                  <c:y val="0.10610644892410032"/>
                </c:manualLayout>
              </c:layout>
              <c:tx>
                <c:rich>
                  <a:bodyPr/>
                  <a:lstStyle/>
                  <a:p>
                    <a:r>
                      <a:rPr lang="en-US"/>
                      <a:t>Eigenkapital
45%</a:t>
                    </a:r>
                  </a:p>
                </c:rich>
              </c:tx>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9248-4B00-A014-F5387DAB0EA1}"/>
                </c:ext>
              </c:extLst>
            </c:dLbl>
            <c:dLbl>
              <c:idx val="2"/>
              <c:layout>
                <c:manualLayout>
                  <c:x val="0.24014786613211819"/>
                  <c:y val="-1.5314272766263929E-3"/>
                </c:manualLayout>
              </c:layout>
              <c:tx>
                <c:rich>
                  <a:bodyPr/>
                  <a:lstStyle/>
                  <a:p>
                    <a:r>
                      <a:rPr lang="en-US"/>
                      <a:t>Sonderposten
8%</a:t>
                    </a:r>
                  </a:p>
                </c:rich>
              </c:tx>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9248-4B00-A014-F5387DAB0EA1}"/>
                </c:ext>
              </c:extLst>
            </c:dLbl>
            <c:dLbl>
              <c:idx val="3"/>
              <c:layout>
                <c:manualLayout>
                  <c:x val="-0.18621018526530336"/>
                  <c:y val="-8.4529541720953949E-2"/>
                </c:manualLayout>
              </c:layout>
              <c:tx>
                <c:rich>
                  <a:bodyPr/>
                  <a:lstStyle/>
                  <a:p>
                    <a:r>
                      <a:rPr lang="en-US"/>
                      <a:t>Empfangene Ertragszuschüsse
6%</a:t>
                    </a:r>
                  </a:p>
                </c:rich>
              </c:tx>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9248-4B00-A014-F5387DAB0EA1}"/>
                </c:ext>
              </c:extLst>
            </c:dLbl>
            <c:dLbl>
              <c:idx val="4"/>
              <c:layout>
                <c:manualLayout>
                  <c:x val="-0.14144584182754341"/>
                  <c:y val="-0.2800296072627280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9248-4B00-A014-F5387DAB0EA1}"/>
                </c:ext>
              </c:extLst>
            </c:dLbl>
            <c:dLbl>
              <c:idx val="5"/>
              <c:layout>
                <c:manualLayout>
                  <c:x val="-9.1776989057912303E-2"/>
                  <c:y val="-0.13602370370749145"/>
                </c:manualLayout>
              </c:layout>
              <c:tx>
                <c:rich>
                  <a:bodyPr/>
                  <a:lstStyle/>
                  <a:p>
                    <a:r>
                      <a:rPr lang="en-US"/>
                      <a:t>Verbindlichkeiten
28%</a:t>
                    </a:r>
                  </a:p>
                </c:rich>
              </c:tx>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B-9248-4B00-A014-F5387DAB0EA1}"/>
                </c:ext>
              </c:extLst>
            </c:dLbl>
            <c:spPr>
              <a:noFill/>
              <a:ln>
                <a:noFill/>
              </a:ln>
              <a:effectLst/>
            </c:spPr>
            <c:txPr>
              <a:bodyPr/>
              <a:lstStyle/>
              <a:p>
                <a:pPr>
                  <a:defRPr sz="800" baseline="0">
                    <a:latin typeface="Arial" pitchFamily="34" charset="0"/>
                    <a:cs typeface="Arial" pitchFamily="34" charset="0"/>
                  </a:defRPr>
                </a:pPr>
                <a:endParaRPr lang="de-DE"/>
              </a:p>
            </c:txPr>
            <c:dLblPos val="outEnd"/>
            <c:showLegendKey val="0"/>
            <c:showVal val="0"/>
            <c:showCatName val="1"/>
            <c:showSerName val="0"/>
            <c:showPercent val="1"/>
            <c:showBubbleSize val="0"/>
            <c:showLeaderLines val="1"/>
            <c:leaderLines>
              <c:spPr>
                <a:ln w="3175"/>
              </c:spPr>
            </c:leaderLines>
            <c:extLst>
              <c:ext xmlns:c15="http://schemas.microsoft.com/office/drawing/2012/chart" uri="{CE6537A1-D6FC-4f65-9D91-7224C49458BB}"/>
            </c:extLst>
          </c:dLbls>
          <c:cat>
            <c:strRef>
              <c:f>BasisGrafik!$A$76:$A$81</c:f>
              <c:strCache>
                <c:ptCount val="6"/>
                <c:pt idx="0">
                  <c:v>Übrige Passiva, Rechnungsab-grenzungsposten</c:v>
                </c:pt>
                <c:pt idx="1">
                  <c:v>Eigenkapital</c:v>
                </c:pt>
                <c:pt idx="2">
                  <c:v>SoPo mit Rücklageanteil, aus Zuwendungen und anderweitig nicht genannt</c:v>
                </c:pt>
                <c:pt idx="3">
                  <c:v>Empfangene Ertragszuschüsse</c:v>
                </c:pt>
                <c:pt idx="4">
                  <c:v>Rückstellungen</c:v>
                </c:pt>
                <c:pt idx="5">
                  <c:v>Verbindlichkeiten</c:v>
                </c:pt>
              </c:strCache>
            </c:strRef>
          </c:cat>
          <c:val>
            <c:numRef>
              <c:f>BasisGrafik!$B$76:$B$81</c:f>
              <c:numCache>
                <c:formatCode>General</c:formatCode>
                <c:ptCount val="6"/>
                <c:pt idx="0">
                  <c:v>0.35037951467315098</c:v>
                </c:pt>
                <c:pt idx="1">
                  <c:v>44.662745306011395</c:v>
                </c:pt>
                <c:pt idx="2">
                  <c:v>7.9757702206070054</c:v>
                </c:pt>
                <c:pt idx="3">
                  <c:v>6.052691650545432</c:v>
                </c:pt>
                <c:pt idx="4">
                  <c:v>13.282223007650902</c:v>
                </c:pt>
                <c:pt idx="5">
                  <c:v>27.676187006542811</c:v>
                </c:pt>
              </c:numCache>
            </c:numRef>
          </c:val>
          <c:extLst>
            <c:ext xmlns:c16="http://schemas.microsoft.com/office/drawing/2014/chart" uri="{C3380CC4-5D6E-409C-BE32-E72D297353CC}">
              <c16:uniqueId val="{0000000C-9248-4B00-A014-F5387DAB0EA1}"/>
            </c:ext>
          </c:extLst>
        </c:ser>
        <c:dLbls>
          <c:showLegendKey val="0"/>
          <c:showVal val="0"/>
          <c:showCatName val="0"/>
          <c:showSerName val="0"/>
          <c:showPercent val="0"/>
          <c:showBubbleSize val="0"/>
          <c:showLeaderLines val="1"/>
        </c:dLbls>
        <c:firstSliceAng val="0"/>
      </c:pieChart>
      <c:spPr>
        <a:noFill/>
        <a:ln w="25400">
          <a:noFill/>
        </a:ln>
      </c:spPr>
    </c:plotArea>
    <c:plotVisOnly val="1"/>
    <c:dispBlanksAs val="gap"/>
    <c:showDLblsOverMax val="0"/>
  </c:chart>
  <c:spPr>
    <a:ln cmpd="sng"/>
  </c:spPr>
  <c:printSettings>
    <c:headerFooter/>
    <c:pageMargins b="0.78740157499999996" l="0.7" r="0.7" t="0.78740157499999996" header="0.3" footer="0.3"/>
    <c:pageSetup paperSize="9" orientation="landscape" verticalDpi="0"/>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solidFill>
                  <a:sysClr val="windowText" lastClr="000000"/>
                </a:solidFill>
              </a:defRPr>
            </a:pPr>
            <a:r>
              <a:rPr lang="en-US" sz="1100">
                <a:solidFill>
                  <a:sysClr val="windowText" lastClr="000000"/>
                </a:solidFill>
                <a:latin typeface="Arial" pitchFamily="34" charset="0"/>
                <a:cs typeface="Arial" pitchFamily="34" charset="0"/>
              </a:rPr>
              <a:t>Anlagevermögen 2023 nach Aufgabenbereichen </a:t>
            </a:r>
          </a:p>
        </c:rich>
      </c:tx>
      <c:overlay val="0"/>
    </c:title>
    <c:autoTitleDeleted val="0"/>
    <c:plotArea>
      <c:layout>
        <c:manualLayout>
          <c:layoutTarget val="inner"/>
          <c:xMode val="edge"/>
          <c:yMode val="edge"/>
          <c:x val="0.25722687301833824"/>
          <c:y val="0.11937815200146702"/>
          <c:w val="0.57055034355728751"/>
          <c:h val="0.71245344478258898"/>
        </c:manualLayout>
      </c:layout>
      <c:ofPieChart>
        <c:ofPieType val="bar"/>
        <c:varyColors val="1"/>
        <c:ser>
          <c:idx val="0"/>
          <c:order val="0"/>
          <c:spPr>
            <a:ln w="3175">
              <a:solidFill>
                <a:srgbClr val="000000"/>
              </a:solidFill>
            </a:ln>
          </c:spPr>
          <c:dPt>
            <c:idx val="0"/>
            <c:bubble3D val="0"/>
            <c:spPr>
              <a:solidFill>
                <a:schemeClr val="accent5">
                  <a:lumMod val="20000"/>
                  <a:lumOff val="80000"/>
                </a:schemeClr>
              </a:solidFill>
              <a:ln w="3175">
                <a:solidFill>
                  <a:srgbClr val="000000"/>
                </a:solidFill>
              </a:ln>
            </c:spPr>
            <c:extLst>
              <c:ext xmlns:c16="http://schemas.microsoft.com/office/drawing/2014/chart" uri="{C3380CC4-5D6E-409C-BE32-E72D297353CC}">
                <c16:uniqueId val="{00000016-3F0A-48B2-BC0F-A45C0B4E4705}"/>
              </c:ext>
            </c:extLst>
          </c:dPt>
          <c:dPt>
            <c:idx val="1"/>
            <c:bubble3D val="0"/>
            <c:spPr>
              <a:solidFill>
                <a:schemeClr val="accent5">
                  <a:lumMod val="40000"/>
                  <a:lumOff val="60000"/>
                </a:schemeClr>
              </a:solidFill>
              <a:ln w="3175">
                <a:solidFill>
                  <a:srgbClr val="000000"/>
                </a:solidFill>
              </a:ln>
            </c:spPr>
            <c:extLst>
              <c:ext xmlns:c16="http://schemas.microsoft.com/office/drawing/2014/chart" uri="{C3380CC4-5D6E-409C-BE32-E72D297353CC}">
                <c16:uniqueId val="{00000018-3F0A-48B2-BC0F-A45C0B4E4705}"/>
              </c:ext>
            </c:extLst>
          </c:dPt>
          <c:dPt>
            <c:idx val="2"/>
            <c:bubble3D val="0"/>
            <c:spPr>
              <a:solidFill>
                <a:schemeClr val="accent5">
                  <a:lumMod val="60000"/>
                  <a:lumOff val="40000"/>
                </a:schemeClr>
              </a:solidFill>
              <a:ln w="3175">
                <a:solidFill>
                  <a:srgbClr val="000000"/>
                </a:solidFill>
              </a:ln>
            </c:spPr>
            <c:extLst>
              <c:ext xmlns:c16="http://schemas.microsoft.com/office/drawing/2014/chart" uri="{C3380CC4-5D6E-409C-BE32-E72D297353CC}">
                <c16:uniqueId val="{0000001A-3F0A-48B2-BC0F-A45C0B4E4705}"/>
              </c:ext>
            </c:extLst>
          </c:dPt>
          <c:dPt>
            <c:idx val="3"/>
            <c:bubble3D val="0"/>
            <c:spPr>
              <a:solidFill>
                <a:schemeClr val="accent5">
                  <a:lumMod val="75000"/>
                </a:schemeClr>
              </a:solidFill>
              <a:ln w="3175">
                <a:solidFill>
                  <a:srgbClr val="000000"/>
                </a:solidFill>
              </a:ln>
            </c:spPr>
            <c:extLst>
              <c:ext xmlns:c16="http://schemas.microsoft.com/office/drawing/2014/chart" uri="{C3380CC4-5D6E-409C-BE32-E72D297353CC}">
                <c16:uniqueId val="{0000001C-3F0A-48B2-BC0F-A45C0B4E4705}"/>
              </c:ext>
            </c:extLst>
          </c:dPt>
          <c:dPt>
            <c:idx val="4"/>
            <c:bubble3D val="0"/>
            <c:spPr>
              <a:solidFill>
                <a:schemeClr val="accent5">
                  <a:lumMod val="50000"/>
                </a:schemeClr>
              </a:solidFill>
              <a:ln w="3175">
                <a:solidFill>
                  <a:srgbClr val="000000"/>
                </a:solidFill>
              </a:ln>
            </c:spPr>
            <c:extLst>
              <c:ext xmlns:c16="http://schemas.microsoft.com/office/drawing/2014/chart" uri="{C3380CC4-5D6E-409C-BE32-E72D297353CC}">
                <c16:uniqueId val="{0000001E-3F0A-48B2-BC0F-A45C0B4E4705}"/>
              </c:ext>
            </c:extLst>
          </c:dPt>
          <c:dPt>
            <c:idx val="5"/>
            <c:bubble3D val="0"/>
            <c:spPr>
              <a:solidFill>
                <a:schemeClr val="accent4">
                  <a:lumMod val="20000"/>
                  <a:lumOff val="80000"/>
                </a:schemeClr>
              </a:solidFill>
              <a:ln w="3175">
                <a:solidFill>
                  <a:srgbClr val="000000"/>
                </a:solidFill>
              </a:ln>
            </c:spPr>
            <c:extLst>
              <c:ext xmlns:c16="http://schemas.microsoft.com/office/drawing/2014/chart" uri="{C3380CC4-5D6E-409C-BE32-E72D297353CC}">
                <c16:uniqueId val="{00000020-3F0A-48B2-BC0F-A45C0B4E4705}"/>
              </c:ext>
            </c:extLst>
          </c:dPt>
          <c:dPt>
            <c:idx val="6"/>
            <c:bubble3D val="0"/>
            <c:spPr>
              <a:solidFill>
                <a:schemeClr val="accent4">
                  <a:lumMod val="40000"/>
                  <a:lumOff val="60000"/>
                </a:schemeClr>
              </a:solidFill>
              <a:ln w="3175">
                <a:solidFill>
                  <a:srgbClr val="000000"/>
                </a:solidFill>
              </a:ln>
            </c:spPr>
            <c:extLst>
              <c:ext xmlns:c16="http://schemas.microsoft.com/office/drawing/2014/chart" uri="{C3380CC4-5D6E-409C-BE32-E72D297353CC}">
                <c16:uniqueId val="{00000022-3F0A-48B2-BC0F-A45C0B4E4705}"/>
              </c:ext>
            </c:extLst>
          </c:dPt>
          <c:dPt>
            <c:idx val="7"/>
            <c:bubble3D val="0"/>
            <c:spPr>
              <a:solidFill>
                <a:schemeClr val="accent4">
                  <a:lumMod val="60000"/>
                  <a:lumOff val="40000"/>
                </a:schemeClr>
              </a:solidFill>
              <a:ln w="3175">
                <a:solidFill>
                  <a:srgbClr val="000000"/>
                </a:solidFill>
              </a:ln>
            </c:spPr>
            <c:extLst>
              <c:ext xmlns:c16="http://schemas.microsoft.com/office/drawing/2014/chart" uri="{C3380CC4-5D6E-409C-BE32-E72D297353CC}">
                <c16:uniqueId val="{00000024-3F0A-48B2-BC0F-A45C0B4E4705}"/>
              </c:ext>
            </c:extLst>
          </c:dPt>
          <c:dPt>
            <c:idx val="8"/>
            <c:bubble3D val="0"/>
            <c:spPr>
              <a:solidFill>
                <a:schemeClr val="accent4">
                  <a:lumMod val="75000"/>
                </a:schemeClr>
              </a:solidFill>
              <a:ln w="3175">
                <a:solidFill>
                  <a:srgbClr val="000000"/>
                </a:solidFill>
              </a:ln>
            </c:spPr>
            <c:extLst>
              <c:ext xmlns:c16="http://schemas.microsoft.com/office/drawing/2014/chart" uri="{C3380CC4-5D6E-409C-BE32-E72D297353CC}">
                <c16:uniqueId val="{00000026-3F0A-48B2-BC0F-A45C0B4E4705}"/>
              </c:ext>
            </c:extLst>
          </c:dPt>
          <c:dPt>
            <c:idx val="9"/>
            <c:bubble3D val="0"/>
            <c:explosion val="4"/>
            <c:spPr>
              <a:solidFill>
                <a:schemeClr val="accent4">
                  <a:lumMod val="60000"/>
                  <a:lumOff val="40000"/>
                </a:schemeClr>
              </a:solidFill>
              <a:ln w="3175">
                <a:solidFill>
                  <a:srgbClr val="000000"/>
                </a:solidFill>
              </a:ln>
            </c:spPr>
            <c:extLst>
              <c:ext xmlns:c16="http://schemas.microsoft.com/office/drawing/2014/chart" uri="{C3380CC4-5D6E-409C-BE32-E72D297353CC}">
                <c16:uniqueId val="{00000028-3F0A-48B2-BC0F-A45C0B4E4705}"/>
              </c:ext>
            </c:extLst>
          </c:dPt>
          <c:dLbls>
            <c:dLbl>
              <c:idx val="0"/>
              <c:layout>
                <c:manualLayout>
                  <c:x val="-0.17263976618307328"/>
                  <c:y val="-1.5468839217851322E-2"/>
                </c:manualLayout>
              </c:layout>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3F0A-48B2-BC0F-A45C0B4E4705}"/>
                </c:ext>
              </c:extLst>
            </c:dLbl>
            <c:dLbl>
              <c:idx val="1"/>
              <c:layout>
                <c:manualLayout>
                  <c:x val="-3.2754794446425581E-2"/>
                  <c:y val="4.4630391987103508E-2"/>
                </c:manualLayout>
              </c:layout>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8-3F0A-48B2-BC0F-A45C0B4E4705}"/>
                </c:ext>
              </c:extLst>
            </c:dLbl>
            <c:dLbl>
              <c:idx val="2"/>
              <c:layout>
                <c:manualLayout>
                  <c:x val="-3.7838154846028864E-2"/>
                  <c:y val="-2.4827831772826958E-4"/>
                </c:manualLayout>
              </c:layout>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A-3F0A-48B2-BC0F-A45C0B4E4705}"/>
                </c:ext>
              </c:extLst>
            </c:dLbl>
            <c:dLbl>
              <c:idx val="3"/>
              <c:layout>
                <c:manualLayout>
                  <c:x val="4.5141664984184669E-2"/>
                  <c:y val="3.356774647773345E-4"/>
                </c:manualLayout>
              </c:layout>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C-3F0A-48B2-BC0F-A45C0B4E4705}"/>
                </c:ext>
              </c:extLst>
            </c:dLbl>
            <c:dLbl>
              <c:idx val="4"/>
              <c:layout>
                <c:manualLayout>
                  <c:x val="4.4547316200859506E-2"/>
                  <c:y val="8.004003262104006E-3"/>
                </c:manualLayout>
              </c:layout>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E-3F0A-48B2-BC0F-A45C0B4E4705}"/>
                </c:ext>
              </c:extLst>
            </c:dLbl>
            <c:dLbl>
              <c:idx val="5"/>
              <c:delete val="1"/>
              <c:extLst>
                <c:ext xmlns:c15="http://schemas.microsoft.com/office/drawing/2012/chart" uri="{CE6537A1-D6FC-4f65-9D91-7224C49458BB}"/>
                <c:ext xmlns:c16="http://schemas.microsoft.com/office/drawing/2014/chart" uri="{C3380CC4-5D6E-409C-BE32-E72D297353CC}">
                  <c16:uniqueId val="{00000020-3F0A-48B2-BC0F-A45C0B4E4705}"/>
                </c:ext>
              </c:extLst>
            </c:dLbl>
            <c:dLbl>
              <c:idx val="6"/>
              <c:delete val="1"/>
              <c:extLst>
                <c:ext xmlns:c15="http://schemas.microsoft.com/office/drawing/2012/chart" uri="{CE6537A1-D6FC-4f65-9D91-7224C49458BB}"/>
                <c:ext xmlns:c16="http://schemas.microsoft.com/office/drawing/2014/chart" uri="{C3380CC4-5D6E-409C-BE32-E72D297353CC}">
                  <c16:uniqueId val="{00000022-3F0A-48B2-BC0F-A45C0B4E4705}"/>
                </c:ext>
              </c:extLst>
            </c:dLbl>
            <c:dLbl>
              <c:idx val="7"/>
              <c:delete val="1"/>
              <c:extLst>
                <c:ext xmlns:c15="http://schemas.microsoft.com/office/drawing/2012/chart" uri="{CE6537A1-D6FC-4f65-9D91-7224C49458BB}"/>
                <c:ext xmlns:c16="http://schemas.microsoft.com/office/drawing/2014/chart" uri="{C3380CC4-5D6E-409C-BE32-E72D297353CC}">
                  <c16:uniqueId val="{00000024-3F0A-48B2-BC0F-A45C0B4E4705}"/>
                </c:ext>
              </c:extLst>
            </c:dLbl>
            <c:dLbl>
              <c:idx val="8"/>
              <c:delete val="1"/>
              <c:extLst>
                <c:ext xmlns:c15="http://schemas.microsoft.com/office/drawing/2012/chart" uri="{CE6537A1-D6FC-4f65-9D91-7224C49458BB}"/>
                <c:ext xmlns:c16="http://schemas.microsoft.com/office/drawing/2014/chart" uri="{C3380CC4-5D6E-409C-BE32-E72D297353CC}">
                  <c16:uniqueId val="{00000026-3F0A-48B2-BC0F-A45C0B4E4705}"/>
                </c:ext>
              </c:extLst>
            </c:dLbl>
            <c:dLbl>
              <c:idx val="9"/>
              <c:layout>
                <c:manualLayout>
                  <c:x val="4.6907061045477136E-3"/>
                  <c:y val="7.8817208354604925E-3"/>
                </c:manualLayout>
              </c:layout>
              <c:tx>
                <c:rich>
                  <a:bodyPr/>
                  <a:lstStyle/>
                  <a:p>
                    <a:r>
                      <a:rPr lang="en-US"/>
                      <a:t> 7 357 </a:t>
                    </a:r>
                  </a:p>
                </c:rich>
              </c:tx>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8-3F0A-48B2-BC0F-A45C0B4E4705}"/>
                </c:ext>
              </c:extLst>
            </c:dLbl>
            <c:spPr>
              <a:noFill/>
              <a:ln>
                <a:noFill/>
              </a:ln>
              <a:effectLst/>
            </c:spPr>
            <c:txPr>
              <a:bodyPr/>
              <a:lstStyle/>
              <a:p>
                <a:pPr>
                  <a:defRPr sz="800">
                    <a:latin typeface="Arial" pitchFamily="34" charset="0"/>
                    <a:cs typeface="Arial" pitchFamily="34" charset="0"/>
                  </a:defRPr>
                </a:pPr>
                <a:endParaRPr lang="de-DE"/>
              </a:p>
            </c:txPr>
            <c:dLblPos val="outEnd"/>
            <c:showLegendKey val="0"/>
            <c:showVal val="1"/>
            <c:showCatName val="0"/>
            <c:showSerName val="0"/>
            <c:showPercent val="0"/>
            <c:showBubbleSize val="0"/>
            <c:showLeaderLines val="1"/>
            <c:leaderLines>
              <c:spPr>
                <a:ln w="3175"/>
              </c:spPr>
            </c:leaderLines>
            <c:extLst>
              <c:ext xmlns:c15="http://schemas.microsoft.com/office/drawing/2012/chart" uri="{CE6537A1-D6FC-4f65-9D91-7224C49458BB}"/>
            </c:extLst>
          </c:dLbls>
          <c:cat>
            <c:strRef>
              <c:f>BasisGrafik!$A$17:$A$25</c:f>
              <c:strCache>
                <c:ptCount val="9"/>
                <c:pt idx="0">
                  <c:v>Wohnungsunternehmen</c:v>
                </c:pt>
                <c:pt idx="1">
                  <c:v>sonstige Aufgabenbereiche</c:v>
                </c:pt>
                <c:pt idx="2">
                  <c:v>Entsorgungsunternehmen</c:v>
                </c:pt>
                <c:pt idx="3">
                  <c:v>Krankenhäuser</c:v>
                </c:pt>
                <c:pt idx="4">
                  <c:v>Verkehrsunternehmen</c:v>
                </c:pt>
                <c:pt idx="5">
                  <c:v>Gas</c:v>
                </c:pt>
                <c:pt idx="6">
                  <c:v>Elektrizität</c:v>
                </c:pt>
                <c:pt idx="7">
                  <c:v>Kombinierte Unternehmen</c:v>
                </c:pt>
                <c:pt idx="8">
                  <c:v>Wasser</c:v>
                </c:pt>
              </c:strCache>
            </c:strRef>
          </c:cat>
          <c:val>
            <c:numRef>
              <c:f>BasisGrafik!$B$17:$B$25</c:f>
              <c:numCache>
                <c:formatCode>#\ ###\ ##0\ </c:formatCode>
                <c:ptCount val="9"/>
                <c:pt idx="0">
                  <c:v>3754</c:v>
                </c:pt>
                <c:pt idx="1">
                  <c:v>8581</c:v>
                </c:pt>
                <c:pt idx="2">
                  <c:v>3108</c:v>
                </c:pt>
                <c:pt idx="3">
                  <c:v>803</c:v>
                </c:pt>
                <c:pt idx="4">
                  <c:v>657</c:v>
                </c:pt>
                <c:pt idx="5">
                  <c:v>128</c:v>
                </c:pt>
                <c:pt idx="6">
                  <c:v>2006</c:v>
                </c:pt>
                <c:pt idx="7">
                  <c:v>1056</c:v>
                </c:pt>
                <c:pt idx="8">
                  <c:v>4166</c:v>
                </c:pt>
              </c:numCache>
            </c:numRef>
          </c:val>
          <c:extLst>
            <c:ext xmlns:c16="http://schemas.microsoft.com/office/drawing/2014/chart" uri="{C3380CC4-5D6E-409C-BE32-E72D297353CC}">
              <c16:uniqueId val="{00000029-3F0A-48B2-BC0F-A45C0B4E4705}"/>
            </c:ext>
          </c:extLst>
        </c:ser>
        <c:dLbls>
          <c:showLegendKey val="0"/>
          <c:showVal val="0"/>
          <c:showCatName val="0"/>
          <c:showSerName val="0"/>
          <c:showPercent val="0"/>
          <c:showBubbleSize val="0"/>
          <c:showLeaderLines val="1"/>
        </c:dLbls>
        <c:gapWidth val="100"/>
        <c:splitType val="pos"/>
        <c:splitPos val="4"/>
        <c:secondPieSize val="75"/>
        <c:serLines>
          <c:spPr>
            <a:ln w="3175"/>
          </c:spPr>
        </c:serLines>
      </c:ofPieChart>
      <c:spPr>
        <a:noFill/>
        <a:ln w="25400">
          <a:noFill/>
        </a:ln>
      </c:spPr>
    </c:plotArea>
    <c:plotVisOnly val="1"/>
    <c:dispBlanksAs val="gap"/>
    <c:showDLblsOverMax val="0"/>
  </c:chart>
  <c:spPr>
    <a:ln cmpd="sng"/>
  </c:spPr>
  <c:printSettings>
    <c:headerFooter alignWithMargins="0">
      <c:oddHeader>&amp;Z- 5 -</c:oddHeader>
    </c:headerFooter>
    <c:pageMargins b="0.39370078740157483" l="0.78740157480314965" r="0.78740157480314965" t="0.78740157480314965" header="0.51181102362204722" footer="0.51181102362204722"/>
    <c:pageSetup paperSize="9" orientation="portrait" verticalDpi="300"/>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solidFill>
                  <a:sysClr val="windowText" lastClr="000000"/>
                </a:solidFill>
              </a:defRPr>
            </a:pPr>
            <a:r>
              <a:rPr lang="de-DE" sz="1100" baseline="0">
                <a:solidFill>
                  <a:sysClr val="windowText" lastClr="000000"/>
                </a:solidFill>
                <a:latin typeface="Arial" pitchFamily="34" charset="0"/>
                <a:cs typeface="Arial" pitchFamily="34" charset="0"/>
              </a:rPr>
              <a:t>Bilanzstruktur der öFEU 2023 - Aktiva</a:t>
            </a:r>
          </a:p>
        </c:rich>
      </c:tx>
      <c:overlay val="0"/>
    </c:title>
    <c:autoTitleDeleted val="0"/>
    <c:plotArea>
      <c:layout>
        <c:manualLayout>
          <c:layoutTarget val="inner"/>
          <c:xMode val="edge"/>
          <c:yMode val="edge"/>
          <c:x val="0.30101018234104276"/>
          <c:y val="0.26451614346008001"/>
          <c:w val="0.48118524658101947"/>
          <c:h val="0.60148155822627436"/>
        </c:manualLayout>
      </c:layout>
      <c:pieChart>
        <c:varyColors val="1"/>
        <c:ser>
          <c:idx val="0"/>
          <c:order val="0"/>
          <c:spPr>
            <a:ln w="3175">
              <a:solidFill>
                <a:srgbClr val="000000"/>
              </a:solidFill>
            </a:ln>
          </c:spPr>
          <c:dPt>
            <c:idx val="0"/>
            <c:bubble3D val="0"/>
            <c:spPr>
              <a:solidFill>
                <a:schemeClr val="accent3">
                  <a:lumMod val="40000"/>
                  <a:lumOff val="60000"/>
                </a:schemeClr>
              </a:solidFill>
              <a:ln w="3175">
                <a:solidFill>
                  <a:srgbClr val="000000"/>
                </a:solidFill>
              </a:ln>
            </c:spPr>
            <c:extLst>
              <c:ext xmlns:c16="http://schemas.microsoft.com/office/drawing/2014/chart" uri="{C3380CC4-5D6E-409C-BE32-E72D297353CC}">
                <c16:uniqueId val="{00000001-8BBE-49F6-89F3-39E67D57DA7A}"/>
              </c:ext>
            </c:extLst>
          </c:dPt>
          <c:dPt>
            <c:idx val="1"/>
            <c:bubble3D val="0"/>
            <c:spPr>
              <a:solidFill>
                <a:schemeClr val="accent3">
                  <a:lumMod val="60000"/>
                  <a:lumOff val="40000"/>
                </a:schemeClr>
              </a:solidFill>
              <a:ln w="3175">
                <a:solidFill>
                  <a:srgbClr val="000000"/>
                </a:solidFill>
              </a:ln>
            </c:spPr>
            <c:extLst>
              <c:ext xmlns:c16="http://schemas.microsoft.com/office/drawing/2014/chart" uri="{C3380CC4-5D6E-409C-BE32-E72D297353CC}">
                <c16:uniqueId val="{00000003-8BBE-49F6-89F3-39E67D57DA7A}"/>
              </c:ext>
            </c:extLst>
          </c:dPt>
          <c:dPt>
            <c:idx val="2"/>
            <c:bubble3D val="0"/>
            <c:spPr>
              <a:solidFill>
                <a:schemeClr val="accent3">
                  <a:lumMod val="75000"/>
                </a:schemeClr>
              </a:solidFill>
              <a:ln w="3175">
                <a:solidFill>
                  <a:srgbClr val="000000"/>
                </a:solidFill>
              </a:ln>
            </c:spPr>
            <c:extLst>
              <c:ext xmlns:c16="http://schemas.microsoft.com/office/drawing/2014/chart" uri="{C3380CC4-5D6E-409C-BE32-E72D297353CC}">
                <c16:uniqueId val="{00000005-8BBE-49F6-89F3-39E67D57DA7A}"/>
              </c:ext>
            </c:extLst>
          </c:dPt>
          <c:dPt>
            <c:idx val="3"/>
            <c:bubble3D val="0"/>
            <c:spPr>
              <a:solidFill>
                <a:schemeClr val="accent3">
                  <a:lumMod val="50000"/>
                </a:schemeClr>
              </a:solidFill>
              <a:ln w="3175">
                <a:solidFill>
                  <a:srgbClr val="000000"/>
                </a:solidFill>
              </a:ln>
            </c:spPr>
            <c:extLst>
              <c:ext xmlns:c16="http://schemas.microsoft.com/office/drawing/2014/chart" uri="{C3380CC4-5D6E-409C-BE32-E72D297353CC}">
                <c16:uniqueId val="{00000007-8BBE-49F6-89F3-39E67D57DA7A}"/>
              </c:ext>
            </c:extLst>
          </c:dPt>
          <c:dLbls>
            <c:dLbl>
              <c:idx val="0"/>
              <c:layout>
                <c:manualLayout>
                  <c:x val="5.6288540855469991E-2"/>
                  <c:y val="-7.8672250157643502E-3"/>
                </c:manualLayout>
              </c:layout>
              <c:spPr/>
              <c:txPr>
                <a:bodyPr/>
                <a:lstStyle/>
                <a:p>
                  <a:pPr>
                    <a:defRPr/>
                  </a:pPr>
                  <a:endParaRPr lang="de-DE"/>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8BBE-49F6-89F3-39E67D57DA7A}"/>
                </c:ext>
              </c:extLst>
            </c:dLbl>
            <c:dLbl>
              <c:idx val="1"/>
              <c:layout>
                <c:manualLayout>
                  <c:x val="-9.6230471191101119E-2"/>
                  <c:y val="4.7664149784151726E-2"/>
                </c:manualLayout>
              </c:layout>
              <c:tx>
                <c:rich>
                  <a:bodyPr/>
                  <a:lstStyle/>
                  <a:p>
                    <a:pPr>
                      <a:defRPr/>
                    </a:pPr>
                    <a:fld id="{4CB0252D-2AC3-4FC1-B9F6-06A5CC71AEB8}" type="CATEGORYNAME">
                      <a:rPr lang="en-US"/>
                      <a:pPr>
                        <a:defRPr/>
                      </a:pPr>
                      <a:t>[RUBRIKENNAME]</a:t>
                    </a:fld>
                    <a:r>
                      <a:rPr lang="en-US" baseline="0"/>
                      <a:t>
10%</a:t>
                    </a:r>
                  </a:p>
                </c:rich>
              </c:tx>
              <c:spPr/>
              <c:dLblPos val="bestFit"/>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3-8BBE-49F6-89F3-39E67D57DA7A}"/>
                </c:ext>
              </c:extLst>
            </c:dLbl>
            <c:dLbl>
              <c:idx val="2"/>
              <c:layout>
                <c:manualLayout>
                  <c:x val="-0.131629892417294"/>
                  <c:y val="4.347232776601069E-2"/>
                </c:manualLayout>
              </c:layout>
              <c:tx>
                <c:rich>
                  <a:bodyPr/>
                  <a:lstStyle/>
                  <a:p>
                    <a:pPr>
                      <a:defRPr/>
                    </a:pPr>
                    <a:fld id="{73DD5C35-0983-4907-8399-9C1320FF045A}" type="CATEGORYNAME">
                      <a:rPr lang="en-US"/>
                      <a:pPr>
                        <a:defRPr/>
                      </a:pPr>
                      <a:t>[RUBRIKENNAME]</a:t>
                    </a:fld>
                    <a:r>
                      <a:rPr lang="en-US" baseline="0"/>
                      <a:t>
10%</a:t>
                    </a:r>
                  </a:p>
                </c:rich>
              </c:tx>
              <c:spPr/>
              <c:dLblPos val="bestFit"/>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5-8BBE-49F6-89F3-39E67D57DA7A}"/>
                </c:ext>
              </c:extLst>
            </c:dLbl>
            <c:dLbl>
              <c:idx val="3"/>
              <c:layout>
                <c:manualLayout>
                  <c:x val="-0.18306000211512022"/>
                  <c:y val="2.8450581254345259E-2"/>
                </c:manualLayout>
              </c:layout>
              <c:tx>
                <c:rich>
                  <a:bodyPr/>
                  <a:lstStyle/>
                  <a:p>
                    <a:pPr>
                      <a:defRPr/>
                    </a:pPr>
                    <a:r>
                      <a:rPr lang="en-US"/>
                      <a:t>übriges Anlagevermögen
19%</a:t>
                    </a:r>
                  </a:p>
                </c:rich>
              </c:tx>
              <c:sp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8BBE-49F6-89F3-39E67D57DA7A}"/>
                </c:ext>
              </c:extLst>
            </c:dLbl>
            <c:spPr>
              <a:noFill/>
              <a:ln>
                <a:noFill/>
              </a:ln>
              <a:effectLst/>
            </c:spPr>
            <c:dLblPos val="outEnd"/>
            <c:showLegendKey val="0"/>
            <c:showVal val="0"/>
            <c:showCatName val="1"/>
            <c:showSerName val="0"/>
            <c:showPercent val="1"/>
            <c:showBubbleSize val="0"/>
            <c:showLeaderLines val="1"/>
            <c:leaderLines>
              <c:spPr>
                <a:ln w="3175">
                  <a:solidFill>
                    <a:schemeClr val="tx1">
                      <a:shade val="95000"/>
                      <a:satMod val="105000"/>
                    </a:schemeClr>
                  </a:solidFill>
                </a:ln>
              </c:spPr>
            </c:leaderLines>
            <c:extLst>
              <c:ext xmlns:c15="http://schemas.microsoft.com/office/drawing/2012/chart" uri="{CE6537A1-D6FC-4f65-9D91-7224C49458BB}"/>
            </c:extLst>
          </c:dLbls>
          <c:cat>
            <c:strRef>
              <c:f>BasisGrafik!$A$71:$A$74</c:f>
              <c:strCache>
                <c:ptCount val="4"/>
                <c:pt idx="0">
                  <c:v>Sachanlagen</c:v>
                </c:pt>
                <c:pt idx="1">
                  <c:v>übriges Umlaufvermögen übrige Aktiva</c:v>
                </c:pt>
                <c:pt idx="2">
                  <c:v>Forderungen</c:v>
                </c:pt>
                <c:pt idx="3">
                  <c:v>übriges Anlagevermögen</c:v>
                </c:pt>
              </c:strCache>
            </c:strRef>
          </c:cat>
          <c:val>
            <c:numRef>
              <c:f>BasisGrafik!$B$71:$B$74</c:f>
              <c:numCache>
                <c:formatCode>General</c:formatCode>
                <c:ptCount val="4"/>
                <c:pt idx="0">
                  <c:v>61.196619992219645</c:v>
                </c:pt>
                <c:pt idx="1">
                  <c:v>10.309705581729801</c:v>
                </c:pt>
                <c:pt idx="2">
                  <c:v>9.7784575066431128</c:v>
                </c:pt>
                <c:pt idx="3">
                  <c:v>18.715213625438139</c:v>
                </c:pt>
              </c:numCache>
            </c:numRef>
          </c:val>
          <c:extLst>
            <c:ext xmlns:c16="http://schemas.microsoft.com/office/drawing/2014/chart" uri="{C3380CC4-5D6E-409C-BE32-E72D297353CC}">
              <c16:uniqueId val="{00000008-8BBE-49F6-89F3-39E67D57DA7A}"/>
            </c:ext>
          </c:extLst>
        </c:ser>
        <c:dLbls>
          <c:showLegendKey val="0"/>
          <c:showVal val="0"/>
          <c:showCatName val="0"/>
          <c:showSerName val="0"/>
          <c:showPercent val="0"/>
          <c:showBubbleSize val="0"/>
          <c:showLeaderLines val="1"/>
        </c:dLbls>
        <c:firstSliceAng val="0"/>
      </c:pieChart>
      <c:spPr>
        <a:noFill/>
        <a:ln w="25400">
          <a:noFill/>
        </a:ln>
      </c:spPr>
    </c:plotArea>
    <c:plotVisOnly val="1"/>
    <c:dispBlanksAs val="gap"/>
    <c:showDLblsOverMax val="0"/>
  </c:chart>
  <c:spPr>
    <a:ln cmpd="sng"/>
  </c:spPr>
  <c:printSettings>
    <c:headerFooter/>
    <c:pageMargins b="0.78740157499999996" l="0.7" r="0.7" t="0.78740157499999996" header="0.3" footer="0.3"/>
    <c:pageSetup paperSize="9" orientation="landscape" verticalDpi="0"/>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lang="de-DE" sz="1100" b="1" i="0" u="none" strike="noStrike" baseline="0">
                <a:solidFill>
                  <a:sysClr val="windowText" lastClr="000000"/>
                </a:solidFill>
                <a:effectLst/>
                <a:latin typeface="Arial" pitchFamily="34" charset="0"/>
                <a:cs typeface="Arial" pitchFamily="34" charset="0"/>
              </a:rPr>
              <a:t>Umsatzerlöse, Material-, Personalaufwand und Sachinvestitionen  der öFEU 2017 bis 2023</a:t>
            </a:r>
            <a:endParaRPr lang="de-DE" sz="1100">
              <a:solidFill>
                <a:sysClr val="windowText" lastClr="000000"/>
              </a:solidFill>
              <a:latin typeface="Arial" pitchFamily="34" charset="0"/>
              <a:cs typeface="Arial" pitchFamily="34" charset="0"/>
            </a:endParaRPr>
          </a:p>
        </c:rich>
      </c:tx>
      <c:layout>
        <c:manualLayout>
          <c:xMode val="edge"/>
          <c:yMode val="edge"/>
          <c:x val="0.18254968128983878"/>
          <c:y val="3.5714285714285712E-2"/>
        </c:manualLayout>
      </c:layout>
      <c:overlay val="0"/>
    </c:title>
    <c:autoTitleDeleted val="0"/>
    <c:plotArea>
      <c:layout>
        <c:manualLayout>
          <c:layoutTarget val="inner"/>
          <c:xMode val="edge"/>
          <c:yMode val="edge"/>
          <c:x val="6.9408074440697035E-2"/>
          <c:y val="0.18029350104821804"/>
          <c:w val="0.90202977333468548"/>
          <c:h val="0.63377540071641991"/>
        </c:manualLayout>
      </c:layout>
      <c:barChart>
        <c:barDir val="col"/>
        <c:grouping val="clustered"/>
        <c:varyColors val="0"/>
        <c:ser>
          <c:idx val="1"/>
          <c:order val="0"/>
          <c:tx>
            <c:strRef>
              <c:f>BasisGrafik!$A$56</c:f>
              <c:strCache>
                <c:ptCount val="1"/>
                <c:pt idx="0">
                  <c:v>Umsatzerlöse</c:v>
                </c:pt>
              </c:strCache>
            </c:strRef>
          </c:tx>
          <c:spPr>
            <a:solidFill>
              <a:schemeClr val="tx2">
                <a:lumMod val="60000"/>
                <a:lumOff val="40000"/>
              </a:schemeClr>
            </a:solidFill>
            <a:ln w="3175">
              <a:solidFill>
                <a:srgbClr val="000000"/>
              </a:solidFill>
            </a:ln>
          </c:spPr>
          <c:invertIfNegative val="0"/>
          <c:cat>
            <c:numRef>
              <c:f>BasisGrafik!$B$55:$H$55</c:f>
              <c:numCache>
                <c:formatCode>General</c:formatCode>
                <c:ptCount val="7"/>
                <c:pt idx="0">
                  <c:v>2017</c:v>
                </c:pt>
                <c:pt idx="1">
                  <c:v>2018</c:v>
                </c:pt>
                <c:pt idx="2">
                  <c:v>2019</c:v>
                </c:pt>
                <c:pt idx="3">
                  <c:v>2020</c:v>
                </c:pt>
                <c:pt idx="4">
                  <c:v>2021</c:v>
                </c:pt>
                <c:pt idx="5">
                  <c:v>2022</c:v>
                </c:pt>
                <c:pt idx="6">
                  <c:v>2023</c:v>
                </c:pt>
              </c:numCache>
            </c:numRef>
          </c:cat>
          <c:val>
            <c:numRef>
              <c:f>BasisGrafik!$B$56:$H$56</c:f>
              <c:numCache>
                <c:formatCode>General</c:formatCode>
                <c:ptCount val="7"/>
                <c:pt idx="0">
                  <c:v>8252.2080000000005</c:v>
                </c:pt>
                <c:pt idx="1">
                  <c:v>8388.4850000000006</c:v>
                </c:pt>
                <c:pt idx="2">
                  <c:v>8642.7829999999994</c:v>
                </c:pt>
                <c:pt idx="3">
                  <c:v>8801.1010000000006</c:v>
                </c:pt>
                <c:pt idx="4">
                  <c:v>9069.5740000000005</c:v>
                </c:pt>
                <c:pt idx="5">
                  <c:v>10411.34</c:v>
                </c:pt>
                <c:pt idx="6">
                  <c:v>12016.455</c:v>
                </c:pt>
              </c:numCache>
            </c:numRef>
          </c:val>
          <c:extLst>
            <c:ext xmlns:c16="http://schemas.microsoft.com/office/drawing/2014/chart" uri="{C3380CC4-5D6E-409C-BE32-E72D297353CC}">
              <c16:uniqueId val="{00000000-1B8E-40C7-BE8D-0D6CC1B4CC08}"/>
            </c:ext>
          </c:extLst>
        </c:ser>
        <c:dLbls>
          <c:showLegendKey val="0"/>
          <c:showVal val="0"/>
          <c:showCatName val="0"/>
          <c:showSerName val="0"/>
          <c:showPercent val="0"/>
          <c:showBubbleSize val="0"/>
        </c:dLbls>
        <c:gapWidth val="150"/>
        <c:axId val="102772096"/>
        <c:axId val="102777984"/>
      </c:barChart>
      <c:lineChart>
        <c:grouping val="standard"/>
        <c:varyColors val="0"/>
        <c:ser>
          <c:idx val="2"/>
          <c:order val="1"/>
          <c:tx>
            <c:strRef>
              <c:f>BasisGrafik!$A$57</c:f>
              <c:strCache>
                <c:ptCount val="1"/>
                <c:pt idx="0">
                  <c:v>Materialaufwand</c:v>
                </c:pt>
              </c:strCache>
            </c:strRef>
          </c:tx>
          <c:spPr>
            <a:ln>
              <a:solidFill>
                <a:srgbClr val="A50021"/>
              </a:solidFill>
            </a:ln>
          </c:spPr>
          <c:marker>
            <c:symbol val="none"/>
          </c:marker>
          <c:cat>
            <c:numRef>
              <c:f>BasisGrafik!$B$55:$H$55</c:f>
              <c:numCache>
                <c:formatCode>General</c:formatCode>
                <c:ptCount val="7"/>
                <c:pt idx="0">
                  <c:v>2017</c:v>
                </c:pt>
                <c:pt idx="1">
                  <c:v>2018</c:v>
                </c:pt>
                <c:pt idx="2">
                  <c:v>2019</c:v>
                </c:pt>
                <c:pt idx="3">
                  <c:v>2020</c:v>
                </c:pt>
                <c:pt idx="4">
                  <c:v>2021</c:v>
                </c:pt>
                <c:pt idx="5">
                  <c:v>2022</c:v>
                </c:pt>
                <c:pt idx="6">
                  <c:v>2023</c:v>
                </c:pt>
              </c:numCache>
            </c:numRef>
          </c:cat>
          <c:val>
            <c:numRef>
              <c:f>BasisGrafik!$B$57:$H$57</c:f>
              <c:numCache>
                <c:formatCode>General</c:formatCode>
                <c:ptCount val="7"/>
                <c:pt idx="0">
                  <c:v>4712.7460000000001</c:v>
                </c:pt>
                <c:pt idx="1">
                  <c:v>4769.0749999999998</c:v>
                </c:pt>
                <c:pt idx="2">
                  <c:v>4933.9539999999997</c:v>
                </c:pt>
                <c:pt idx="3">
                  <c:v>4861.0079999999998</c:v>
                </c:pt>
                <c:pt idx="4">
                  <c:v>5024.3459999999995</c:v>
                </c:pt>
                <c:pt idx="5">
                  <c:v>6133.6130000000003</c:v>
                </c:pt>
                <c:pt idx="6">
                  <c:v>7619.3419999999996</c:v>
                </c:pt>
              </c:numCache>
            </c:numRef>
          </c:val>
          <c:smooth val="0"/>
          <c:extLst>
            <c:ext xmlns:c16="http://schemas.microsoft.com/office/drawing/2014/chart" uri="{C3380CC4-5D6E-409C-BE32-E72D297353CC}">
              <c16:uniqueId val="{00000001-1B8E-40C7-BE8D-0D6CC1B4CC08}"/>
            </c:ext>
          </c:extLst>
        </c:ser>
        <c:ser>
          <c:idx val="0"/>
          <c:order val="2"/>
          <c:tx>
            <c:strRef>
              <c:f>BasisGrafik!$A$58</c:f>
              <c:strCache>
                <c:ptCount val="1"/>
                <c:pt idx="0">
                  <c:v>Personalaufwand</c:v>
                </c:pt>
              </c:strCache>
            </c:strRef>
          </c:tx>
          <c:spPr>
            <a:ln>
              <a:solidFill>
                <a:srgbClr val="FF3300"/>
              </a:solidFill>
            </a:ln>
          </c:spPr>
          <c:marker>
            <c:symbol val="none"/>
          </c:marker>
          <c:cat>
            <c:numRef>
              <c:f>BasisGrafik!$B$55:$H$55</c:f>
              <c:numCache>
                <c:formatCode>General</c:formatCode>
                <c:ptCount val="7"/>
                <c:pt idx="0">
                  <c:v>2017</c:v>
                </c:pt>
                <c:pt idx="1">
                  <c:v>2018</c:v>
                </c:pt>
                <c:pt idx="2">
                  <c:v>2019</c:v>
                </c:pt>
                <c:pt idx="3">
                  <c:v>2020</c:v>
                </c:pt>
                <c:pt idx="4">
                  <c:v>2021</c:v>
                </c:pt>
                <c:pt idx="5">
                  <c:v>2022</c:v>
                </c:pt>
                <c:pt idx="6">
                  <c:v>2023</c:v>
                </c:pt>
              </c:numCache>
            </c:numRef>
          </c:cat>
          <c:val>
            <c:numRef>
              <c:f>BasisGrafik!$B$58:$H$58</c:f>
              <c:numCache>
                <c:formatCode>General</c:formatCode>
                <c:ptCount val="7"/>
                <c:pt idx="0">
                  <c:v>1883.915</c:v>
                </c:pt>
                <c:pt idx="1">
                  <c:v>1978.6210000000001</c:v>
                </c:pt>
                <c:pt idx="2">
                  <c:v>2072.2130000000002</c:v>
                </c:pt>
                <c:pt idx="3">
                  <c:v>2135.5929999999998</c:v>
                </c:pt>
                <c:pt idx="4">
                  <c:v>2200.9830000000002</c:v>
                </c:pt>
                <c:pt idx="5">
                  <c:v>2284.3710000000001</c:v>
                </c:pt>
                <c:pt idx="6">
                  <c:v>2396.2249999999999</c:v>
                </c:pt>
              </c:numCache>
            </c:numRef>
          </c:val>
          <c:smooth val="0"/>
          <c:extLst>
            <c:ext xmlns:c16="http://schemas.microsoft.com/office/drawing/2014/chart" uri="{C3380CC4-5D6E-409C-BE32-E72D297353CC}">
              <c16:uniqueId val="{00000002-1B8E-40C7-BE8D-0D6CC1B4CC08}"/>
            </c:ext>
          </c:extLst>
        </c:ser>
        <c:ser>
          <c:idx val="3"/>
          <c:order val="3"/>
          <c:tx>
            <c:strRef>
              <c:f>BasisGrafik!$A$59</c:f>
              <c:strCache>
                <c:ptCount val="1"/>
                <c:pt idx="0">
                  <c:v>Sachinvestitionen</c:v>
                </c:pt>
              </c:strCache>
            </c:strRef>
          </c:tx>
          <c:spPr>
            <a:ln>
              <a:solidFill>
                <a:srgbClr val="FF9999"/>
              </a:solidFill>
            </a:ln>
          </c:spPr>
          <c:marker>
            <c:symbol val="none"/>
          </c:marker>
          <c:cat>
            <c:numRef>
              <c:f>BasisGrafik!$B$55:$H$55</c:f>
              <c:numCache>
                <c:formatCode>General</c:formatCode>
                <c:ptCount val="7"/>
                <c:pt idx="0">
                  <c:v>2017</c:v>
                </c:pt>
                <c:pt idx="1">
                  <c:v>2018</c:v>
                </c:pt>
                <c:pt idx="2">
                  <c:v>2019</c:v>
                </c:pt>
                <c:pt idx="3">
                  <c:v>2020</c:v>
                </c:pt>
                <c:pt idx="4">
                  <c:v>2021</c:v>
                </c:pt>
                <c:pt idx="5">
                  <c:v>2022</c:v>
                </c:pt>
                <c:pt idx="6">
                  <c:v>2023</c:v>
                </c:pt>
              </c:numCache>
            </c:numRef>
          </c:cat>
          <c:val>
            <c:numRef>
              <c:f>BasisGrafik!$B$59:$H$59</c:f>
              <c:numCache>
                <c:formatCode>General</c:formatCode>
                <c:ptCount val="7"/>
                <c:pt idx="0">
                  <c:v>1109.7139999999999</c:v>
                </c:pt>
                <c:pt idx="1">
                  <c:v>906.89700000000005</c:v>
                </c:pt>
                <c:pt idx="2">
                  <c:v>1290.0619999999999</c:v>
                </c:pt>
                <c:pt idx="3">
                  <c:v>1305.732</c:v>
                </c:pt>
                <c:pt idx="4">
                  <c:v>1160.239</c:v>
                </c:pt>
                <c:pt idx="5">
                  <c:v>1248.1510000000001</c:v>
                </c:pt>
                <c:pt idx="6">
                  <c:v>1341.433</c:v>
                </c:pt>
              </c:numCache>
            </c:numRef>
          </c:val>
          <c:smooth val="0"/>
          <c:extLst>
            <c:ext xmlns:c16="http://schemas.microsoft.com/office/drawing/2014/chart" uri="{C3380CC4-5D6E-409C-BE32-E72D297353CC}">
              <c16:uniqueId val="{00000003-1B8E-40C7-BE8D-0D6CC1B4CC08}"/>
            </c:ext>
          </c:extLst>
        </c:ser>
        <c:dLbls>
          <c:showLegendKey val="0"/>
          <c:showVal val="0"/>
          <c:showCatName val="0"/>
          <c:showSerName val="0"/>
          <c:showPercent val="0"/>
          <c:showBubbleSize val="0"/>
        </c:dLbls>
        <c:marker val="1"/>
        <c:smooth val="0"/>
        <c:axId val="102772096"/>
        <c:axId val="102777984"/>
      </c:lineChart>
      <c:catAx>
        <c:axId val="102772096"/>
        <c:scaling>
          <c:orientation val="minMax"/>
        </c:scaling>
        <c:delete val="0"/>
        <c:axPos val="b"/>
        <c:numFmt formatCode="General" sourceLinked="1"/>
        <c:majorTickMark val="none"/>
        <c:minorTickMark val="none"/>
        <c:tickLblPos val="nextTo"/>
        <c:txPr>
          <a:bodyPr/>
          <a:lstStyle/>
          <a:p>
            <a:pPr>
              <a:defRPr sz="800">
                <a:latin typeface="Arial" pitchFamily="34" charset="0"/>
                <a:cs typeface="Arial" pitchFamily="34" charset="0"/>
              </a:defRPr>
            </a:pPr>
            <a:endParaRPr lang="de-DE"/>
          </a:p>
        </c:txPr>
        <c:crossAx val="102777984"/>
        <c:crosses val="autoZero"/>
        <c:auto val="1"/>
        <c:lblAlgn val="ctr"/>
        <c:lblOffset val="100"/>
        <c:tickLblSkip val="1"/>
        <c:noMultiLvlLbl val="0"/>
      </c:catAx>
      <c:valAx>
        <c:axId val="102777984"/>
        <c:scaling>
          <c:orientation val="minMax"/>
        </c:scaling>
        <c:delete val="0"/>
        <c:axPos val="l"/>
        <c:majorGridlines>
          <c:spPr>
            <a:ln w="3175">
              <a:solidFill>
                <a:schemeClr val="bg1">
                  <a:lumMod val="65000"/>
                </a:schemeClr>
              </a:solidFill>
              <a:prstDash val="sysDash"/>
            </a:ln>
          </c:spPr>
        </c:majorGridlines>
        <c:title>
          <c:tx>
            <c:rich>
              <a:bodyPr rot="0" vert="horz"/>
              <a:lstStyle/>
              <a:p>
                <a:pPr>
                  <a:defRPr/>
                </a:pPr>
                <a:r>
                  <a:rPr lang="en-US" sz="700" b="0">
                    <a:latin typeface="Arial" pitchFamily="34" charset="0"/>
                    <a:cs typeface="Arial" pitchFamily="34" charset="0"/>
                  </a:rPr>
                  <a:t>Millionen EUR</a:t>
                </a:r>
              </a:p>
            </c:rich>
          </c:tx>
          <c:layout>
            <c:manualLayout>
              <c:xMode val="edge"/>
              <c:yMode val="edge"/>
              <c:x val="7.0582907905742551E-2"/>
              <c:y val="0.13397686274681694"/>
            </c:manualLayout>
          </c:layout>
          <c:overlay val="0"/>
        </c:title>
        <c:numFmt formatCode="#\ ###\ ##0\ " sourceLinked="0"/>
        <c:majorTickMark val="none"/>
        <c:minorTickMark val="none"/>
        <c:tickLblPos val="nextTo"/>
        <c:txPr>
          <a:bodyPr/>
          <a:lstStyle/>
          <a:p>
            <a:pPr>
              <a:defRPr sz="800">
                <a:latin typeface="Arial" pitchFamily="34" charset="0"/>
                <a:cs typeface="Arial" pitchFamily="34" charset="0"/>
              </a:defRPr>
            </a:pPr>
            <a:endParaRPr lang="de-DE"/>
          </a:p>
        </c:txPr>
        <c:crossAx val="102772096"/>
        <c:crosses val="autoZero"/>
        <c:crossBetween val="between"/>
        <c:majorUnit val="500"/>
      </c:valAx>
      <c:spPr>
        <a:ln w="6350">
          <a:solidFill>
            <a:schemeClr val="tx1">
              <a:lumMod val="50000"/>
              <a:lumOff val="50000"/>
            </a:schemeClr>
          </a:solidFill>
        </a:ln>
      </c:spPr>
    </c:plotArea>
    <c:legend>
      <c:legendPos val="b"/>
      <c:layout>
        <c:manualLayout>
          <c:xMode val="edge"/>
          <c:yMode val="edge"/>
          <c:x val="4.9999903858171574E-2"/>
          <c:y val="0.86446733220847405"/>
          <c:w val="0.89999980771634314"/>
          <c:h val="5.8238188976378003E-2"/>
        </c:manualLayout>
      </c:layout>
      <c:overlay val="0"/>
    </c:legend>
    <c:plotVisOnly val="1"/>
    <c:dispBlanksAs val="gap"/>
    <c:showDLblsOverMax val="0"/>
  </c:chart>
  <c:spPr>
    <a:ln w="9525">
      <a:solidFill>
        <a:schemeClr val="tx1">
          <a:lumMod val="50000"/>
          <a:lumOff val="50000"/>
        </a:schemeClr>
      </a:solidFill>
    </a:ln>
  </c:spPr>
  <c:printSettings>
    <c:headerFooter/>
    <c:pageMargins b="0.39370078740157483" l="0.78740157480314965" r="0.78740157480314965" t="0.78740157480314965" header="0.51181102362204722" footer="0.51181102362204722"/>
    <c:pageSetup paperSize="9" orientation="portrait"/>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lang="de-DE" sz="1100" b="1" i="0" baseline="0">
                <a:solidFill>
                  <a:sysClr val="windowText" lastClr="000000"/>
                </a:solidFill>
                <a:effectLst/>
                <a:latin typeface="Arial" pitchFamily="34" charset="0"/>
                <a:cs typeface="Arial" pitchFamily="34" charset="0"/>
              </a:rPr>
              <a:t>Umsatzerlöse 2023 nach Aufgabenbereichen</a:t>
            </a:r>
            <a:endParaRPr lang="de-DE" sz="1100">
              <a:solidFill>
                <a:sysClr val="windowText" lastClr="000000"/>
              </a:solidFill>
              <a:effectLst/>
              <a:latin typeface="Arial" pitchFamily="34" charset="0"/>
              <a:cs typeface="Arial" pitchFamily="34" charset="0"/>
            </a:endParaRPr>
          </a:p>
        </c:rich>
      </c:tx>
      <c:layout>
        <c:manualLayout>
          <c:xMode val="edge"/>
          <c:yMode val="edge"/>
          <c:x val="0.18213069520156133"/>
          <c:y val="5.273671483486557E-2"/>
        </c:manualLayout>
      </c:layout>
      <c:overlay val="0"/>
    </c:title>
    <c:autoTitleDeleted val="0"/>
    <c:plotArea>
      <c:layout>
        <c:manualLayout>
          <c:layoutTarget val="inner"/>
          <c:xMode val="edge"/>
          <c:yMode val="edge"/>
          <c:x val="6.9408074440697035E-2"/>
          <c:y val="0.18029350104821804"/>
          <c:w val="0.90202977333468548"/>
          <c:h val="0.63377540071641991"/>
        </c:manualLayout>
      </c:layout>
      <c:barChart>
        <c:barDir val="bar"/>
        <c:grouping val="clustered"/>
        <c:varyColors val="0"/>
        <c:ser>
          <c:idx val="1"/>
          <c:order val="0"/>
          <c:spPr>
            <a:solidFill>
              <a:schemeClr val="accent6"/>
            </a:solidFill>
            <a:ln w="3175">
              <a:solidFill>
                <a:srgbClr val="000000"/>
              </a:solidFill>
            </a:ln>
          </c:spPr>
          <c:invertIfNegative val="0"/>
          <c:cat>
            <c:strRef>
              <c:f>BasisGrafik!$A$28:$A$36</c:f>
              <c:strCache>
                <c:ptCount val="9"/>
                <c:pt idx="0">
                  <c:v>Gas-
versorgung</c:v>
                </c:pt>
                <c:pt idx="1">
                  <c:v>Abwasserent-
sorgung</c:v>
                </c:pt>
                <c:pt idx="2">
                  <c:v>Abfallent-
sorgung</c:v>
                </c:pt>
                <c:pt idx="3">
                  <c:v>Verkehr</c:v>
                </c:pt>
                <c:pt idx="4">
                  <c:v>Wasserver-
sorgung</c:v>
                </c:pt>
                <c:pt idx="5">
                  <c:v>Wohnungs-
wesen</c:v>
                </c:pt>
                <c:pt idx="6">
                  <c:v>Krankenhäuser
und Heilstätten</c:v>
                </c:pt>
                <c:pt idx="7">
                  <c:v>Übrige
Versorgung</c:v>
                </c:pt>
                <c:pt idx="8">
                  <c:v>Elektrizitäts-
versorgung</c:v>
                </c:pt>
              </c:strCache>
            </c:strRef>
          </c:cat>
          <c:val>
            <c:numRef>
              <c:f>BasisGrafik!$B$28:$B$36</c:f>
              <c:numCache>
                <c:formatCode>General</c:formatCode>
                <c:ptCount val="9"/>
                <c:pt idx="0">
                  <c:v>222.267</c:v>
                </c:pt>
                <c:pt idx="1">
                  <c:v>234.399</c:v>
                </c:pt>
                <c:pt idx="2">
                  <c:v>348.72</c:v>
                </c:pt>
                <c:pt idx="3">
                  <c:v>459.63200000000001</c:v>
                </c:pt>
                <c:pt idx="4">
                  <c:v>481.05799999999999</c:v>
                </c:pt>
                <c:pt idx="5">
                  <c:v>680.25599999999997</c:v>
                </c:pt>
                <c:pt idx="6">
                  <c:v>980.91499999999996</c:v>
                </c:pt>
                <c:pt idx="7">
                  <c:v>2082.962</c:v>
                </c:pt>
                <c:pt idx="8">
                  <c:v>4208.33</c:v>
                </c:pt>
              </c:numCache>
            </c:numRef>
          </c:val>
          <c:extLst>
            <c:ext xmlns:c16="http://schemas.microsoft.com/office/drawing/2014/chart" uri="{C3380CC4-5D6E-409C-BE32-E72D297353CC}">
              <c16:uniqueId val="{00000000-2F99-4776-9FF0-C44086EDC98D}"/>
            </c:ext>
          </c:extLst>
        </c:ser>
        <c:dLbls>
          <c:showLegendKey val="0"/>
          <c:showVal val="0"/>
          <c:showCatName val="0"/>
          <c:showSerName val="0"/>
          <c:showPercent val="0"/>
          <c:showBubbleSize val="0"/>
        </c:dLbls>
        <c:gapWidth val="50"/>
        <c:axId val="102803328"/>
        <c:axId val="102804864"/>
      </c:barChart>
      <c:catAx>
        <c:axId val="102803328"/>
        <c:scaling>
          <c:orientation val="minMax"/>
        </c:scaling>
        <c:delete val="0"/>
        <c:axPos val="l"/>
        <c:numFmt formatCode="General" sourceLinked="1"/>
        <c:majorTickMark val="none"/>
        <c:minorTickMark val="none"/>
        <c:tickLblPos val="nextTo"/>
        <c:spPr>
          <a:ln w="6350"/>
        </c:spPr>
        <c:txPr>
          <a:bodyPr/>
          <a:lstStyle/>
          <a:p>
            <a:pPr>
              <a:defRPr sz="800" baseline="0">
                <a:latin typeface="Arial" pitchFamily="34" charset="0"/>
                <a:cs typeface="Arial" pitchFamily="34" charset="0"/>
              </a:defRPr>
            </a:pPr>
            <a:endParaRPr lang="de-DE"/>
          </a:p>
        </c:txPr>
        <c:crossAx val="102804864"/>
        <c:crosses val="autoZero"/>
        <c:auto val="1"/>
        <c:lblAlgn val="ctr"/>
        <c:lblOffset val="100"/>
        <c:tickLblSkip val="1"/>
        <c:noMultiLvlLbl val="0"/>
      </c:catAx>
      <c:valAx>
        <c:axId val="102804864"/>
        <c:scaling>
          <c:orientation val="minMax"/>
          <c:max val="4250"/>
        </c:scaling>
        <c:delete val="0"/>
        <c:axPos val="b"/>
        <c:majorGridlines>
          <c:spPr>
            <a:ln w="6350">
              <a:solidFill>
                <a:schemeClr val="bg1">
                  <a:lumMod val="65000"/>
                </a:schemeClr>
              </a:solidFill>
              <a:prstDash val="sysDash"/>
            </a:ln>
          </c:spPr>
        </c:majorGridlines>
        <c:title>
          <c:tx>
            <c:rich>
              <a:bodyPr rot="0" vert="horz"/>
              <a:lstStyle/>
              <a:p>
                <a:pPr>
                  <a:defRPr/>
                </a:pPr>
                <a:r>
                  <a:rPr lang="en-US" sz="700" b="0">
                    <a:latin typeface="Arial" pitchFamily="34" charset="0"/>
                    <a:cs typeface="Arial" pitchFamily="34" charset="0"/>
                  </a:rPr>
                  <a:t>Millionen EUR</a:t>
                </a:r>
              </a:p>
            </c:rich>
          </c:tx>
          <c:layout>
            <c:manualLayout>
              <c:xMode val="edge"/>
              <c:yMode val="edge"/>
              <c:x val="0.86058358089854148"/>
              <c:y val="0.92522621305402097"/>
            </c:manualLayout>
          </c:layout>
          <c:overlay val="0"/>
        </c:title>
        <c:numFmt formatCode="#\ ###\ ##0\ " sourceLinked="0"/>
        <c:majorTickMark val="none"/>
        <c:minorTickMark val="none"/>
        <c:tickLblPos val="nextTo"/>
        <c:txPr>
          <a:bodyPr rot="-2460000" vert="horz"/>
          <a:lstStyle/>
          <a:p>
            <a:pPr>
              <a:defRPr sz="800">
                <a:latin typeface="Arial" pitchFamily="34" charset="0"/>
                <a:cs typeface="Arial" pitchFamily="34" charset="0"/>
              </a:defRPr>
            </a:pPr>
            <a:endParaRPr lang="de-DE"/>
          </a:p>
        </c:txPr>
        <c:crossAx val="102803328"/>
        <c:crosses val="autoZero"/>
        <c:crossBetween val="between"/>
        <c:majorUnit val="250"/>
      </c:valAx>
      <c:spPr>
        <a:ln w="6350">
          <a:solidFill>
            <a:schemeClr val="tx1">
              <a:lumMod val="50000"/>
              <a:lumOff val="50000"/>
            </a:schemeClr>
          </a:solidFill>
        </a:ln>
      </c:spPr>
    </c:plotArea>
    <c:plotVisOnly val="1"/>
    <c:dispBlanksAs val="gap"/>
    <c:showDLblsOverMax val="0"/>
  </c:chart>
  <c:spPr>
    <a:ln w="9525">
      <a:solidFill>
        <a:schemeClr val="tx1">
          <a:lumMod val="50000"/>
          <a:lumOff val="50000"/>
        </a:schemeClr>
      </a:solidFill>
    </a:ln>
  </c:spPr>
  <c:printSettings>
    <c:headerFooter/>
    <c:pageMargins b="0.39370078740157483" l="0.78740157480314965" r="0.78740157480314965" t="0.78740157480314965" header="0.51181102362204722" footer="0.51181102362204722"/>
    <c:pageSetup paperSize="9" orientation="portrait"/>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solidFill>
                  <a:sysClr val="windowText" lastClr="000000"/>
                </a:solidFill>
              </a:defRPr>
            </a:pPr>
            <a:r>
              <a:rPr lang="de-DE" sz="1100" b="1" i="0" baseline="0">
                <a:solidFill>
                  <a:sysClr val="windowText" lastClr="000000"/>
                </a:solidFill>
                <a:effectLst/>
                <a:latin typeface="Arial" pitchFamily="34" charset="0"/>
                <a:cs typeface="Arial" pitchFamily="34" charset="0"/>
              </a:rPr>
              <a:t>Anzahl öffentlicher Fonds, Einrichtungen und Unternehmen 2014 bis 2023 </a:t>
            </a:r>
            <a:r>
              <a:rPr lang="de-DE" sz="1100" b="1" i="0" u="none" strike="noStrike" baseline="0">
                <a:solidFill>
                  <a:sysClr val="windowText" lastClr="000000"/>
                </a:solidFill>
                <a:effectLst/>
                <a:latin typeface="Arial" pitchFamily="34" charset="0"/>
                <a:cs typeface="Arial" pitchFamily="34" charset="0"/>
              </a:rPr>
              <a:t>nach Rechtsformen</a:t>
            </a:r>
            <a:endParaRPr lang="de-DE" sz="1100">
              <a:solidFill>
                <a:sysClr val="windowText" lastClr="000000"/>
              </a:solidFill>
              <a:effectLst/>
              <a:latin typeface="Arial" pitchFamily="34" charset="0"/>
              <a:cs typeface="Arial" pitchFamily="34" charset="0"/>
            </a:endParaRPr>
          </a:p>
        </c:rich>
      </c:tx>
      <c:layout>
        <c:manualLayout>
          <c:xMode val="edge"/>
          <c:yMode val="edge"/>
          <c:x val="0.10013421399248171"/>
          <c:y val="3.5242279616579657E-2"/>
        </c:manualLayout>
      </c:layout>
      <c:overlay val="0"/>
    </c:title>
    <c:autoTitleDeleted val="0"/>
    <c:plotArea>
      <c:layout>
        <c:manualLayout>
          <c:layoutTarget val="inner"/>
          <c:xMode val="edge"/>
          <c:yMode val="edge"/>
          <c:x val="6.9408074440697035E-2"/>
          <c:y val="0.18029350104821804"/>
          <c:w val="0.90202977333468548"/>
          <c:h val="0.63377540071641991"/>
        </c:manualLayout>
      </c:layout>
      <c:barChart>
        <c:barDir val="col"/>
        <c:grouping val="stacked"/>
        <c:varyColors val="0"/>
        <c:ser>
          <c:idx val="0"/>
          <c:order val="0"/>
          <c:tx>
            <c:strRef>
              <c:f>BasisGrafik!$A$42</c:f>
              <c:strCache>
                <c:ptCount val="1"/>
                <c:pt idx="0">
                  <c:v>privatrechtlich</c:v>
                </c:pt>
              </c:strCache>
            </c:strRef>
          </c:tx>
          <c:spPr>
            <a:solidFill>
              <a:schemeClr val="accent6">
                <a:lumMod val="75000"/>
              </a:schemeClr>
            </a:solidFill>
            <a:ln w="3175">
              <a:solidFill>
                <a:srgbClr val="000000"/>
              </a:solidFill>
            </a:ln>
          </c:spPr>
          <c:invertIfNegative val="0"/>
          <c:cat>
            <c:numRef>
              <c:f>BasisGrafik!$B$41:$K$41</c:f>
              <c:numCache>
                <c:formatCode>General</c:formatCode>
                <c:ptCount val="10"/>
                <c:pt idx="0">
                  <c:v>2014</c:v>
                </c:pt>
                <c:pt idx="1">
                  <c:v>2015</c:v>
                </c:pt>
                <c:pt idx="2">
                  <c:v>2016</c:v>
                </c:pt>
                <c:pt idx="3">
                  <c:v>2017</c:v>
                </c:pt>
                <c:pt idx="4">
                  <c:v>2018</c:v>
                </c:pt>
                <c:pt idx="5">
                  <c:v>2019</c:v>
                </c:pt>
                <c:pt idx="6">
                  <c:v>2020</c:v>
                </c:pt>
                <c:pt idx="7">
                  <c:v>2021</c:v>
                </c:pt>
                <c:pt idx="8">
                  <c:v>2022</c:v>
                </c:pt>
                <c:pt idx="9">
                  <c:v>2023</c:v>
                </c:pt>
              </c:numCache>
            </c:numRef>
          </c:cat>
          <c:val>
            <c:numRef>
              <c:f>BasisGrafik!$B$42:$K$42</c:f>
              <c:numCache>
                <c:formatCode>General</c:formatCode>
                <c:ptCount val="10"/>
                <c:pt idx="0">
                  <c:v>439</c:v>
                </c:pt>
                <c:pt idx="1">
                  <c:v>440</c:v>
                </c:pt>
                <c:pt idx="2">
                  <c:v>448</c:v>
                </c:pt>
                <c:pt idx="3">
                  <c:v>459</c:v>
                </c:pt>
                <c:pt idx="4">
                  <c:v>472</c:v>
                </c:pt>
                <c:pt idx="5">
                  <c:v>472</c:v>
                </c:pt>
                <c:pt idx="6">
                  <c:v>478</c:v>
                </c:pt>
                <c:pt idx="7">
                  <c:v>477</c:v>
                </c:pt>
                <c:pt idx="8">
                  <c:v>475</c:v>
                </c:pt>
                <c:pt idx="9">
                  <c:v>475</c:v>
                </c:pt>
              </c:numCache>
            </c:numRef>
          </c:val>
          <c:extLst>
            <c:ext xmlns:c16="http://schemas.microsoft.com/office/drawing/2014/chart" uri="{C3380CC4-5D6E-409C-BE32-E72D297353CC}">
              <c16:uniqueId val="{00000000-D687-4E65-BD68-DB01F022D002}"/>
            </c:ext>
          </c:extLst>
        </c:ser>
        <c:ser>
          <c:idx val="1"/>
          <c:order val="1"/>
          <c:tx>
            <c:strRef>
              <c:f>BasisGrafik!$A$43</c:f>
              <c:strCache>
                <c:ptCount val="1"/>
                <c:pt idx="0">
                  <c:v>öffentlich-rechtlich</c:v>
                </c:pt>
              </c:strCache>
            </c:strRef>
          </c:tx>
          <c:spPr>
            <a:solidFill>
              <a:schemeClr val="accent3">
                <a:lumMod val="75000"/>
              </a:schemeClr>
            </a:solidFill>
            <a:ln w="3175">
              <a:solidFill>
                <a:srgbClr val="000000"/>
              </a:solidFill>
            </a:ln>
          </c:spPr>
          <c:invertIfNegative val="0"/>
          <c:cat>
            <c:numRef>
              <c:f>BasisGrafik!$B$41:$K$41</c:f>
              <c:numCache>
                <c:formatCode>General</c:formatCode>
                <c:ptCount val="10"/>
                <c:pt idx="0">
                  <c:v>2014</c:v>
                </c:pt>
                <c:pt idx="1">
                  <c:v>2015</c:v>
                </c:pt>
                <c:pt idx="2">
                  <c:v>2016</c:v>
                </c:pt>
                <c:pt idx="3">
                  <c:v>2017</c:v>
                </c:pt>
                <c:pt idx="4">
                  <c:v>2018</c:v>
                </c:pt>
                <c:pt idx="5">
                  <c:v>2019</c:v>
                </c:pt>
                <c:pt idx="6">
                  <c:v>2020</c:v>
                </c:pt>
                <c:pt idx="7">
                  <c:v>2021</c:v>
                </c:pt>
                <c:pt idx="8">
                  <c:v>2022</c:v>
                </c:pt>
                <c:pt idx="9">
                  <c:v>2023</c:v>
                </c:pt>
              </c:numCache>
            </c:numRef>
          </c:cat>
          <c:val>
            <c:numRef>
              <c:f>BasisGrafik!$B$43:$K$43</c:f>
              <c:numCache>
                <c:formatCode>General</c:formatCode>
                <c:ptCount val="10"/>
                <c:pt idx="0">
                  <c:v>144</c:v>
                </c:pt>
                <c:pt idx="1">
                  <c:v>144</c:v>
                </c:pt>
                <c:pt idx="2">
                  <c:v>145</c:v>
                </c:pt>
                <c:pt idx="3">
                  <c:v>148</c:v>
                </c:pt>
                <c:pt idx="4">
                  <c:v>147</c:v>
                </c:pt>
                <c:pt idx="5">
                  <c:v>147</c:v>
                </c:pt>
                <c:pt idx="6">
                  <c:v>161</c:v>
                </c:pt>
                <c:pt idx="7">
                  <c:v>163</c:v>
                </c:pt>
                <c:pt idx="8">
                  <c:v>163</c:v>
                </c:pt>
                <c:pt idx="9">
                  <c:v>160</c:v>
                </c:pt>
              </c:numCache>
            </c:numRef>
          </c:val>
          <c:extLst>
            <c:ext xmlns:c16="http://schemas.microsoft.com/office/drawing/2014/chart" uri="{C3380CC4-5D6E-409C-BE32-E72D297353CC}">
              <c16:uniqueId val="{00000001-D687-4E65-BD68-DB01F022D002}"/>
            </c:ext>
          </c:extLst>
        </c:ser>
        <c:dLbls>
          <c:showLegendKey val="0"/>
          <c:showVal val="0"/>
          <c:showCatName val="0"/>
          <c:showSerName val="0"/>
          <c:showPercent val="0"/>
          <c:showBubbleSize val="0"/>
        </c:dLbls>
        <c:gapWidth val="75"/>
        <c:overlap val="100"/>
        <c:axId val="105027072"/>
        <c:axId val="105028608"/>
      </c:barChart>
      <c:catAx>
        <c:axId val="105027072"/>
        <c:scaling>
          <c:orientation val="minMax"/>
        </c:scaling>
        <c:delete val="0"/>
        <c:axPos val="b"/>
        <c:numFmt formatCode="General" sourceLinked="1"/>
        <c:majorTickMark val="none"/>
        <c:minorTickMark val="none"/>
        <c:tickLblPos val="nextTo"/>
        <c:txPr>
          <a:bodyPr/>
          <a:lstStyle/>
          <a:p>
            <a:pPr>
              <a:defRPr sz="800">
                <a:latin typeface="Arial" pitchFamily="34" charset="0"/>
                <a:cs typeface="Arial" pitchFamily="34" charset="0"/>
              </a:defRPr>
            </a:pPr>
            <a:endParaRPr lang="de-DE"/>
          </a:p>
        </c:txPr>
        <c:crossAx val="105028608"/>
        <c:crosses val="autoZero"/>
        <c:auto val="1"/>
        <c:lblAlgn val="ctr"/>
        <c:lblOffset val="100"/>
        <c:tickLblSkip val="1"/>
        <c:noMultiLvlLbl val="0"/>
      </c:catAx>
      <c:valAx>
        <c:axId val="105028608"/>
        <c:scaling>
          <c:orientation val="minMax"/>
          <c:max val="700"/>
        </c:scaling>
        <c:delete val="0"/>
        <c:axPos val="l"/>
        <c:majorGridlines>
          <c:spPr>
            <a:ln w="3175">
              <a:solidFill>
                <a:schemeClr val="bg1">
                  <a:lumMod val="65000"/>
                </a:schemeClr>
              </a:solidFill>
              <a:prstDash val="sysDash"/>
            </a:ln>
          </c:spPr>
        </c:majorGridlines>
        <c:title>
          <c:tx>
            <c:rich>
              <a:bodyPr rot="0" vert="horz"/>
              <a:lstStyle/>
              <a:p>
                <a:pPr>
                  <a:defRPr/>
                </a:pPr>
                <a:r>
                  <a:rPr lang="en-US" sz="700" b="0">
                    <a:latin typeface="Arial" pitchFamily="34" charset="0"/>
                    <a:cs typeface="Arial" pitchFamily="34" charset="0"/>
                  </a:rPr>
                  <a:t>Anzahl</a:t>
                </a:r>
              </a:p>
            </c:rich>
          </c:tx>
          <c:layout>
            <c:manualLayout>
              <c:xMode val="edge"/>
              <c:yMode val="edge"/>
              <c:x val="6.2602174728158974E-2"/>
              <c:y val="0.13069605142498503"/>
            </c:manualLayout>
          </c:layout>
          <c:overlay val="0"/>
        </c:title>
        <c:numFmt formatCode="#\ ###\ ##0\ " sourceLinked="0"/>
        <c:majorTickMark val="none"/>
        <c:minorTickMark val="none"/>
        <c:tickLblPos val="nextTo"/>
        <c:txPr>
          <a:bodyPr/>
          <a:lstStyle/>
          <a:p>
            <a:pPr>
              <a:defRPr sz="800">
                <a:latin typeface="Arial" pitchFamily="34" charset="0"/>
                <a:cs typeface="Arial" pitchFamily="34" charset="0"/>
              </a:defRPr>
            </a:pPr>
            <a:endParaRPr lang="de-DE"/>
          </a:p>
        </c:txPr>
        <c:crossAx val="105027072"/>
        <c:crosses val="autoZero"/>
        <c:crossBetween val="between"/>
      </c:valAx>
      <c:spPr>
        <a:ln w="6350">
          <a:solidFill>
            <a:srgbClr val="000000"/>
          </a:solidFill>
        </a:ln>
      </c:spPr>
    </c:plotArea>
    <c:legend>
      <c:legendPos val="b"/>
      <c:layout>
        <c:manualLayout>
          <c:xMode val="edge"/>
          <c:yMode val="edge"/>
          <c:x val="0.26778037360714524"/>
          <c:y val="0.89370963202903797"/>
          <c:w val="0.46443906050205264"/>
          <c:h val="5.2758317682937338E-2"/>
        </c:manualLayout>
      </c:layout>
      <c:overlay val="0"/>
    </c:legend>
    <c:plotVisOnly val="1"/>
    <c:dispBlanksAs val="gap"/>
    <c:showDLblsOverMax val="0"/>
  </c:chart>
  <c:spPr>
    <a:ln w="9525">
      <a:solidFill>
        <a:srgbClr val="000000"/>
      </a:solidFill>
    </a:ln>
  </c:spPr>
  <c:printSettings>
    <c:headerFooter/>
    <c:pageMargins b="0.78740157499999996" l="0.7" r="0.7" t="0.78740157499999996" header="0.3" footer="0.3"/>
    <c:pageSetup paperSize="9" orientation="portrait" verticalDpi="0"/>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solidFill>
                  <a:sysClr val="windowText" lastClr="000000"/>
                </a:solidFill>
              </a:defRPr>
            </a:pPr>
            <a:r>
              <a:rPr lang="de-DE" sz="1100" b="1">
                <a:solidFill>
                  <a:sysClr val="windowText" lastClr="000000"/>
                </a:solidFill>
                <a:effectLst/>
                <a:latin typeface="Arial" pitchFamily="34" charset="0"/>
                <a:cs typeface="Arial" pitchFamily="34" charset="0"/>
              </a:rPr>
              <a:t>Anzahl der Eigenbetriebe und Zweckverbände</a:t>
            </a:r>
          </a:p>
          <a:p>
            <a:pPr>
              <a:defRPr>
                <a:solidFill>
                  <a:sysClr val="windowText" lastClr="000000"/>
                </a:solidFill>
              </a:defRPr>
            </a:pPr>
            <a:r>
              <a:rPr lang="de-DE" sz="1100" b="1" baseline="0">
                <a:solidFill>
                  <a:sysClr val="windowText" lastClr="000000"/>
                </a:solidFill>
                <a:effectLst/>
                <a:latin typeface="Arial" pitchFamily="34" charset="0"/>
                <a:cs typeface="Arial" pitchFamily="34" charset="0"/>
              </a:rPr>
              <a:t>2014</a:t>
            </a:r>
            <a:r>
              <a:rPr lang="de-DE" sz="1100" b="1">
                <a:solidFill>
                  <a:sysClr val="windowText" lastClr="000000"/>
                </a:solidFill>
                <a:effectLst/>
                <a:latin typeface="Arial" pitchFamily="34" charset="0"/>
                <a:cs typeface="Arial" pitchFamily="34" charset="0"/>
              </a:rPr>
              <a:t> bis 2023</a:t>
            </a:r>
            <a:endParaRPr lang="de-DE" sz="1100">
              <a:solidFill>
                <a:sysClr val="windowText" lastClr="000000"/>
              </a:solidFill>
              <a:effectLst/>
              <a:latin typeface="Arial" pitchFamily="34" charset="0"/>
              <a:cs typeface="Arial" pitchFamily="34" charset="0"/>
            </a:endParaRPr>
          </a:p>
        </c:rich>
      </c:tx>
      <c:layout>
        <c:manualLayout>
          <c:xMode val="edge"/>
          <c:yMode val="edge"/>
          <c:x val="0.17190178150808075"/>
          <c:y val="3.6941826473003786E-2"/>
        </c:manualLayout>
      </c:layout>
      <c:overlay val="0"/>
    </c:title>
    <c:autoTitleDeleted val="0"/>
    <c:plotArea>
      <c:layout>
        <c:manualLayout>
          <c:layoutTarget val="inner"/>
          <c:xMode val="edge"/>
          <c:yMode val="edge"/>
          <c:x val="6.9408074440697035E-2"/>
          <c:y val="0.18029350104821804"/>
          <c:w val="0.90202977333468548"/>
          <c:h val="0.63377540071641991"/>
        </c:manualLayout>
      </c:layout>
      <c:barChart>
        <c:barDir val="col"/>
        <c:grouping val="clustered"/>
        <c:varyColors val="0"/>
        <c:ser>
          <c:idx val="1"/>
          <c:order val="0"/>
          <c:tx>
            <c:strRef>
              <c:f>BasisGrafik!$A$50</c:f>
              <c:strCache>
                <c:ptCount val="1"/>
                <c:pt idx="0">
                  <c:v>Eigenbetriebe</c:v>
                </c:pt>
              </c:strCache>
            </c:strRef>
          </c:tx>
          <c:spPr>
            <a:solidFill>
              <a:schemeClr val="accent3">
                <a:lumMod val="75000"/>
              </a:schemeClr>
            </a:solidFill>
            <a:ln w="3175">
              <a:solidFill>
                <a:srgbClr val="000000"/>
              </a:solidFill>
            </a:ln>
          </c:spPr>
          <c:invertIfNegative val="0"/>
          <c:cat>
            <c:numRef>
              <c:f>BasisGrafik!$B$49:$K$49</c:f>
              <c:numCache>
                <c:formatCode>General</c:formatCode>
                <c:ptCount val="10"/>
                <c:pt idx="0">
                  <c:v>2014</c:v>
                </c:pt>
                <c:pt idx="1">
                  <c:v>2015</c:v>
                </c:pt>
                <c:pt idx="2">
                  <c:v>2016</c:v>
                </c:pt>
                <c:pt idx="3">
                  <c:v>2017</c:v>
                </c:pt>
                <c:pt idx="4">
                  <c:v>2018</c:v>
                </c:pt>
                <c:pt idx="5">
                  <c:v>2019</c:v>
                </c:pt>
                <c:pt idx="6">
                  <c:v>2020</c:v>
                </c:pt>
                <c:pt idx="7">
                  <c:v>2021</c:v>
                </c:pt>
                <c:pt idx="8">
                  <c:v>2022</c:v>
                </c:pt>
                <c:pt idx="9">
                  <c:v>2023</c:v>
                </c:pt>
              </c:numCache>
            </c:numRef>
          </c:cat>
          <c:val>
            <c:numRef>
              <c:f>BasisGrafik!$B$50:$K$50</c:f>
              <c:numCache>
                <c:formatCode>General</c:formatCode>
                <c:ptCount val="10"/>
                <c:pt idx="0">
                  <c:v>85</c:v>
                </c:pt>
                <c:pt idx="1">
                  <c:v>83</c:v>
                </c:pt>
                <c:pt idx="2">
                  <c:v>82</c:v>
                </c:pt>
                <c:pt idx="3">
                  <c:v>83</c:v>
                </c:pt>
                <c:pt idx="4">
                  <c:v>82</c:v>
                </c:pt>
                <c:pt idx="5">
                  <c:v>81</c:v>
                </c:pt>
                <c:pt idx="6">
                  <c:v>78</c:v>
                </c:pt>
                <c:pt idx="7">
                  <c:v>79</c:v>
                </c:pt>
                <c:pt idx="8">
                  <c:v>80</c:v>
                </c:pt>
                <c:pt idx="9">
                  <c:v>79</c:v>
                </c:pt>
              </c:numCache>
            </c:numRef>
          </c:val>
          <c:extLst>
            <c:ext xmlns:c16="http://schemas.microsoft.com/office/drawing/2014/chart" uri="{C3380CC4-5D6E-409C-BE32-E72D297353CC}">
              <c16:uniqueId val="{00000000-E2BD-4F5C-94DE-6D986C880D92}"/>
            </c:ext>
          </c:extLst>
        </c:ser>
        <c:ser>
          <c:idx val="2"/>
          <c:order val="1"/>
          <c:tx>
            <c:strRef>
              <c:f>BasisGrafik!$A$51</c:f>
              <c:strCache>
                <c:ptCount val="1"/>
                <c:pt idx="0">
                  <c:v>Zweckverbände</c:v>
                </c:pt>
              </c:strCache>
            </c:strRef>
          </c:tx>
          <c:spPr>
            <a:solidFill>
              <a:schemeClr val="accent3">
                <a:lumMod val="40000"/>
                <a:lumOff val="60000"/>
              </a:schemeClr>
            </a:solidFill>
            <a:ln w="3175">
              <a:solidFill>
                <a:srgbClr val="000000"/>
              </a:solidFill>
            </a:ln>
          </c:spPr>
          <c:invertIfNegative val="0"/>
          <c:cat>
            <c:numRef>
              <c:f>BasisGrafik!$B$49:$K$49</c:f>
              <c:numCache>
                <c:formatCode>General</c:formatCode>
                <c:ptCount val="10"/>
                <c:pt idx="0">
                  <c:v>2014</c:v>
                </c:pt>
                <c:pt idx="1">
                  <c:v>2015</c:v>
                </c:pt>
                <c:pt idx="2">
                  <c:v>2016</c:v>
                </c:pt>
                <c:pt idx="3">
                  <c:v>2017</c:v>
                </c:pt>
                <c:pt idx="4">
                  <c:v>2018</c:v>
                </c:pt>
                <c:pt idx="5">
                  <c:v>2019</c:v>
                </c:pt>
                <c:pt idx="6">
                  <c:v>2020</c:v>
                </c:pt>
                <c:pt idx="7">
                  <c:v>2021</c:v>
                </c:pt>
                <c:pt idx="8">
                  <c:v>2022</c:v>
                </c:pt>
                <c:pt idx="9">
                  <c:v>2023</c:v>
                </c:pt>
              </c:numCache>
            </c:numRef>
          </c:cat>
          <c:val>
            <c:numRef>
              <c:f>BasisGrafik!$B$51:$K$51</c:f>
              <c:numCache>
                <c:formatCode>General</c:formatCode>
                <c:ptCount val="10"/>
                <c:pt idx="0">
                  <c:v>52</c:v>
                </c:pt>
                <c:pt idx="1">
                  <c:v>54</c:v>
                </c:pt>
                <c:pt idx="2">
                  <c:v>55</c:v>
                </c:pt>
                <c:pt idx="3">
                  <c:v>55</c:v>
                </c:pt>
                <c:pt idx="4">
                  <c:v>55</c:v>
                </c:pt>
                <c:pt idx="5">
                  <c:v>55</c:v>
                </c:pt>
                <c:pt idx="6">
                  <c:v>72</c:v>
                </c:pt>
                <c:pt idx="7">
                  <c:v>72</c:v>
                </c:pt>
                <c:pt idx="8">
                  <c:v>71</c:v>
                </c:pt>
                <c:pt idx="9">
                  <c:v>69</c:v>
                </c:pt>
              </c:numCache>
            </c:numRef>
          </c:val>
          <c:extLst>
            <c:ext xmlns:c16="http://schemas.microsoft.com/office/drawing/2014/chart" uri="{C3380CC4-5D6E-409C-BE32-E72D297353CC}">
              <c16:uniqueId val="{00000001-E2BD-4F5C-94DE-6D986C880D92}"/>
            </c:ext>
          </c:extLst>
        </c:ser>
        <c:dLbls>
          <c:showLegendKey val="0"/>
          <c:showVal val="0"/>
          <c:showCatName val="0"/>
          <c:showSerName val="0"/>
          <c:showPercent val="0"/>
          <c:showBubbleSize val="0"/>
        </c:dLbls>
        <c:gapWidth val="75"/>
        <c:axId val="105048704"/>
        <c:axId val="105144704"/>
      </c:barChart>
      <c:catAx>
        <c:axId val="105048704"/>
        <c:scaling>
          <c:orientation val="minMax"/>
        </c:scaling>
        <c:delete val="0"/>
        <c:axPos val="b"/>
        <c:numFmt formatCode="General" sourceLinked="1"/>
        <c:majorTickMark val="none"/>
        <c:minorTickMark val="none"/>
        <c:tickLblPos val="nextTo"/>
        <c:txPr>
          <a:bodyPr/>
          <a:lstStyle/>
          <a:p>
            <a:pPr>
              <a:defRPr sz="800">
                <a:latin typeface="Arial" pitchFamily="34" charset="0"/>
                <a:cs typeface="Arial" pitchFamily="34" charset="0"/>
              </a:defRPr>
            </a:pPr>
            <a:endParaRPr lang="de-DE"/>
          </a:p>
        </c:txPr>
        <c:crossAx val="105144704"/>
        <c:crosses val="autoZero"/>
        <c:auto val="1"/>
        <c:lblAlgn val="ctr"/>
        <c:lblOffset val="100"/>
        <c:tickLblSkip val="1"/>
        <c:noMultiLvlLbl val="0"/>
      </c:catAx>
      <c:valAx>
        <c:axId val="105144704"/>
        <c:scaling>
          <c:orientation val="minMax"/>
        </c:scaling>
        <c:delete val="0"/>
        <c:axPos val="l"/>
        <c:majorGridlines>
          <c:spPr>
            <a:ln w="3175">
              <a:solidFill>
                <a:schemeClr val="bg1">
                  <a:lumMod val="65000"/>
                </a:schemeClr>
              </a:solidFill>
              <a:prstDash val="sysDash"/>
            </a:ln>
          </c:spPr>
        </c:majorGridlines>
        <c:title>
          <c:tx>
            <c:rich>
              <a:bodyPr rot="0" vert="horz"/>
              <a:lstStyle/>
              <a:p>
                <a:pPr>
                  <a:defRPr/>
                </a:pPr>
                <a:r>
                  <a:rPr lang="en-US" sz="700" b="0">
                    <a:latin typeface="Arial" pitchFamily="34" charset="0"/>
                    <a:cs typeface="Arial" pitchFamily="34" charset="0"/>
                  </a:rPr>
                  <a:t>Anzahl</a:t>
                </a:r>
              </a:p>
            </c:rich>
          </c:tx>
          <c:layout>
            <c:manualLayout>
              <c:xMode val="edge"/>
              <c:yMode val="edge"/>
              <c:x val="6.8140905463740103E-2"/>
              <c:y val="0.13069585488608235"/>
            </c:manualLayout>
          </c:layout>
          <c:overlay val="0"/>
        </c:title>
        <c:numFmt formatCode="#\ ###\ ##0\ " sourceLinked="0"/>
        <c:majorTickMark val="none"/>
        <c:minorTickMark val="none"/>
        <c:tickLblPos val="nextTo"/>
        <c:txPr>
          <a:bodyPr/>
          <a:lstStyle/>
          <a:p>
            <a:pPr>
              <a:defRPr sz="800">
                <a:latin typeface="Arial" pitchFamily="34" charset="0"/>
                <a:cs typeface="Arial" pitchFamily="34" charset="0"/>
              </a:defRPr>
            </a:pPr>
            <a:endParaRPr lang="de-DE"/>
          </a:p>
        </c:txPr>
        <c:crossAx val="105048704"/>
        <c:crosses val="autoZero"/>
        <c:crossBetween val="between"/>
      </c:valAx>
      <c:spPr>
        <a:ln w="6350">
          <a:solidFill>
            <a:srgbClr val="000000"/>
          </a:solidFill>
        </a:ln>
      </c:spPr>
    </c:plotArea>
    <c:legend>
      <c:legendPos val="b"/>
      <c:layout>
        <c:manualLayout>
          <c:xMode val="edge"/>
          <c:yMode val="edge"/>
          <c:x val="0.29085729668406834"/>
          <c:y val="0.89345279323673155"/>
          <c:w val="0.41828521434820654"/>
          <c:h val="5.8238081290166943E-2"/>
        </c:manualLayout>
      </c:layout>
      <c:overlay val="0"/>
    </c:legend>
    <c:plotVisOnly val="1"/>
    <c:dispBlanksAs val="gap"/>
    <c:showDLblsOverMax val="0"/>
  </c:chart>
  <c:spPr>
    <a:ln w="9525">
      <a:solidFill>
        <a:srgbClr val="000000"/>
      </a:solidFill>
    </a:ln>
  </c:spPr>
  <c:printSettings>
    <c:headerFooter/>
    <c:pageMargins b="0.39370078740157483" l="0.78740157480314965" r="0.78740157480314965" t="0.78740157480314965" header="0.51181102362204722" footer="0.51181102362204722"/>
    <c:pageSetup paperSize="9" orientation="portrait"/>
  </c:printSettings>
  <c:userShapes r:id="rId1"/>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12.xml.rels><?xml version="1.0" encoding="UTF-8" standalone="yes"?>
<Relationships xmlns="http://schemas.openxmlformats.org/package/2006/relationships"><Relationship Id="rId2" Type="http://schemas.openxmlformats.org/officeDocument/2006/relationships/chart" Target="../charts/chart7.xml"/><Relationship Id="rId1" Type="http://schemas.openxmlformats.org/officeDocument/2006/relationships/chart" Target="../charts/chart6.xml"/></Relationships>
</file>

<file path=xl/drawings/_rels/drawing5.xml.rels><?xml version="1.0" encoding="UTF-8" standalone="yes"?>
<Relationships xmlns="http://schemas.openxmlformats.org/package/2006/relationships"><Relationship Id="rId2" Type="http://schemas.openxmlformats.org/officeDocument/2006/relationships/chart" Target="../charts/chart5.xml"/><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76200</xdr:colOff>
      <xdr:row>20</xdr:row>
      <xdr:rowOff>82550</xdr:rowOff>
    </xdr:from>
    <xdr:to>
      <xdr:col>6</xdr:col>
      <xdr:colOff>704850</xdr:colOff>
      <xdr:row>39</xdr:row>
      <xdr:rowOff>155575</xdr:rowOff>
    </xdr:to>
    <xdr:graphicFrame macro="">
      <xdr:nvGraphicFramePr>
        <xdr:cNvPr id="3547795" name="Diagramm 3" descr="Bilanzstruktur öffentlicher Fonds, Einrichtungen und Unternehmen 200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3</xdr:col>
      <xdr:colOff>613833</xdr:colOff>
      <xdr:row>26</xdr:row>
      <xdr:rowOff>95250</xdr:rowOff>
    </xdr:from>
    <xdr:ext cx="184731" cy="264560"/>
    <xdr:sp macro="" textlink="">
      <xdr:nvSpPr>
        <xdr:cNvPr id="4" name="Textfeld 3"/>
        <xdr:cNvSpPr txBox="1"/>
      </xdr:nvSpPr>
      <xdr:spPr>
        <a:xfrm>
          <a:off x="3014133" y="4305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a:p>
      </xdr:txBody>
    </xdr:sp>
    <xdr:clientData/>
  </xdr:oneCellAnchor>
  <xdr:oneCellAnchor>
    <xdr:from>
      <xdr:col>4</xdr:col>
      <xdr:colOff>105833</xdr:colOff>
      <xdr:row>56</xdr:row>
      <xdr:rowOff>127000</xdr:rowOff>
    </xdr:from>
    <xdr:ext cx="184731" cy="264560"/>
    <xdr:sp macro="" textlink="">
      <xdr:nvSpPr>
        <xdr:cNvPr id="5" name="Textfeld 4"/>
        <xdr:cNvSpPr txBox="1"/>
      </xdr:nvSpPr>
      <xdr:spPr>
        <a:xfrm>
          <a:off x="3306233" y="919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a:p>
      </xdr:txBody>
    </xdr:sp>
    <xdr:clientData/>
  </xdr:oneCellAnchor>
  <xdr:twoCellAnchor>
    <xdr:from>
      <xdr:col>0</xdr:col>
      <xdr:colOff>60325</xdr:colOff>
      <xdr:row>40</xdr:row>
      <xdr:rowOff>87314</xdr:rowOff>
    </xdr:from>
    <xdr:to>
      <xdr:col>6</xdr:col>
      <xdr:colOff>688975</xdr:colOff>
      <xdr:row>60</xdr:row>
      <xdr:rowOff>85726</xdr:rowOff>
    </xdr:to>
    <xdr:graphicFrame macro="">
      <xdr:nvGraphicFramePr>
        <xdr:cNvPr id="3547798" name="Diagramm 3" descr="Bilanzstruktur öffentlicher Fonds, Einrichtungen und Unternehmen 200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76200</xdr:colOff>
      <xdr:row>0</xdr:row>
      <xdr:rowOff>76200</xdr:rowOff>
    </xdr:from>
    <xdr:to>
      <xdr:col>6</xdr:col>
      <xdr:colOff>704850</xdr:colOff>
      <xdr:row>19</xdr:row>
      <xdr:rowOff>152400</xdr:rowOff>
    </xdr:to>
    <xdr:grpSp>
      <xdr:nvGrpSpPr>
        <xdr:cNvPr id="6" name="Gruppieren 5"/>
        <xdr:cNvGrpSpPr/>
      </xdr:nvGrpSpPr>
      <xdr:grpSpPr>
        <a:xfrm>
          <a:off x="80772" y="73152"/>
          <a:ext cx="5469636" cy="3057144"/>
          <a:chOff x="76200" y="76200"/>
          <a:chExt cx="5200650" cy="3092450"/>
        </a:xfrm>
      </xdr:grpSpPr>
      <xdr:graphicFrame macro="">
        <xdr:nvGraphicFramePr>
          <xdr:cNvPr id="3547794" name="Diagramm 1" descr="Bilanzstruktur öffentlicher Fonds, Einrichtungen und Unternehmen 2008"/>
          <xdr:cNvGraphicFramePr>
            <a:graphicFrameLocks/>
          </xdr:cNvGraphicFramePr>
        </xdr:nvGraphicFramePr>
        <xdr:xfrm>
          <a:off x="76200" y="76200"/>
          <a:ext cx="5200650" cy="3092450"/>
        </xdr:xfrm>
        <a:graphic>
          <a:graphicData uri="http://schemas.openxmlformats.org/drawingml/2006/chart">
            <c:chart xmlns:c="http://schemas.openxmlformats.org/drawingml/2006/chart" xmlns:r="http://schemas.openxmlformats.org/officeDocument/2006/relationships" r:id="rId3"/>
          </a:graphicData>
        </a:graphic>
      </xdr:graphicFrame>
      <xdr:sp macro="" textlink="">
        <xdr:nvSpPr>
          <xdr:cNvPr id="2" name="Textfeld 1"/>
          <xdr:cNvSpPr txBox="1"/>
        </xdr:nvSpPr>
        <xdr:spPr>
          <a:xfrm>
            <a:off x="80210" y="2982828"/>
            <a:ext cx="1317605" cy="18075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de-DE" sz="600">
                <a:latin typeface="Arial" pitchFamily="34" charset="0"/>
                <a:cs typeface="Arial" pitchFamily="34" charset="0"/>
              </a:rPr>
              <a:t>Thüringer</a:t>
            </a:r>
            <a:r>
              <a:rPr lang="de-DE" sz="600" baseline="0">
                <a:latin typeface="Arial" pitchFamily="34" charset="0"/>
                <a:cs typeface="Arial" pitchFamily="34" charset="0"/>
              </a:rPr>
              <a:t> Landesamt für Statistik</a:t>
            </a:r>
            <a:endParaRPr lang="de-DE" sz="600">
              <a:latin typeface="Arial" pitchFamily="34" charset="0"/>
              <a:cs typeface="Arial" pitchFamily="34" charset="0"/>
            </a:endParaRPr>
          </a:p>
        </xdr:txBody>
      </xdr:sp>
    </xdr:grpSp>
    <xdr:clientData/>
  </xdr:twoCellAnchor>
  <xdr:oneCellAnchor>
    <xdr:from>
      <xdr:col>0</xdr:col>
      <xdr:colOff>75197</xdr:colOff>
      <xdr:row>59</xdr:row>
      <xdr:rowOff>73527</xdr:rowOff>
    </xdr:from>
    <xdr:ext cx="1317605" cy="180755"/>
    <xdr:sp macro="" textlink="">
      <xdr:nvSpPr>
        <xdr:cNvPr id="3" name="Textfeld 2"/>
        <xdr:cNvSpPr txBox="1"/>
      </xdr:nvSpPr>
      <xdr:spPr>
        <a:xfrm>
          <a:off x="75197" y="9439777"/>
          <a:ext cx="1317605" cy="18075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de-DE" sz="600">
              <a:latin typeface="Arial" pitchFamily="34" charset="0"/>
              <a:cs typeface="Arial" pitchFamily="34" charset="0"/>
            </a:rPr>
            <a:t>Thüringer Landesamt für Statistik</a:t>
          </a:r>
        </a:p>
      </xdr:txBody>
    </xdr:sp>
    <xdr:clientData/>
  </xdr:oneCellAnchor>
</xdr:wsDr>
</file>

<file path=xl/drawings/drawing10.xml><?xml version="1.0" encoding="utf-8"?>
<xdr:wsDr xmlns:xdr="http://schemas.openxmlformats.org/drawingml/2006/spreadsheetDrawing" xmlns:a="http://schemas.openxmlformats.org/drawingml/2006/main">
  <xdr:twoCellAnchor>
    <xdr:from>
      <xdr:col>3</xdr:col>
      <xdr:colOff>0</xdr:colOff>
      <xdr:row>4</xdr:row>
      <xdr:rowOff>28575</xdr:rowOff>
    </xdr:from>
    <xdr:to>
      <xdr:col>3</xdr:col>
      <xdr:colOff>0</xdr:colOff>
      <xdr:row>8</xdr:row>
      <xdr:rowOff>0</xdr:rowOff>
    </xdr:to>
    <xdr:sp macro="" textlink="">
      <xdr:nvSpPr>
        <xdr:cNvPr id="4" name="Text 54"/>
        <xdr:cNvSpPr txBox="1">
          <a:spLocks noChangeArrowheads="1"/>
        </xdr:cNvSpPr>
      </xdr:nvSpPr>
      <xdr:spPr bwMode="auto">
        <a:xfrm>
          <a:off x="3124200" y="10201275"/>
          <a:ext cx="0" cy="6096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de-DE" sz="900" b="0" i="0" u="none" strike="noStrike" baseline="0">
              <a:solidFill>
                <a:srgbClr val="000000"/>
              </a:solidFill>
              <a:latin typeface="Helvetica"/>
              <a:cs typeface="Helvetica"/>
            </a:rPr>
            <a:t>Lfd.</a:t>
          </a:r>
        </a:p>
        <a:p>
          <a:pPr algn="ctr" rtl="0">
            <a:defRPr sz="1000"/>
          </a:pPr>
          <a:r>
            <a:rPr lang="de-DE" sz="900" b="0" i="0" u="none" strike="noStrike" baseline="0">
              <a:solidFill>
                <a:srgbClr val="000000"/>
              </a:solidFill>
              <a:latin typeface="Helvetica"/>
              <a:cs typeface="Helvetica"/>
            </a:rPr>
            <a:t>Nr.</a:t>
          </a:r>
        </a:p>
      </xdr:txBody>
    </xdr:sp>
    <xdr:clientData/>
  </xdr:twoCellAnchor>
  <xdr:twoCellAnchor>
    <xdr:from>
      <xdr:col>15</xdr:col>
      <xdr:colOff>0</xdr:colOff>
      <xdr:row>4</xdr:row>
      <xdr:rowOff>28575</xdr:rowOff>
    </xdr:from>
    <xdr:to>
      <xdr:col>15</xdr:col>
      <xdr:colOff>0</xdr:colOff>
      <xdr:row>8</xdr:row>
      <xdr:rowOff>0</xdr:rowOff>
    </xdr:to>
    <xdr:sp macro="" textlink="">
      <xdr:nvSpPr>
        <xdr:cNvPr id="5" name="Text 56"/>
        <xdr:cNvSpPr txBox="1">
          <a:spLocks noChangeArrowheads="1"/>
        </xdr:cNvSpPr>
      </xdr:nvSpPr>
      <xdr:spPr bwMode="auto">
        <a:xfrm>
          <a:off x="11744325" y="10201275"/>
          <a:ext cx="0" cy="6096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de-DE" sz="900" b="0" i="0" u="none" strike="noStrike" baseline="0">
              <a:solidFill>
                <a:srgbClr val="000000"/>
              </a:solidFill>
              <a:latin typeface="Helvetica"/>
              <a:cs typeface="Helvetica"/>
            </a:rPr>
            <a:t>Lfd.</a:t>
          </a:r>
        </a:p>
        <a:p>
          <a:pPr algn="ctr" rtl="0">
            <a:defRPr sz="1000"/>
          </a:pPr>
          <a:r>
            <a:rPr lang="de-DE" sz="900" b="0" i="0" u="none" strike="noStrike" baseline="0">
              <a:solidFill>
                <a:srgbClr val="000000"/>
              </a:solidFill>
              <a:latin typeface="Helvetica"/>
              <a:cs typeface="Helvetica"/>
            </a:rPr>
            <a:t>Nr.</a:t>
          </a:r>
        </a:p>
      </xdr:txBody>
    </xdr:sp>
    <xdr:clientData/>
  </xdr:twoCellAnchor>
  <xdr:twoCellAnchor>
    <xdr:from>
      <xdr:col>3</xdr:col>
      <xdr:colOff>0</xdr:colOff>
      <xdr:row>4</xdr:row>
      <xdr:rowOff>28575</xdr:rowOff>
    </xdr:from>
    <xdr:to>
      <xdr:col>3</xdr:col>
      <xdr:colOff>0</xdr:colOff>
      <xdr:row>7</xdr:row>
      <xdr:rowOff>152400</xdr:rowOff>
    </xdr:to>
    <xdr:sp macro="" textlink="">
      <xdr:nvSpPr>
        <xdr:cNvPr id="8" name="Text 49"/>
        <xdr:cNvSpPr txBox="1">
          <a:spLocks noChangeArrowheads="1"/>
        </xdr:cNvSpPr>
      </xdr:nvSpPr>
      <xdr:spPr bwMode="auto">
        <a:xfrm>
          <a:off x="3124200" y="10201275"/>
          <a:ext cx="0" cy="5810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de-DE" sz="900" b="0" i="0" u="none" strike="noStrike" baseline="0">
              <a:solidFill>
                <a:srgbClr val="000000"/>
              </a:solidFill>
              <a:latin typeface="Helvetica"/>
              <a:cs typeface="Helvetica"/>
            </a:rPr>
            <a:t>Lfd.</a:t>
          </a:r>
        </a:p>
        <a:p>
          <a:pPr algn="ctr" rtl="0">
            <a:defRPr sz="1000"/>
          </a:pPr>
          <a:r>
            <a:rPr lang="de-DE" sz="900" b="0" i="0" u="none" strike="noStrike" baseline="0">
              <a:solidFill>
                <a:srgbClr val="000000"/>
              </a:solidFill>
              <a:latin typeface="Helvetica"/>
              <a:cs typeface="Helvetica"/>
            </a:rPr>
            <a:t>Nr.</a:t>
          </a:r>
        </a:p>
      </xdr:txBody>
    </xdr:sp>
    <xdr:clientData/>
  </xdr:twoCellAnchor>
  <xdr:twoCellAnchor>
    <xdr:from>
      <xdr:col>15</xdr:col>
      <xdr:colOff>0</xdr:colOff>
      <xdr:row>4</xdr:row>
      <xdr:rowOff>28575</xdr:rowOff>
    </xdr:from>
    <xdr:to>
      <xdr:col>15</xdr:col>
      <xdr:colOff>0</xdr:colOff>
      <xdr:row>7</xdr:row>
      <xdr:rowOff>123825</xdr:rowOff>
    </xdr:to>
    <xdr:sp macro="" textlink="">
      <xdr:nvSpPr>
        <xdr:cNvPr id="9" name="Text 51"/>
        <xdr:cNvSpPr txBox="1">
          <a:spLocks noChangeArrowheads="1"/>
        </xdr:cNvSpPr>
      </xdr:nvSpPr>
      <xdr:spPr bwMode="auto">
        <a:xfrm>
          <a:off x="11744325" y="10201275"/>
          <a:ext cx="0" cy="5524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de-DE" sz="900" b="0" i="0" u="none" strike="noStrike" baseline="0">
              <a:solidFill>
                <a:srgbClr val="000000"/>
              </a:solidFill>
              <a:latin typeface="Helvetica"/>
              <a:cs typeface="Helvetica"/>
            </a:rPr>
            <a:t>Lfd.</a:t>
          </a:r>
        </a:p>
        <a:p>
          <a:pPr algn="ctr" rtl="0">
            <a:defRPr sz="1000"/>
          </a:pPr>
          <a:r>
            <a:rPr lang="de-DE" sz="900" b="0" i="0" u="none" strike="noStrike" baseline="0">
              <a:solidFill>
                <a:srgbClr val="000000"/>
              </a:solidFill>
              <a:latin typeface="Helvetica"/>
              <a:cs typeface="Helvetica"/>
            </a:rPr>
            <a:t>Nr.</a:t>
          </a:r>
        </a:p>
      </xdr:txBody>
    </xdr:sp>
    <xdr:clientData/>
  </xdr:twoCellAnchor>
  <xdr:twoCellAnchor>
    <xdr:from>
      <xdr:col>3</xdr:col>
      <xdr:colOff>0</xdr:colOff>
      <xdr:row>56</xdr:row>
      <xdr:rowOff>28575</xdr:rowOff>
    </xdr:from>
    <xdr:to>
      <xdr:col>3</xdr:col>
      <xdr:colOff>0</xdr:colOff>
      <xdr:row>60</xdr:row>
      <xdr:rowOff>0</xdr:rowOff>
    </xdr:to>
    <xdr:sp macro="" textlink="">
      <xdr:nvSpPr>
        <xdr:cNvPr id="14" name="Text 54"/>
        <xdr:cNvSpPr txBox="1">
          <a:spLocks noChangeArrowheads="1"/>
        </xdr:cNvSpPr>
      </xdr:nvSpPr>
      <xdr:spPr bwMode="auto">
        <a:xfrm>
          <a:off x="3125932" y="660689"/>
          <a:ext cx="0" cy="620856"/>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de-DE" sz="900" b="0" i="0" u="none" strike="noStrike" baseline="0">
              <a:solidFill>
                <a:srgbClr val="000000"/>
              </a:solidFill>
              <a:latin typeface="Helvetica"/>
              <a:cs typeface="Helvetica"/>
            </a:rPr>
            <a:t>Lfd.</a:t>
          </a:r>
        </a:p>
        <a:p>
          <a:pPr algn="ctr" rtl="0">
            <a:defRPr sz="1000"/>
          </a:pPr>
          <a:r>
            <a:rPr lang="de-DE" sz="900" b="0" i="0" u="none" strike="noStrike" baseline="0">
              <a:solidFill>
                <a:srgbClr val="000000"/>
              </a:solidFill>
              <a:latin typeface="Helvetica"/>
              <a:cs typeface="Helvetica"/>
            </a:rPr>
            <a:t>Nr.</a:t>
          </a:r>
        </a:p>
      </xdr:txBody>
    </xdr:sp>
    <xdr:clientData/>
  </xdr:twoCellAnchor>
  <xdr:twoCellAnchor>
    <xdr:from>
      <xdr:col>15</xdr:col>
      <xdr:colOff>0</xdr:colOff>
      <xdr:row>56</xdr:row>
      <xdr:rowOff>28575</xdr:rowOff>
    </xdr:from>
    <xdr:to>
      <xdr:col>15</xdr:col>
      <xdr:colOff>0</xdr:colOff>
      <xdr:row>60</xdr:row>
      <xdr:rowOff>0</xdr:rowOff>
    </xdr:to>
    <xdr:sp macro="" textlink="">
      <xdr:nvSpPr>
        <xdr:cNvPr id="15" name="Text 56"/>
        <xdr:cNvSpPr txBox="1">
          <a:spLocks noChangeArrowheads="1"/>
        </xdr:cNvSpPr>
      </xdr:nvSpPr>
      <xdr:spPr bwMode="auto">
        <a:xfrm>
          <a:off x="11750386" y="660689"/>
          <a:ext cx="0" cy="620856"/>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de-DE" sz="900" b="0" i="0" u="none" strike="noStrike" baseline="0">
              <a:solidFill>
                <a:srgbClr val="000000"/>
              </a:solidFill>
              <a:latin typeface="Helvetica"/>
              <a:cs typeface="Helvetica"/>
            </a:rPr>
            <a:t>Lfd.</a:t>
          </a:r>
        </a:p>
        <a:p>
          <a:pPr algn="ctr" rtl="0">
            <a:defRPr sz="1000"/>
          </a:pPr>
          <a:r>
            <a:rPr lang="de-DE" sz="900" b="0" i="0" u="none" strike="noStrike" baseline="0">
              <a:solidFill>
                <a:srgbClr val="000000"/>
              </a:solidFill>
              <a:latin typeface="Helvetica"/>
              <a:cs typeface="Helvetica"/>
            </a:rPr>
            <a:t>Nr.</a:t>
          </a:r>
        </a:p>
      </xdr:txBody>
    </xdr:sp>
    <xdr:clientData/>
  </xdr:twoCellAnchor>
  <xdr:twoCellAnchor>
    <xdr:from>
      <xdr:col>3</xdr:col>
      <xdr:colOff>0</xdr:colOff>
      <xdr:row>56</xdr:row>
      <xdr:rowOff>28575</xdr:rowOff>
    </xdr:from>
    <xdr:to>
      <xdr:col>3</xdr:col>
      <xdr:colOff>0</xdr:colOff>
      <xdr:row>59</xdr:row>
      <xdr:rowOff>152400</xdr:rowOff>
    </xdr:to>
    <xdr:sp macro="" textlink="">
      <xdr:nvSpPr>
        <xdr:cNvPr id="16" name="Text 49"/>
        <xdr:cNvSpPr txBox="1">
          <a:spLocks noChangeArrowheads="1"/>
        </xdr:cNvSpPr>
      </xdr:nvSpPr>
      <xdr:spPr bwMode="auto">
        <a:xfrm>
          <a:off x="3125932" y="660689"/>
          <a:ext cx="0" cy="591416"/>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de-DE" sz="900" b="0" i="0" u="none" strike="noStrike" baseline="0">
              <a:solidFill>
                <a:srgbClr val="000000"/>
              </a:solidFill>
              <a:latin typeface="Helvetica"/>
              <a:cs typeface="Helvetica"/>
            </a:rPr>
            <a:t>Lfd.</a:t>
          </a:r>
        </a:p>
        <a:p>
          <a:pPr algn="ctr" rtl="0">
            <a:defRPr sz="1000"/>
          </a:pPr>
          <a:r>
            <a:rPr lang="de-DE" sz="900" b="0" i="0" u="none" strike="noStrike" baseline="0">
              <a:solidFill>
                <a:srgbClr val="000000"/>
              </a:solidFill>
              <a:latin typeface="Helvetica"/>
              <a:cs typeface="Helvetica"/>
            </a:rPr>
            <a:t>Nr.</a:t>
          </a:r>
        </a:p>
      </xdr:txBody>
    </xdr:sp>
    <xdr:clientData/>
  </xdr:twoCellAnchor>
  <xdr:twoCellAnchor>
    <xdr:from>
      <xdr:col>15</xdr:col>
      <xdr:colOff>0</xdr:colOff>
      <xdr:row>56</xdr:row>
      <xdr:rowOff>28575</xdr:rowOff>
    </xdr:from>
    <xdr:to>
      <xdr:col>15</xdr:col>
      <xdr:colOff>0</xdr:colOff>
      <xdr:row>59</xdr:row>
      <xdr:rowOff>123825</xdr:rowOff>
    </xdr:to>
    <xdr:sp macro="" textlink="">
      <xdr:nvSpPr>
        <xdr:cNvPr id="17" name="Text 51"/>
        <xdr:cNvSpPr txBox="1">
          <a:spLocks noChangeArrowheads="1"/>
        </xdr:cNvSpPr>
      </xdr:nvSpPr>
      <xdr:spPr bwMode="auto">
        <a:xfrm>
          <a:off x="11750386" y="660689"/>
          <a:ext cx="0" cy="562841"/>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de-DE" sz="900" b="0" i="0" u="none" strike="noStrike" baseline="0">
              <a:solidFill>
                <a:srgbClr val="000000"/>
              </a:solidFill>
              <a:latin typeface="Helvetica"/>
              <a:cs typeface="Helvetica"/>
            </a:rPr>
            <a:t>Lfd.</a:t>
          </a:r>
        </a:p>
        <a:p>
          <a:pPr algn="ctr" rtl="0">
            <a:defRPr sz="1000"/>
          </a:pPr>
          <a:r>
            <a:rPr lang="de-DE" sz="900" b="0" i="0" u="none" strike="noStrike" baseline="0">
              <a:solidFill>
                <a:srgbClr val="000000"/>
              </a:solidFill>
              <a:latin typeface="Helvetica"/>
              <a:cs typeface="Helvetica"/>
            </a:rPr>
            <a:t>Nr.</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3</xdr:col>
      <xdr:colOff>0</xdr:colOff>
      <xdr:row>4</xdr:row>
      <xdr:rowOff>28575</xdr:rowOff>
    </xdr:from>
    <xdr:to>
      <xdr:col>3</xdr:col>
      <xdr:colOff>0</xdr:colOff>
      <xdr:row>8</xdr:row>
      <xdr:rowOff>152400</xdr:rowOff>
    </xdr:to>
    <xdr:sp macro="" textlink="">
      <xdr:nvSpPr>
        <xdr:cNvPr id="6" name="Text 59"/>
        <xdr:cNvSpPr txBox="1">
          <a:spLocks noChangeArrowheads="1"/>
        </xdr:cNvSpPr>
      </xdr:nvSpPr>
      <xdr:spPr bwMode="auto">
        <a:xfrm>
          <a:off x="3124200" y="18926175"/>
          <a:ext cx="0" cy="7620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lnSpc>
              <a:spcPts val="800"/>
            </a:lnSpc>
            <a:defRPr sz="1000"/>
          </a:pPr>
          <a:r>
            <a:rPr lang="de-DE" sz="900" b="0" i="0" u="none" strike="noStrike" baseline="0">
              <a:solidFill>
                <a:srgbClr val="000000"/>
              </a:solidFill>
              <a:latin typeface="Helvetica"/>
              <a:cs typeface="Helvetica"/>
            </a:rPr>
            <a:t>Lfd.</a:t>
          </a:r>
        </a:p>
        <a:p>
          <a:pPr algn="ctr" rtl="0">
            <a:lnSpc>
              <a:spcPts val="800"/>
            </a:lnSpc>
            <a:defRPr sz="1000"/>
          </a:pPr>
          <a:r>
            <a:rPr lang="de-DE" sz="900" b="0" i="0" u="none" strike="noStrike" baseline="0">
              <a:solidFill>
                <a:srgbClr val="000000"/>
              </a:solidFill>
              <a:latin typeface="Helvetica"/>
              <a:cs typeface="Helvetica"/>
            </a:rPr>
            <a:t>Nr.</a:t>
          </a:r>
        </a:p>
      </xdr:txBody>
    </xdr:sp>
    <xdr:clientData/>
  </xdr:twoCellAnchor>
  <xdr:twoCellAnchor>
    <xdr:from>
      <xdr:col>15</xdr:col>
      <xdr:colOff>0</xdr:colOff>
      <xdr:row>4</xdr:row>
      <xdr:rowOff>28575</xdr:rowOff>
    </xdr:from>
    <xdr:to>
      <xdr:col>15</xdr:col>
      <xdr:colOff>0</xdr:colOff>
      <xdr:row>8</xdr:row>
      <xdr:rowOff>123825</xdr:rowOff>
    </xdr:to>
    <xdr:sp macro="" textlink="">
      <xdr:nvSpPr>
        <xdr:cNvPr id="7" name="Text 61"/>
        <xdr:cNvSpPr txBox="1">
          <a:spLocks noChangeArrowheads="1"/>
        </xdr:cNvSpPr>
      </xdr:nvSpPr>
      <xdr:spPr bwMode="auto">
        <a:xfrm>
          <a:off x="11744325" y="18926175"/>
          <a:ext cx="0" cy="7334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lnSpc>
              <a:spcPts val="800"/>
            </a:lnSpc>
            <a:defRPr sz="1000"/>
          </a:pPr>
          <a:r>
            <a:rPr lang="de-DE" sz="900" b="0" i="0" u="none" strike="noStrike" baseline="0">
              <a:solidFill>
                <a:srgbClr val="000000"/>
              </a:solidFill>
              <a:latin typeface="Helvetica"/>
              <a:cs typeface="Helvetica"/>
            </a:rPr>
            <a:t>Lfd.</a:t>
          </a:r>
        </a:p>
        <a:p>
          <a:pPr algn="ctr" rtl="0">
            <a:lnSpc>
              <a:spcPts val="800"/>
            </a:lnSpc>
            <a:defRPr sz="1000"/>
          </a:pPr>
          <a:r>
            <a:rPr lang="de-DE" sz="900" b="0" i="0" u="none" strike="noStrike" baseline="0">
              <a:solidFill>
                <a:srgbClr val="000000"/>
              </a:solidFill>
              <a:latin typeface="Helvetica"/>
              <a:cs typeface="Helvetica"/>
            </a:rPr>
            <a:t>Nr.</a:t>
          </a:r>
        </a:p>
      </xdr:txBody>
    </xdr:sp>
    <xdr:clientData/>
  </xdr:twoCellAnchor>
  <xdr:twoCellAnchor>
    <xdr:from>
      <xdr:col>3</xdr:col>
      <xdr:colOff>0</xdr:colOff>
      <xdr:row>4</xdr:row>
      <xdr:rowOff>28575</xdr:rowOff>
    </xdr:from>
    <xdr:to>
      <xdr:col>3</xdr:col>
      <xdr:colOff>0</xdr:colOff>
      <xdr:row>8</xdr:row>
      <xdr:rowOff>0</xdr:rowOff>
    </xdr:to>
    <xdr:sp macro="" textlink="">
      <xdr:nvSpPr>
        <xdr:cNvPr id="10" name="Text 54"/>
        <xdr:cNvSpPr txBox="1">
          <a:spLocks noChangeArrowheads="1"/>
        </xdr:cNvSpPr>
      </xdr:nvSpPr>
      <xdr:spPr bwMode="auto">
        <a:xfrm>
          <a:off x="3124200" y="18926175"/>
          <a:ext cx="0" cy="6096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de-DE" sz="900" b="0" i="0" u="none" strike="noStrike" baseline="0">
              <a:solidFill>
                <a:srgbClr val="000000"/>
              </a:solidFill>
              <a:latin typeface="Helvetica"/>
              <a:cs typeface="Helvetica"/>
            </a:rPr>
            <a:t>Lfd.</a:t>
          </a:r>
        </a:p>
        <a:p>
          <a:pPr algn="ctr" rtl="0">
            <a:defRPr sz="1000"/>
          </a:pPr>
          <a:r>
            <a:rPr lang="de-DE" sz="900" b="0" i="0" u="none" strike="noStrike" baseline="0">
              <a:solidFill>
                <a:srgbClr val="000000"/>
              </a:solidFill>
              <a:latin typeface="Helvetica"/>
              <a:cs typeface="Helvetica"/>
            </a:rPr>
            <a:t>Nr.</a:t>
          </a:r>
        </a:p>
      </xdr:txBody>
    </xdr:sp>
    <xdr:clientData/>
  </xdr:twoCellAnchor>
  <xdr:twoCellAnchor>
    <xdr:from>
      <xdr:col>15</xdr:col>
      <xdr:colOff>0</xdr:colOff>
      <xdr:row>4</xdr:row>
      <xdr:rowOff>28575</xdr:rowOff>
    </xdr:from>
    <xdr:to>
      <xdr:col>15</xdr:col>
      <xdr:colOff>0</xdr:colOff>
      <xdr:row>8</xdr:row>
      <xdr:rowOff>0</xdr:rowOff>
    </xdr:to>
    <xdr:sp macro="" textlink="">
      <xdr:nvSpPr>
        <xdr:cNvPr id="11" name="Text 56"/>
        <xdr:cNvSpPr txBox="1">
          <a:spLocks noChangeArrowheads="1"/>
        </xdr:cNvSpPr>
      </xdr:nvSpPr>
      <xdr:spPr bwMode="auto">
        <a:xfrm>
          <a:off x="11744325" y="18926175"/>
          <a:ext cx="0" cy="6096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de-DE" sz="900" b="0" i="0" u="none" strike="noStrike" baseline="0">
              <a:solidFill>
                <a:srgbClr val="000000"/>
              </a:solidFill>
              <a:latin typeface="Helvetica"/>
              <a:cs typeface="Helvetica"/>
            </a:rPr>
            <a:t>Lfd.</a:t>
          </a:r>
        </a:p>
        <a:p>
          <a:pPr algn="ctr" rtl="0">
            <a:defRPr sz="1000"/>
          </a:pPr>
          <a:r>
            <a:rPr lang="de-DE" sz="900" b="0" i="0" u="none" strike="noStrike" baseline="0">
              <a:solidFill>
                <a:srgbClr val="000000"/>
              </a:solidFill>
              <a:latin typeface="Helvetica"/>
              <a:cs typeface="Helvetica"/>
            </a:rPr>
            <a:t>Nr.</a:t>
          </a:r>
        </a:p>
      </xdr:txBody>
    </xdr:sp>
    <xdr:clientData/>
  </xdr:twoCellAnchor>
  <xdr:twoCellAnchor>
    <xdr:from>
      <xdr:col>3</xdr:col>
      <xdr:colOff>0</xdr:colOff>
      <xdr:row>4</xdr:row>
      <xdr:rowOff>28575</xdr:rowOff>
    </xdr:from>
    <xdr:to>
      <xdr:col>3</xdr:col>
      <xdr:colOff>0</xdr:colOff>
      <xdr:row>7</xdr:row>
      <xdr:rowOff>152400</xdr:rowOff>
    </xdr:to>
    <xdr:sp macro="" textlink="">
      <xdr:nvSpPr>
        <xdr:cNvPr id="12" name="Text 49"/>
        <xdr:cNvSpPr txBox="1">
          <a:spLocks noChangeArrowheads="1"/>
        </xdr:cNvSpPr>
      </xdr:nvSpPr>
      <xdr:spPr bwMode="auto">
        <a:xfrm>
          <a:off x="3124200" y="18926175"/>
          <a:ext cx="0" cy="5810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de-DE" sz="900" b="0" i="0" u="none" strike="noStrike" baseline="0">
              <a:solidFill>
                <a:srgbClr val="000000"/>
              </a:solidFill>
              <a:latin typeface="Helvetica"/>
              <a:cs typeface="Helvetica"/>
            </a:rPr>
            <a:t>Lfd.</a:t>
          </a:r>
        </a:p>
        <a:p>
          <a:pPr algn="ctr" rtl="0">
            <a:defRPr sz="1000"/>
          </a:pPr>
          <a:r>
            <a:rPr lang="de-DE" sz="900" b="0" i="0" u="none" strike="noStrike" baseline="0">
              <a:solidFill>
                <a:srgbClr val="000000"/>
              </a:solidFill>
              <a:latin typeface="Helvetica"/>
              <a:cs typeface="Helvetica"/>
            </a:rPr>
            <a:t>Nr.</a:t>
          </a:r>
        </a:p>
      </xdr:txBody>
    </xdr:sp>
    <xdr:clientData/>
  </xdr:twoCellAnchor>
  <xdr:twoCellAnchor>
    <xdr:from>
      <xdr:col>15</xdr:col>
      <xdr:colOff>0</xdr:colOff>
      <xdr:row>4</xdr:row>
      <xdr:rowOff>28575</xdr:rowOff>
    </xdr:from>
    <xdr:to>
      <xdr:col>15</xdr:col>
      <xdr:colOff>0</xdr:colOff>
      <xdr:row>7</xdr:row>
      <xdr:rowOff>123825</xdr:rowOff>
    </xdr:to>
    <xdr:sp macro="" textlink="">
      <xdr:nvSpPr>
        <xdr:cNvPr id="13" name="Text 51"/>
        <xdr:cNvSpPr txBox="1">
          <a:spLocks noChangeArrowheads="1"/>
        </xdr:cNvSpPr>
      </xdr:nvSpPr>
      <xdr:spPr bwMode="auto">
        <a:xfrm>
          <a:off x="11744325" y="18926175"/>
          <a:ext cx="0" cy="5524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de-DE" sz="900" b="0" i="0" u="none" strike="noStrike" baseline="0">
              <a:solidFill>
                <a:srgbClr val="000000"/>
              </a:solidFill>
              <a:latin typeface="Helvetica"/>
              <a:cs typeface="Helvetica"/>
            </a:rPr>
            <a:t>Lfd.</a:t>
          </a:r>
        </a:p>
        <a:p>
          <a:pPr algn="ctr" rtl="0">
            <a:defRPr sz="1000"/>
          </a:pPr>
          <a:r>
            <a:rPr lang="de-DE" sz="900" b="0" i="0" u="none" strike="noStrike" baseline="0">
              <a:solidFill>
                <a:srgbClr val="000000"/>
              </a:solidFill>
              <a:latin typeface="Helvetica"/>
              <a:cs typeface="Helvetica"/>
            </a:rPr>
            <a:t>Nr.</a:t>
          </a:r>
        </a:p>
      </xdr:txBody>
    </xdr:sp>
    <xdr:clientData/>
  </xdr:twoCellAnchor>
  <xdr:twoCellAnchor>
    <xdr:from>
      <xdr:col>3</xdr:col>
      <xdr:colOff>0</xdr:colOff>
      <xdr:row>51</xdr:row>
      <xdr:rowOff>28575</xdr:rowOff>
    </xdr:from>
    <xdr:to>
      <xdr:col>3</xdr:col>
      <xdr:colOff>0</xdr:colOff>
      <xdr:row>55</xdr:row>
      <xdr:rowOff>152400</xdr:rowOff>
    </xdr:to>
    <xdr:sp macro="" textlink="">
      <xdr:nvSpPr>
        <xdr:cNvPr id="20" name="Text 59"/>
        <xdr:cNvSpPr txBox="1">
          <a:spLocks noChangeArrowheads="1"/>
        </xdr:cNvSpPr>
      </xdr:nvSpPr>
      <xdr:spPr bwMode="auto">
        <a:xfrm>
          <a:off x="3125932" y="660689"/>
          <a:ext cx="0" cy="773256"/>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lnSpc>
              <a:spcPts val="800"/>
            </a:lnSpc>
            <a:defRPr sz="1000"/>
          </a:pPr>
          <a:r>
            <a:rPr lang="de-DE" sz="900" b="0" i="0" u="none" strike="noStrike" baseline="0">
              <a:solidFill>
                <a:srgbClr val="000000"/>
              </a:solidFill>
              <a:latin typeface="Helvetica"/>
              <a:cs typeface="Helvetica"/>
            </a:rPr>
            <a:t>Lfd.</a:t>
          </a:r>
        </a:p>
        <a:p>
          <a:pPr algn="ctr" rtl="0">
            <a:lnSpc>
              <a:spcPts val="800"/>
            </a:lnSpc>
            <a:defRPr sz="1000"/>
          </a:pPr>
          <a:r>
            <a:rPr lang="de-DE" sz="900" b="0" i="0" u="none" strike="noStrike" baseline="0">
              <a:solidFill>
                <a:srgbClr val="000000"/>
              </a:solidFill>
              <a:latin typeface="Helvetica"/>
              <a:cs typeface="Helvetica"/>
            </a:rPr>
            <a:t>Nr.</a:t>
          </a:r>
        </a:p>
      </xdr:txBody>
    </xdr:sp>
    <xdr:clientData/>
  </xdr:twoCellAnchor>
  <xdr:twoCellAnchor>
    <xdr:from>
      <xdr:col>15</xdr:col>
      <xdr:colOff>0</xdr:colOff>
      <xdr:row>51</xdr:row>
      <xdr:rowOff>28575</xdr:rowOff>
    </xdr:from>
    <xdr:to>
      <xdr:col>15</xdr:col>
      <xdr:colOff>0</xdr:colOff>
      <xdr:row>55</xdr:row>
      <xdr:rowOff>123825</xdr:rowOff>
    </xdr:to>
    <xdr:sp macro="" textlink="">
      <xdr:nvSpPr>
        <xdr:cNvPr id="21" name="Text 61"/>
        <xdr:cNvSpPr txBox="1">
          <a:spLocks noChangeArrowheads="1"/>
        </xdr:cNvSpPr>
      </xdr:nvSpPr>
      <xdr:spPr bwMode="auto">
        <a:xfrm>
          <a:off x="11750386" y="660689"/>
          <a:ext cx="0" cy="744681"/>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lnSpc>
              <a:spcPts val="800"/>
            </a:lnSpc>
            <a:defRPr sz="1000"/>
          </a:pPr>
          <a:r>
            <a:rPr lang="de-DE" sz="900" b="0" i="0" u="none" strike="noStrike" baseline="0">
              <a:solidFill>
                <a:srgbClr val="000000"/>
              </a:solidFill>
              <a:latin typeface="Helvetica"/>
              <a:cs typeface="Helvetica"/>
            </a:rPr>
            <a:t>Lfd.</a:t>
          </a:r>
        </a:p>
        <a:p>
          <a:pPr algn="ctr" rtl="0">
            <a:lnSpc>
              <a:spcPts val="800"/>
            </a:lnSpc>
            <a:defRPr sz="1000"/>
          </a:pPr>
          <a:r>
            <a:rPr lang="de-DE" sz="900" b="0" i="0" u="none" strike="noStrike" baseline="0">
              <a:solidFill>
                <a:srgbClr val="000000"/>
              </a:solidFill>
              <a:latin typeface="Helvetica"/>
              <a:cs typeface="Helvetica"/>
            </a:rPr>
            <a:t>Nr.</a:t>
          </a:r>
        </a:p>
      </xdr:txBody>
    </xdr:sp>
    <xdr:clientData/>
  </xdr:twoCellAnchor>
  <xdr:twoCellAnchor>
    <xdr:from>
      <xdr:col>3</xdr:col>
      <xdr:colOff>0</xdr:colOff>
      <xdr:row>51</xdr:row>
      <xdr:rowOff>28575</xdr:rowOff>
    </xdr:from>
    <xdr:to>
      <xdr:col>3</xdr:col>
      <xdr:colOff>0</xdr:colOff>
      <xdr:row>55</xdr:row>
      <xdr:rowOff>0</xdr:rowOff>
    </xdr:to>
    <xdr:sp macro="" textlink="">
      <xdr:nvSpPr>
        <xdr:cNvPr id="22" name="Text 54"/>
        <xdr:cNvSpPr txBox="1">
          <a:spLocks noChangeArrowheads="1"/>
        </xdr:cNvSpPr>
      </xdr:nvSpPr>
      <xdr:spPr bwMode="auto">
        <a:xfrm>
          <a:off x="3125932" y="660689"/>
          <a:ext cx="0" cy="620856"/>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de-DE" sz="900" b="0" i="0" u="none" strike="noStrike" baseline="0">
              <a:solidFill>
                <a:srgbClr val="000000"/>
              </a:solidFill>
              <a:latin typeface="Helvetica"/>
              <a:cs typeface="Helvetica"/>
            </a:rPr>
            <a:t>Lfd.</a:t>
          </a:r>
        </a:p>
        <a:p>
          <a:pPr algn="ctr" rtl="0">
            <a:defRPr sz="1000"/>
          </a:pPr>
          <a:r>
            <a:rPr lang="de-DE" sz="900" b="0" i="0" u="none" strike="noStrike" baseline="0">
              <a:solidFill>
                <a:srgbClr val="000000"/>
              </a:solidFill>
              <a:latin typeface="Helvetica"/>
              <a:cs typeface="Helvetica"/>
            </a:rPr>
            <a:t>Nr.</a:t>
          </a:r>
        </a:p>
      </xdr:txBody>
    </xdr:sp>
    <xdr:clientData/>
  </xdr:twoCellAnchor>
  <xdr:twoCellAnchor>
    <xdr:from>
      <xdr:col>15</xdr:col>
      <xdr:colOff>0</xdr:colOff>
      <xdr:row>51</xdr:row>
      <xdr:rowOff>28575</xdr:rowOff>
    </xdr:from>
    <xdr:to>
      <xdr:col>15</xdr:col>
      <xdr:colOff>0</xdr:colOff>
      <xdr:row>55</xdr:row>
      <xdr:rowOff>0</xdr:rowOff>
    </xdr:to>
    <xdr:sp macro="" textlink="">
      <xdr:nvSpPr>
        <xdr:cNvPr id="23" name="Text 56"/>
        <xdr:cNvSpPr txBox="1">
          <a:spLocks noChangeArrowheads="1"/>
        </xdr:cNvSpPr>
      </xdr:nvSpPr>
      <xdr:spPr bwMode="auto">
        <a:xfrm>
          <a:off x="11750386" y="660689"/>
          <a:ext cx="0" cy="620856"/>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de-DE" sz="900" b="0" i="0" u="none" strike="noStrike" baseline="0">
              <a:solidFill>
                <a:srgbClr val="000000"/>
              </a:solidFill>
              <a:latin typeface="Helvetica"/>
              <a:cs typeface="Helvetica"/>
            </a:rPr>
            <a:t>Lfd.</a:t>
          </a:r>
        </a:p>
        <a:p>
          <a:pPr algn="ctr" rtl="0">
            <a:defRPr sz="1000"/>
          </a:pPr>
          <a:r>
            <a:rPr lang="de-DE" sz="900" b="0" i="0" u="none" strike="noStrike" baseline="0">
              <a:solidFill>
                <a:srgbClr val="000000"/>
              </a:solidFill>
              <a:latin typeface="Helvetica"/>
              <a:cs typeface="Helvetica"/>
            </a:rPr>
            <a:t>Nr.</a:t>
          </a:r>
        </a:p>
      </xdr:txBody>
    </xdr:sp>
    <xdr:clientData/>
  </xdr:twoCellAnchor>
  <xdr:twoCellAnchor>
    <xdr:from>
      <xdr:col>3</xdr:col>
      <xdr:colOff>0</xdr:colOff>
      <xdr:row>51</xdr:row>
      <xdr:rowOff>28575</xdr:rowOff>
    </xdr:from>
    <xdr:to>
      <xdr:col>3</xdr:col>
      <xdr:colOff>0</xdr:colOff>
      <xdr:row>54</xdr:row>
      <xdr:rowOff>152400</xdr:rowOff>
    </xdr:to>
    <xdr:sp macro="" textlink="">
      <xdr:nvSpPr>
        <xdr:cNvPr id="24" name="Text 49"/>
        <xdr:cNvSpPr txBox="1">
          <a:spLocks noChangeArrowheads="1"/>
        </xdr:cNvSpPr>
      </xdr:nvSpPr>
      <xdr:spPr bwMode="auto">
        <a:xfrm>
          <a:off x="3125932" y="660689"/>
          <a:ext cx="0" cy="591416"/>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de-DE" sz="900" b="0" i="0" u="none" strike="noStrike" baseline="0">
              <a:solidFill>
                <a:srgbClr val="000000"/>
              </a:solidFill>
              <a:latin typeface="Helvetica"/>
              <a:cs typeface="Helvetica"/>
            </a:rPr>
            <a:t>Lfd.</a:t>
          </a:r>
        </a:p>
        <a:p>
          <a:pPr algn="ctr" rtl="0">
            <a:defRPr sz="1000"/>
          </a:pPr>
          <a:r>
            <a:rPr lang="de-DE" sz="900" b="0" i="0" u="none" strike="noStrike" baseline="0">
              <a:solidFill>
                <a:srgbClr val="000000"/>
              </a:solidFill>
              <a:latin typeface="Helvetica"/>
              <a:cs typeface="Helvetica"/>
            </a:rPr>
            <a:t>Nr.</a:t>
          </a:r>
        </a:p>
      </xdr:txBody>
    </xdr:sp>
    <xdr:clientData/>
  </xdr:twoCellAnchor>
  <xdr:twoCellAnchor>
    <xdr:from>
      <xdr:col>15</xdr:col>
      <xdr:colOff>0</xdr:colOff>
      <xdr:row>51</xdr:row>
      <xdr:rowOff>28575</xdr:rowOff>
    </xdr:from>
    <xdr:to>
      <xdr:col>15</xdr:col>
      <xdr:colOff>0</xdr:colOff>
      <xdr:row>54</xdr:row>
      <xdr:rowOff>123825</xdr:rowOff>
    </xdr:to>
    <xdr:sp macro="" textlink="">
      <xdr:nvSpPr>
        <xdr:cNvPr id="25" name="Text 51"/>
        <xdr:cNvSpPr txBox="1">
          <a:spLocks noChangeArrowheads="1"/>
        </xdr:cNvSpPr>
      </xdr:nvSpPr>
      <xdr:spPr bwMode="auto">
        <a:xfrm>
          <a:off x="11750386" y="660689"/>
          <a:ext cx="0" cy="562841"/>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de-DE" sz="900" b="0" i="0" u="none" strike="noStrike" baseline="0">
              <a:solidFill>
                <a:srgbClr val="000000"/>
              </a:solidFill>
              <a:latin typeface="Helvetica"/>
              <a:cs typeface="Helvetica"/>
            </a:rPr>
            <a:t>Lfd.</a:t>
          </a:r>
        </a:p>
        <a:p>
          <a:pPr algn="ctr" rtl="0">
            <a:defRPr sz="1000"/>
          </a:pPr>
          <a:r>
            <a:rPr lang="de-DE" sz="900" b="0" i="0" u="none" strike="noStrike" baseline="0">
              <a:solidFill>
                <a:srgbClr val="000000"/>
              </a:solidFill>
              <a:latin typeface="Helvetica"/>
              <a:cs typeface="Helvetica"/>
            </a:rPr>
            <a:t>Nr.</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57150</xdr:colOff>
      <xdr:row>2</xdr:row>
      <xdr:rowOff>38100</xdr:rowOff>
    </xdr:from>
    <xdr:to>
      <xdr:col>6</xdr:col>
      <xdr:colOff>685800</xdr:colOff>
      <xdr:row>29</xdr:row>
      <xdr:rowOff>19050</xdr:rowOff>
    </xdr:to>
    <xdr:graphicFrame macro="">
      <xdr:nvGraphicFramePr>
        <xdr:cNvPr id="2" name="Diagramm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47625</xdr:colOff>
      <xdr:row>31</xdr:row>
      <xdr:rowOff>133350</xdr:rowOff>
    </xdr:from>
    <xdr:to>
      <xdr:col>6</xdr:col>
      <xdr:colOff>676275</xdr:colOff>
      <xdr:row>58</xdr:row>
      <xdr:rowOff>114300</xdr:rowOff>
    </xdr:to>
    <xdr:graphicFrame macro="">
      <xdr:nvGraphicFramePr>
        <xdr:cNvPr id="3" name="Diagramm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3.xml><?xml version="1.0" encoding="utf-8"?>
<c:userShapes xmlns:c="http://schemas.openxmlformats.org/drawingml/2006/chart">
  <cdr:relSizeAnchor xmlns:cdr="http://schemas.openxmlformats.org/drawingml/2006/chartDrawing">
    <cdr:from>
      <cdr:x>0.00183</cdr:x>
      <cdr:y>0.9494</cdr:y>
    </cdr:from>
    <cdr:to>
      <cdr:x>0.28022</cdr:x>
      <cdr:y>0.99277</cdr:y>
    </cdr:to>
    <cdr:sp macro="" textlink="">
      <cdr:nvSpPr>
        <cdr:cNvPr id="2" name="Textfeld 1"/>
        <cdr:cNvSpPr txBox="1"/>
      </cdr:nvSpPr>
      <cdr:spPr>
        <a:xfrm xmlns:a="http://schemas.openxmlformats.org/drawingml/2006/main">
          <a:off x="9525" y="3752850"/>
          <a:ext cx="1447800" cy="17145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pPr marL="0" marR="0" indent="0" defTabSz="914400" rtl="0" eaLnBrk="1" fontAlgn="auto" latinLnBrk="0" hangingPunct="1">
            <a:lnSpc>
              <a:spcPts val="600"/>
            </a:lnSpc>
            <a:spcBef>
              <a:spcPts val="0"/>
            </a:spcBef>
            <a:spcAft>
              <a:spcPts val="0"/>
            </a:spcAft>
            <a:buClrTx/>
            <a:buSzTx/>
            <a:buFontTx/>
            <a:buNone/>
            <a:tabLst/>
            <a:defRPr/>
          </a:pPr>
          <a:r>
            <a:rPr lang="de-DE" sz="700" b="0" i="0" baseline="0">
              <a:effectLst/>
              <a:latin typeface="Arial" pitchFamily="34" charset="0"/>
              <a:ea typeface="+mn-ea"/>
              <a:cs typeface="Arial" pitchFamily="34" charset="0"/>
            </a:rPr>
            <a:t>Thüringer Landesamt für Statistik</a:t>
          </a:r>
          <a:endParaRPr lang="de-DE" sz="700">
            <a:effectLst/>
            <a:latin typeface="Arial" pitchFamily="34" charset="0"/>
            <a:cs typeface="Arial" pitchFamily="34" charset="0"/>
          </a:endParaRPr>
        </a:p>
        <a:p xmlns:a="http://schemas.openxmlformats.org/drawingml/2006/main">
          <a:pPr>
            <a:lnSpc>
              <a:spcPts val="1100"/>
            </a:lnSpc>
          </a:pPr>
          <a:endParaRPr lang="de-DE" sz="1100"/>
        </a:p>
      </cdr:txBody>
    </cdr:sp>
  </cdr:relSizeAnchor>
</c:userShapes>
</file>

<file path=xl/drawings/drawing14.xml><?xml version="1.0" encoding="utf-8"?>
<c:userShapes xmlns:c="http://schemas.openxmlformats.org/drawingml/2006/chart">
  <cdr:relSizeAnchor xmlns:cdr="http://schemas.openxmlformats.org/drawingml/2006/chartDrawing">
    <cdr:from>
      <cdr:x>0.00244</cdr:x>
      <cdr:y>0.9525</cdr:y>
    </cdr:from>
    <cdr:to>
      <cdr:x>0.28083</cdr:x>
      <cdr:y>0.99597</cdr:y>
    </cdr:to>
    <cdr:sp macro="" textlink="">
      <cdr:nvSpPr>
        <cdr:cNvPr id="2" name="Textfeld 1"/>
        <cdr:cNvSpPr txBox="1"/>
      </cdr:nvSpPr>
      <cdr:spPr>
        <a:xfrm xmlns:a="http://schemas.openxmlformats.org/drawingml/2006/main">
          <a:off x="12700" y="3756025"/>
          <a:ext cx="1447800" cy="171450"/>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marR="0" indent="0" defTabSz="914400" rtl="0" eaLnBrk="1" fontAlgn="auto" latinLnBrk="0" hangingPunct="1">
            <a:lnSpc>
              <a:spcPts val="700"/>
            </a:lnSpc>
            <a:spcBef>
              <a:spcPts val="0"/>
            </a:spcBef>
            <a:spcAft>
              <a:spcPts val="0"/>
            </a:spcAft>
            <a:buClrTx/>
            <a:buSzTx/>
            <a:buFontTx/>
            <a:buNone/>
            <a:tabLst/>
            <a:defRPr/>
          </a:pPr>
          <a:r>
            <a:rPr lang="de-DE" sz="700" b="0" i="0" baseline="0">
              <a:effectLst/>
              <a:latin typeface="Arial" pitchFamily="34" charset="0"/>
              <a:ea typeface="+mn-ea"/>
              <a:cs typeface="Arial" pitchFamily="34" charset="0"/>
            </a:rPr>
            <a:t>Thüringer Landesamt für Statistik</a:t>
          </a:r>
          <a:endParaRPr lang="de-DE" sz="700">
            <a:effectLst/>
            <a:latin typeface="Arial" pitchFamily="34" charset="0"/>
            <a:cs typeface="Arial" pitchFamily="34" charset="0"/>
          </a:endParaRPr>
        </a:p>
        <a:p xmlns:a="http://schemas.openxmlformats.org/drawingml/2006/main">
          <a:pPr>
            <a:lnSpc>
              <a:spcPts val="1100"/>
            </a:lnSpc>
          </a:pPr>
          <a:endParaRPr lang="de-DE" sz="1100"/>
        </a:p>
      </cdr:txBody>
    </cdr:sp>
  </cdr:relSizeAnchor>
</c:userShapes>
</file>

<file path=xl/drawings/drawing2.xml><?xml version="1.0" encoding="utf-8"?>
<c:userShapes xmlns:c="http://schemas.openxmlformats.org/drawingml/2006/chart">
  <cdr:relSizeAnchor xmlns:cdr="http://schemas.openxmlformats.org/drawingml/2006/chartDrawing">
    <cdr:from>
      <cdr:x>0</cdr:x>
      <cdr:y>0.84997</cdr:y>
    </cdr:from>
    <cdr:to>
      <cdr:x>0</cdr:x>
      <cdr:y>0.86037</cdr:y>
    </cdr:to>
    <cdr:sp macro="" textlink="">
      <cdr:nvSpPr>
        <cdr:cNvPr id="2" name="Textfeld 5"/>
        <cdr:cNvSpPr txBox="1"/>
      </cdr:nvSpPr>
      <cdr:spPr>
        <a:xfrm xmlns:a="http://schemas.openxmlformats.org/drawingml/2006/main">
          <a:off x="0" y="2964650"/>
          <a:ext cx="1265796" cy="152406"/>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rtlCol="0" anchor="t">
          <a:no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pPr marL="0" marR="0" indent="0" defTabSz="914400" rtl="0" eaLnBrk="1" fontAlgn="auto" latinLnBrk="0" hangingPunct="1">
            <a:lnSpc>
              <a:spcPts val="600"/>
            </a:lnSpc>
            <a:spcBef>
              <a:spcPts val="0"/>
            </a:spcBef>
            <a:spcAft>
              <a:spcPts val="0"/>
            </a:spcAft>
            <a:buClrTx/>
            <a:buSzTx/>
            <a:buFontTx/>
            <a:buNone/>
            <a:tabLst/>
            <a:defRPr/>
          </a:pPr>
          <a:r>
            <a:rPr lang="de-DE" sz="600" b="0" i="0" baseline="0">
              <a:solidFill>
                <a:schemeClr val="tx1"/>
              </a:solidFill>
              <a:effectLst/>
              <a:latin typeface="Arial" pitchFamily="34" charset="0"/>
              <a:ea typeface="+mn-ea"/>
              <a:cs typeface="Arial" pitchFamily="34" charset="0"/>
            </a:rPr>
            <a:t>Thüringer Landesamt für Statistik</a:t>
          </a:r>
          <a:endParaRPr lang="de-DE" sz="600"/>
        </a:p>
      </cdr:txBody>
    </cdr:sp>
  </cdr:relSizeAnchor>
  <cdr:relSizeAnchor xmlns:cdr="http://schemas.openxmlformats.org/drawingml/2006/chartDrawing">
    <cdr:from>
      <cdr:x>0</cdr:x>
      <cdr:y>0.91817</cdr:y>
    </cdr:from>
    <cdr:to>
      <cdr:x>0</cdr:x>
      <cdr:y>0.92276</cdr:y>
    </cdr:to>
    <cdr:sp macro="" textlink="">
      <cdr:nvSpPr>
        <cdr:cNvPr id="3" name="Textfeld 2"/>
        <cdr:cNvSpPr txBox="1"/>
      </cdr:nvSpPr>
      <cdr:spPr>
        <a:xfrm xmlns:a="http://schemas.openxmlformats.org/drawingml/2006/main">
          <a:off x="13097" y="2940844"/>
          <a:ext cx="1250156" cy="183356"/>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de-DE" sz="700">
              <a:latin typeface="Arial" pitchFamily="34" charset="0"/>
              <a:cs typeface="Arial" pitchFamily="34" charset="0"/>
            </a:rPr>
            <a:t>Thüringer Landesamt für Statistik</a:t>
          </a:r>
        </a:p>
      </cdr:txBody>
    </cdr:sp>
  </cdr:relSizeAnchor>
  <cdr:relSizeAnchor xmlns:cdr="http://schemas.openxmlformats.org/drawingml/2006/chartDrawing">
    <cdr:from>
      <cdr:x>0</cdr:x>
      <cdr:y>0.9515</cdr:y>
    </cdr:from>
    <cdr:to>
      <cdr:x>0</cdr:x>
      <cdr:y>0.9544</cdr:y>
    </cdr:to>
    <cdr:sp macro="" textlink="">
      <cdr:nvSpPr>
        <cdr:cNvPr id="4" name="Textfeld 3"/>
        <cdr:cNvSpPr txBox="1"/>
      </cdr:nvSpPr>
      <cdr:spPr>
        <a:xfrm xmlns:a="http://schemas.openxmlformats.org/drawingml/2006/main">
          <a:off x="0" y="2950244"/>
          <a:ext cx="1238250" cy="168944"/>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de-DE" sz="600">
              <a:latin typeface="Arial" pitchFamily="34" charset="0"/>
              <a:cs typeface="Arial" pitchFamily="34" charset="0"/>
            </a:rPr>
            <a:t>Thüringer Landesamt für Statistik</a:t>
          </a:r>
        </a:p>
      </cdr:txBody>
    </cdr:sp>
  </cdr:relSizeAnchor>
  <cdr:relSizeAnchor xmlns:cdr="http://schemas.openxmlformats.org/drawingml/2006/chartDrawing">
    <cdr:from>
      <cdr:x>0.00258</cdr:x>
      <cdr:y>0.93466</cdr:y>
    </cdr:from>
    <cdr:to>
      <cdr:x>0.2283</cdr:x>
      <cdr:y>0.99406</cdr:y>
    </cdr:to>
    <cdr:sp macro="" textlink="">
      <cdr:nvSpPr>
        <cdr:cNvPr id="6" name="Textfeld 5"/>
        <cdr:cNvSpPr txBox="1"/>
      </cdr:nvSpPr>
      <cdr:spPr>
        <a:xfrm xmlns:a="http://schemas.openxmlformats.org/drawingml/2006/main">
          <a:off x="14037" y="2918661"/>
          <a:ext cx="1228224" cy="185486"/>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de-DE" sz="600">
              <a:latin typeface="Arial" pitchFamily="34" charset="0"/>
              <a:cs typeface="Arial" pitchFamily="34" charset="0"/>
            </a:rPr>
            <a:t>Thüringer Landesamt für</a:t>
          </a:r>
          <a:r>
            <a:rPr lang="de-DE" sz="600" baseline="0">
              <a:latin typeface="Arial" pitchFamily="34" charset="0"/>
              <a:cs typeface="Arial" pitchFamily="34" charset="0"/>
            </a:rPr>
            <a:t> Statistik</a:t>
          </a:r>
          <a:endParaRPr lang="de-DE" sz="600">
            <a:latin typeface="Arial" pitchFamily="34" charset="0"/>
            <a:cs typeface="Arial" pitchFamily="34" charset="0"/>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0.53502</cdr:x>
      <cdr:y>0.73143</cdr:y>
    </cdr:from>
    <cdr:to>
      <cdr:x>0.6407</cdr:x>
      <cdr:y>0.77132</cdr:y>
    </cdr:to>
    <cdr:sp macro="" textlink="">
      <cdr:nvSpPr>
        <cdr:cNvPr id="3" name="Textfeld 2"/>
        <cdr:cNvSpPr txBox="1"/>
      </cdr:nvSpPr>
      <cdr:spPr>
        <a:xfrm xmlns:a="http://schemas.openxmlformats.org/drawingml/2006/main">
          <a:off x="2782452" y="2259583"/>
          <a:ext cx="549604" cy="123231"/>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de-DE" sz="600">
              <a:solidFill>
                <a:sysClr val="windowText" lastClr="000000"/>
              </a:solidFill>
              <a:latin typeface="Arial" pitchFamily="34" charset="0"/>
              <a:cs typeface="Arial" pitchFamily="34" charset="0"/>
            </a:rPr>
            <a:t>Millionen EUR</a:t>
          </a:r>
        </a:p>
      </cdr:txBody>
    </cdr:sp>
  </cdr:relSizeAnchor>
  <cdr:relSizeAnchor xmlns:cdr="http://schemas.openxmlformats.org/drawingml/2006/chartDrawing">
    <cdr:from>
      <cdr:x>0.84216</cdr:x>
      <cdr:y>0.22977</cdr:y>
    </cdr:from>
    <cdr:to>
      <cdr:x>0.94601</cdr:x>
      <cdr:y>0.28012</cdr:y>
    </cdr:to>
    <cdr:sp macro="" textlink="">
      <cdr:nvSpPr>
        <cdr:cNvPr id="4" name="Textfeld 3"/>
        <cdr:cNvSpPr txBox="1"/>
      </cdr:nvSpPr>
      <cdr:spPr>
        <a:xfrm xmlns:a="http://schemas.openxmlformats.org/drawingml/2006/main">
          <a:off x="4379786" y="729142"/>
          <a:ext cx="540088" cy="159782"/>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de-DE" sz="800">
              <a:latin typeface="Arial" pitchFamily="34" charset="0"/>
              <a:cs typeface="Arial" pitchFamily="34" charset="0"/>
            </a:rPr>
            <a:t>1,7 %</a:t>
          </a:r>
        </a:p>
      </cdr:txBody>
    </cdr:sp>
  </cdr:relSizeAnchor>
  <cdr:relSizeAnchor xmlns:cdr="http://schemas.openxmlformats.org/drawingml/2006/chartDrawing">
    <cdr:from>
      <cdr:x>0.83232</cdr:x>
      <cdr:y>0.37092</cdr:y>
    </cdr:from>
    <cdr:to>
      <cdr:x>0.93642</cdr:x>
      <cdr:y>0.42547</cdr:y>
    </cdr:to>
    <cdr:sp macro="" textlink="">
      <cdr:nvSpPr>
        <cdr:cNvPr id="5" name="Textfeld 1"/>
        <cdr:cNvSpPr txBox="1"/>
      </cdr:nvSpPr>
      <cdr:spPr>
        <a:xfrm xmlns:a="http://schemas.openxmlformats.org/drawingml/2006/main">
          <a:off x="4328605" y="1177071"/>
          <a:ext cx="541388" cy="173109"/>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de-DE" sz="800">
              <a:latin typeface="Arial" pitchFamily="34" charset="0"/>
              <a:cs typeface="Arial" pitchFamily="34" charset="0"/>
            </a:rPr>
            <a:t>14,4 %</a:t>
          </a:r>
        </a:p>
      </cdr:txBody>
    </cdr:sp>
  </cdr:relSizeAnchor>
  <cdr:relSizeAnchor xmlns:cdr="http://schemas.openxmlformats.org/drawingml/2006/chartDrawing">
    <cdr:from>
      <cdr:x>0.83212</cdr:x>
      <cdr:y>0.2909</cdr:y>
    </cdr:from>
    <cdr:to>
      <cdr:x>0.93647</cdr:x>
      <cdr:y>0.35018</cdr:y>
    </cdr:to>
    <cdr:sp macro="" textlink="">
      <cdr:nvSpPr>
        <cdr:cNvPr id="6" name="Textfeld 1"/>
        <cdr:cNvSpPr txBox="1"/>
      </cdr:nvSpPr>
      <cdr:spPr>
        <a:xfrm xmlns:a="http://schemas.openxmlformats.org/drawingml/2006/main">
          <a:off x="4327578" y="923130"/>
          <a:ext cx="542688" cy="188151"/>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de-DE" sz="800">
              <a:latin typeface="Arial" pitchFamily="34" charset="0"/>
              <a:cs typeface="Arial" pitchFamily="34" charset="0"/>
            </a:rPr>
            <a:t>27,3 %</a:t>
          </a:r>
        </a:p>
      </cdr:txBody>
    </cdr:sp>
  </cdr:relSizeAnchor>
  <cdr:relSizeAnchor xmlns:cdr="http://schemas.openxmlformats.org/drawingml/2006/chartDrawing">
    <cdr:from>
      <cdr:x>0.72471</cdr:x>
      <cdr:y>0.80743</cdr:y>
    </cdr:from>
    <cdr:to>
      <cdr:x>0.94779</cdr:x>
      <cdr:y>0.86265</cdr:y>
    </cdr:to>
    <cdr:sp macro="" textlink="">
      <cdr:nvSpPr>
        <cdr:cNvPr id="53" name="Textfeld 1"/>
        <cdr:cNvSpPr txBox="1"/>
      </cdr:nvSpPr>
      <cdr:spPr>
        <a:xfrm xmlns:a="http://schemas.openxmlformats.org/drawingml/2006/main">
          <a:off x="3768963" y="2562305"/>
          <a:ext cx="1160161" cy="175235"/>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de-DE" sz="800">
              <a:latin typeface="Arial" pitchFamily="34" charset="0"/>
              <a:cs typeface="Arial" pitchFamily="34" charset="0"/>
            </a:rPr>
            <a:t>Elektrizitätsversorgung</a:t>
          </a:r>
        </a:p>
      </cdr:txBody>
    </cdr:sp>
  </cdr:relSizeAnchor>
  <cdr:relSizeAnchor xmlns:cdr="http://schemas.openxmlformats.org/drawingml/2006/chartDrawing">
    <cdr:from>
      <cdr:x>0</cdr:x>
      <cdr:y>0.89057</cdr:y>
    </cdr:from>
    <cdr:to>
      <cdr:x>0</cdr:x>
      <cdr:y>0.89226</cdr:y>
    </cdr:to>
    <cdr:sp macro="" textlink="">
      <cdr:nvSpPr>
        <cdr:cNvPr id="28" name="Textfeld 27"/>
        <cdr:cNvSpPr txBox="1"/>
      </cdr:nvSpPr>
      <cdr:spPr>
        <a:xfrm xmlns:a="http://schemas.openxmlformats.org/drawingml/2006/main">
          <a:off x="0" y="2942035"/>
          <a:ext cx="1285875" cy="185737"/>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de-DE" sz="600">
              <a:latin typeface="Arial" pitchFamily="34" charset="0"/>
              <a:cs typeface="Arial" pitchFamily="34" charset="0"/>
            </a:rPr>
            <a:t>Thüringer Landesamt für Statistik</a:t>
          </a:r>
        </a:p>
      </cdr:txBody>
    </cdr:sp>
  </cdr:relSizeAnchor>
  <cdr:relSizeAnchor xmlns:cdr="http://schemas.openxmlformats.org/drawingml/2006/chartDrawing">
    <cdr:from>
      <cdr:x>0</cdr:x>
      <cdr:y>0.91959</cdr:y>
    </cdr:from>
    <cdr:to>
      <cdr:x>0</cdr:x>
      <cdr:y>0.92176</cdr:y>
    </cdr:to>
    <cdr:sp macro="" textlink="">
      <cdr:nvSpPr>
        <cdr:cNvPr id="2" name="Textfeld 1"/>
        <cdr:cNvSpPr txBox="1"/>
      </cdr:nvSpPr>
      <cdr:spPr>
        <a:xfrm xmlns:a="http://schemas.openxmlformats.org/drawingml/2006/main">
          <a:off x="4761" y="2945607"/>
          <a:ext cx="1262063" cy="183356"/>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de-DE" sz="700">
              <a:effectLst/>
              <a:latin typeface="Arial" pitchFamily="34" charset="0"/>
              <a:ea typeface="+mn-ea"/>
              <a:cs typeface="Arial" pitchFamily="34" charset="0"/>
            </a:rPr>
            <a:t>Thüringer Landesamt für Statistik</a:t>
          </a:r>
          <a:endParaRPr lang="de-DE" sz="700"/>
        </a:p>
      </cdr:txBody>
    </cdr:sp>
  </cdr:relSizeAnchor>
  <cdr:relSizeAnchor xmlns:cdr="http://schemas.openxmlformats.org/drawingml/2006/chartDrawing">
    <cdr:from>
      <cdr:x>0.53502</cdr:x>
      <cdr:y>0.73143</cdr:y>
    </cdr:from>
    <cdr:to>
      <cdr:x>0.6407</cdr:x>
      <cdr:y>0.77132</cdr:y>
    </cdr:to>
    <cdr:sp macro="" textlink="">
      <cdr:nvSpPr>
        <cdr:cNvPr id="8" name="Textfeld 2"/>
        <cdr:cNvSpPr txBox="1"/>
      </cdr:nvSpPr>
      <cdr:spPr>
        <a:xfrm xmlns:a="http://schemas.openxmlformats.org/drawingml/2006/main">
          <a:off x="2782452" y="2259583"/>
          <a:ext cx="549604" cy="123231"/>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de-DE" sz="600">
              <a:solidFill>
                <a:sysClr val="windowText" lastClr="000000"/>
              </a:solidFill>
              <a:latin typeface="Arial" pitchFamily="34" charset="0"/>
              <a:cs typeface="Arial" pitchFamily="34" charset="0"/>
            </a:rPr>
            <a:t>Millionen EUR</a:t>
          </a:r>
        </a:p>
      </cdr:txBody>
    </cdr:sp>
  </cdr:relSizeAnchor>
  <cdr:relSizeAnchor xmlns:cdr="http://schemas.openxmlformats.org/drawingml/2006/chartDrawing">
    <cdr:from>
      <cdr:x>0.83363</cdr:x>
      <cdr:y>0.53291</cdr:y>
    </cdr:from>
    <cdr:to>
      <cdr:x>0.93723</cdr:x>
      <cdr:y>0.58773</cdr:y>
    </cdr:to>
    <cdr:sp macro="" textlink="">
      <cdr:nvSpPr>
        <cdr:cNvPr id="12" name="Textfeld 1"/>
        <cdr:cNvSpPr txBox="1"/>
      </cdr:nvSpPr>
      <cdr:spPr>
        <a:xfrm xmlns:a="http://schemas.openxmlformats.org/drawingml/2006/main">
          <a:off x="4335418" y="1691135"/>
          <a:ext cx="538787" cy="173967"/>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de-DE" sz="800">
              <a:latin typeface="Arial" pitchFamily="34" charset="0"/>
              <a:cs typeface="Arial" pitchFamily="34" charset="0"/>
            </a:rPr>
            <a:t>56,6 %</a:t>
          </a:r>
        </a:p>
      </cdr:txBody>
    </cdr:sp>
  </cdr:relSizeAnchor>
  <cdr:relSizeAnchor xmlns:cdr="http://schemas.openxmlformats.org/drawingml/2006/chartDrawing">
    <cdr:from>
      <cdr:x>0.04804</cdr:x>
      <cdr:y>0.80879</cdr:y>
    </cdr:from>
    <cdr:to>
      <cdr:x>0.0875</cdr:x>
      <cdr:y>0.83715</cdr:y>
    </cdr:to>
    <cdr:sp macro="" textlink="">
      <cdr:nvSpPr>
        <cdr:cNvPr id="13" name="Rectangle 7"/>
        <cdr:cNvSpPr>
          <a:spLocks xmlns:a="http://schemas.openxmlformats.org/drawingml/2006/main" noChangeArrowheads="1"/>
        </cdr:cNvSpPr>
      </cdr:nvSpPr>
      <cdr:spPr bwMode="auto">
        <a:xfrm xmlns:a="http://schemas.openxmlformats.org/drawingml/2006/main">
          <a:off x="249839" y="2566624"/>
          <a:ext cx="205200" cy="90000"/>
        </a:xfrm>
        <a:prstGeom xmlns:a="http://schemas.openxmlformats.org/drawingml/2006/main" prst="rect">
          <a:avLst/>
        </a:prstGeom>
        <a:solidFill xmlns:a="http://schemas.openxmlformats.org/drawingml/2006/main">
          <a:schemeClr val="accent4">
            <a:lumMod val="60000"/>
            <a:lumOff val="40000"/>
          </a:schemeClr>
        </a:solidFill>
        <a:ln xmlns:a="http://schemas.openxmlformats.org/drawingml/2006/main" w="3175">
          <a:solidFill>
            <a:srgbClr xmlns:mc="http://schemas.openxmlformats.org/markup-compatibility/2006" xmlns:a14="http://schemas.microsoft.com/office/drawing/2010/main" val="000000" mc:Ignorable="a14" a14:legacySpreadsheetColorIndex="8"/>
          </a:solidFill>
          <a:miter lim="800000"/>
          <a:headEnd/>
          <a:tailEnd/>
        </a:ln>
      </cdr:spPr>
      <cdr:txBody>
        <a:bodyPr xmlns:a="http://schemas.openxmlformats.org/drawingml/2006/main"/>
        <a:lstStyle xmlns:a="http://schemas.openxmlformats.org/drawingml/2006/main"/>
        <a:p xmlns:a="http://schemas.openxmlformats.org/drawingml/2006/main">
          <a:endParaRPr lang="de-DE"/>
        </a:p>
      </cdr:txBody>
    </cdr:sp>
  </cdr:relSizeAnchor>
  <cdr:relSizeAnchor xmlns:cdr="http://schemas.openxmlformats.org/drawingml/2006/chartDrawing">
    <cdr:from>
      <cdr:x>0.04745</cdr:x>
      <cdr:y>0.9073</cdr:y>
    </cdr:from>
    <cdr:to>
      <cdr:x>0.08691</cdr:x>
      <cdr:y>0.93566</cdr:y>
    </cdr:to>
    <cdr:sp macro="" textlink="">
      <cdr:nvSpPr>
        <cdr:cNvPr id="14" name="Rectangle 7"/>
        <cdr:cNvSpPr>
          <a:spLocks xmlns:a="http://schemas.openxmlformats.org/drawingml/2006/main" noChangeArrowheads="1"/>
        </cdr:cNvSpPr>
      </cdr:nvSpPr>
      <cdr:spPr bwMode="auto">
        <a:xfrm xmlns:a="http://schemas.openxmlformats.org/drawingml/2006/main">
          <a:off x="246771" y="2879237"/>
          <a:ext cx="205200" cy="90000"/>
        </a:xfrm>
        <a:prstGeom xmlns:a="http://schemas.openxmlformats.org/drawingml/2006/main" prst="rect">
          <a:avLst/>
        </a:prstGeom>
        <a:solidFill xmlns:a="http://schemas.openxmlformats.org/drawingml/2006/main">
          <a:schemeClr val="accent5">
            <a:lumMod val="40000"/>
            <a:lumOff val="60000"/>
          </a:schemeClr>
        </a:solidFill>
        <a:ln xmlns:a="http://schemas.openxmlformats.org/drawingml/2006/main" w="3175">
          <a:solidFill>
            <a:srgbClr xmlns:mc="http://schemas.openxmlformats.org/markup-compatibility/2006" xmlns:a14="http://schemas.microsoft.com/office/drawing/2010/main" val="000000" mc:Ignorable="a14" a14:legacySpreadsheetColorIndex="8"/>
          </a:solidFill>
          <a:miter lim="800000"/>
          <a:headEnd/>
          <a:tailEnd/>
        </a:ln>
      </cdr:spPr>
      <cdr:txBody>
        <a:bodyPr xmlns:a="http://schemas.openxmlformats.org/drawingml/2006/main"/>
        <a:lstStyle xmlns:a="http://schemas.openxmlformats.org/drawingml/2006/main"/>
        <a:p xmlns:a="http://schemas.openxmlformats.org/drawingml/2006/main">
          <a:endParaRPr lang="de-DE"/>
        </a:p>
      </cdr:txBody>
    </cdr:sp>
  </cdr:relSizeAnchor>
  <cdr:relSizeAnchor xmlns:cdr="http://schemas.openxmlformats.org/drawingml/2006/chartDrawing">
    <cdr:from>
      <cdr:x>0.04745</cdr:x>
      <cdr:y>0.85865</cdr:y>
    </cdr:from>
    <cdr:to>
      <cdr:x>0.08691</cdr:x>
      <cdr:y>0.88701</cdr:y>
    </cdr:to>
    <cdr:sp macro="" textlink="">
      <cdr:nvSpPr>
        <cdr:cNvPr id="15" name="Rectangle 7"/>
        <cdr:cNvSpPr>
          <a:spLocks xmlns:a="http://schemas.openxmlformats.org/drawingml/2006/main" noChangeArrowheads="1"/>
        </cdr:cNvSpPr>
      </cdr:nvSpPr>
      <cdr:spPr bwMode="auto">
        <a:xfrm xmlns:a="http://schemas.openxmlformats.org/drawingml/2006/main">
          <a:off x="246771" y="2724850"/>
          <a:ext cx="205200" cy="90000"/>
        </a:xfrm>
        <a:prstGeom xmlns:a="http://schemas.openxmlformats.org/drawingml/2006/main" prst="rect">
          <a:avLst/>
        </a:prstGeom>
        <a:solidFill xmlns:a="http://schemas.openxmlformats.org/drawingml/2006/main">
          <a:schemeClr val="accent5">
            <a:lumMod val="20000"/>
            <a:lumOff val="80000"/>
          </a:schemeClr>
        </a:solidFill>
        <a:ln xmlns:a="http://schemas.openxmlformats.org/drawingml/2006/main" w="3175">
          <a:solidFill>
            <a:srgbClr xmlns:mc="http://schemas.openxmlformats.org/markup-compatibility/2006" xmlns:a14="http://schemas.microsoft.com/office/drawing/2010/main" val="000000" mc:Ignorable="a14" a14:legacySpreadsheetColorIndex="8"/>
          </a:solidFill>
          <a:miter lim="800000"/>
          <a:headEnd/>
          <a:tailEnd/>
        </a:ln>
      </cdr:spPr>
      <cdr:txBody>
        <a:bodyPr xmlns:a="http://schemas.openxmlformats.org/drawingml/2006/main"/>
        <a:lstStyle xmlns:a="http://schemas.openxmlformats.org/drawingml/2006/main"/>
        <a:p xmlns:a="http://schemas.openxmlformats.org/drawingml/2006/main">
          <a:endParaRPr lang="de-DE"/>
        </a:p>
      </cdr:txBody>
    </cdr:sp>
  </cdr:relSizeAnchor>
  <cdr:relSizeAnchor xmlns:cdr="http://schemas.openxmlformats.org/drawingml/2006/chartDrawing">
    <cdr:from>
      <cdr:x>0.07891</cdr:x>
      <cdr:y>0.79061</cdr:y>
    </cdr:from>
    <cdr:to>
      <cdr:x>0.22138</cdr:x>
      <cdr:y>0.85254</cdr:y>
    </cdr:to>
    <cdr:sp macro="" textlink="">
      <cdr:nvSpPr>
        <cdr:cNvPr id="16" name="Textfeld 26"/>
        <cdr:cNvSpPr txBox="1"/>
      </cdr:nvSpPr>
      <cdr:spPr>
        <a:xfrm xmlns:a="http://schemas.openxmlformats.org/drawingml/2006/main">
          <a:off x="410383" y="2508923"/>
          <a:ext cx="740937" cy="19653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de-DE" sz="800">
              <a:latin typeface="Arial" pitchFamily="34" charset="0"/>
              <a:cs typeface="Arial" pitchFamily="34" charset="0"/>
            </a:rPr>
            <a:t>Versorgung</a:t>
          </a:r>
        </a:p>
      </cdr:txBody>
    </cdr:sp>
  </cdr:relSizeAnchor>
  <cdr:relSizeAnchor xmlns:cdr="http://schemas.openxmlformats.org/drawingml/2006/chartDrawing">
    <cdr:from>
      <cdr:x>0.07909</cdr:x>
      <cdr:y>0.88669</cdr:y>
    </cdr:from>
    <cdr:to>
      <cdr:x>0.33834</cdr:x>
      <cdr:y>0.97479</cdr:y>
    </cdr:to>
    <cdr:sp macro="" textlink="">
      <cdr:nvSpPr>
        <cdr:cNvPr id="17" name="Textfeld 1"/>
        <cdr:cNvSpPr txBox="1"/>
      </cdr:nvSpPr>
      <cdr:spPr>
        <a:xfrm xmlns:a="http://schemas.openxmlformats.org/drawingml/2006/main">
          <a:off x="411319" y="2813825"/>
          <a:ext cx="1348269" cy="279577"/>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de-DE" sz="800">
              <a:latin typeface="Arial" pitchFamily="34" charset="0"/>
              <a:cs typeface="Arial" pitchFamily="34" charset="0"/>
            </a:rPr>
            <a:t>Sonst.</a:t>
          </a:r>
          <a:r>
            <a:rPr lang="de-DE" sz="800" baseline="0">
              <a:latin typeface="Arial" pitchFamily="34" charset="0"/>
              <a:cs typeface="Arial" pitchFamily="34" charset="0"/>
            </a:rPr>
            <a:t> Aufgabenbereiche</a:t>
          </a:r>
          <a:endParaRPr lang="de-DE" sz="800">
            <a:latin typeface="Arial" pitchFamily="34" charset="0"/>
            <a:cs typeface="Arial" pitchFamily="34" charset="0"/>
          </a:endParaRPr>
        </a:p>
      </cdr:txBody>
    </cdr:sp>
  </cdr:relSizeAnchor>
  <cdr:relSizeAnchor xmlns:cdr="http://schemas.openxmlformats.org/drawingml/2006/chartDrawing">
    <cdr:from>
      <cdr:x>0.08002</cdr:x>
      <cdr:y>0.8434</cdr:y>
    </cdr:from>
    <cdr:to>
      <cdr:x>0.26898</cdr:x>
      <cdr:y>0.91288</cdr:y>
    </cdr:to>
    <cdr:sp macro="" textlink="">
      <cdr:nvSpPr>
        <cdr:cNvPr id="18" name="Textfeld 1"/>
        <cdr:cNvSpPr txBox="1"/>
      </cdr:nvSpPr>
      <cdr:spPr>
        <a:xfrm xmlns:a="http://schemas.openxmlformats.org/drawingml/2006/main">
          <a:off x="416156" y="2676451"/>
          <a:ext cx="982715" cy="220489"/>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de-DE" sz="800">
              <a:latin typeface="Arial" pitchFamily="34" charset="0"/>
              <a:cs typeface="Arial" pitchFamily="34" charset="0"/>
            </a:rPr>
            <a:t>Wohnungswesen</a:t>
          </a:r>
        </a:p>
      </cdr:txBody>
    </cdr:sp>
  </cdr:relSizeAnchor>
  <cdr:relSizeAnchor xmlns:cdr="http://schemas.openxmlformats.org/drawingml/2006/chartDrawing">
    <cdr:from>
      <cdr:x>0.69512</cdr:x>
      <cdr:y>0.77704</cdr:y>
    </cdr:from>
    <cdr:to>
      <cdr:x>0.73458</cdr:x>
      <cdr:y>0.8054</cdr:y>
    </cdr:to>
    <cdr:sp macro="" textlink="">
      <cdr:nvSpPr>
        <cdr:cNvPr id="19" name="Rectangle 7"/>
        <cdr:cNvSpPr>
          <a:spLocks xmlns:a="http://schemas.openxmlformats.org/drawingml/2006/main" noChangeArrowheads="1"/>
        </cdr:cNvSpPr>
      </cdr:nvSpPr>
      <cdr:spPr bwMode="auto">
        <a:xfrm xmlns:a="http://schemas.openxmlformats.org/drawingml/2006/main">
          <a:off x="3615076" y="2465868"/>
          <a:ext cx="205200" cy="90000"/>
        </a:xfrm>
        <a:prstGeom xmlns:a="http://schemas.openxmlformats.org/drawingml/2006/main" prst="rect">
          <a:avLst/>
        </a:prstGeom>
        <a:solidFill xmlns:a="http://schemas.openxmlformats.org/drawingml/2006/main">
          <a:schemeClr val="accent4">
            <a:lumMod val="20000"/>
            <a:lumOff val="80000"/>
          </a:schemeClr>
        </a:solidFill>
        <a:ln xmlns:a="http://schemas.openxmlformats.org/drawingml/2006/main" w="3175">
          <a:solidFill>
            <a:srgbClr xmlns:mc="http://schemas.openxmlformats.org/markup-compatibility/2006" xmlns:a14="http://schemas.microsoft.com/office/drawing/2010/main" val="000000" mc:Ignorable="a14" a14:legacySpreadsheetColorIndex="8"/>
          </a:solidFill>
          <a:miter lim="800000"/>
          <a:headEnd/>
          <a:tailEnd/>
        </a:ln>
      </cdr:spPr>
      <cdr:txBody>
        <a:bodyPr xmlns:a="http://schemas.openxmlformats.org/drawingml/2006/main"/>
        <a:lstStyle xmlns:a="http://schemas.openxmlformats.org/drawingml/2006/main"/>
        <a:p xmlns:a="http://schemas.openxmlformats.org/drawingml/2006/main">
          <a:endParaRPr lang="de-DE"/>
        </a:p>
      </cdr:txBody>
    </cdr:sp>
  </cdr:relSizeAnchor>
  <cdr:relSizeAnchor xmlns:cdr="http://schemas.openxmlformats.org/drawingml/2006/chartDrawing">
    <cdr:from>
      <cdr:x>0.69497</cdr:x>
      <cdr:y>0.87109</cdr:y>
    </cdr:from>
    <cdr:to>
      <cdr:x>0.73443</cdr:x>
      <cdr:y>0.89945</cdr:y>
    </cdr:to>
    <cdr:sp macro="" textlink="">
      <cdr:nvSpPr>
        <cdr:cNvPr id="20" name="Rectangle 7"/>
        <cdr:cNvSpPr>
          <a:spLocks xmlns:a="http://schemas.openxmlformats.org/drawingml/2006/main" noChangeArrowheads="1"/>
        </cdr:cNvSpPr>
      </cdr:nvSpPr>
      <cdr:spPr bwMode="auto">
        <a:xfrm xmlns:a="http://schemas.openxmlformats.org/drawingml/2006/main">
          <a:off x="3614295" y="2764327"/>
          <a:ext cx="205200" cy="90000"/>
        </a:xfrm>
        <a:prstGeom xmlns:a="http://schemas.openxmlformats.org/drawingml/2006/main" prst="rect">
          <a:avLst/>
        </a:prstGeom>
        <a:solidFill xmlns:a="http://schemas.openxmlformats.org/drawingml/2006/main">
          <a:schemeClr val="accent4">
            <a:lumMod val="60000"/>
            <a:lumOff val="40000"/>
          </a:schemeClr>
        </a:solidFill>
        <a:ln xmlns:a="http://schemas.openxmlformats.org/drawingml/2006/main" w="3175">
          <a:solidFill>
            <a:srgbClr xmlns:mc="http://schemas.openxmlformats.org/markup-compatibility/2006" xmlns:a14="http://schemas.microsoft.com/office/drawing/2010/main" val="000000" mc:Ignorable="a14" a14:legacySpreadsheetColorIndex="8"/>
          </a:solidFill>
          <a:miter lim="800000"/>
          <a:headEnd/>
          <a:tailEnd/>
        </a:ln>
      </cdr:spPr>
      <cdr:txBody>
        <a:bodyPr xmlns:a="http://schemas.openxmlformats.org/drawingml/2006/main"/>
        <a:lstStyle xmlns:a="http://schemas.openxmlformats.org/drawingml/2006/main"/>
        <a:p xmlns:a="http://schemas.openxmlformats.org/drawingml/2006/main">
          <a:endParaRPr lang="de-DE"/>
        </a:p>
      </cdr:txBody>
    </cdr:sp>
  </cdr:relSizeAnchor>
  <cdr:relSizeAnchor xmlns:cdr="http://schemas.openxmlformats.org/drawingml/2006/chartDrawing">
    <cdr:from>
      <cdr:x>0.69521</cdr:x>
      <cdr:y>0.82296</cdr:y>
    </cdr:from>
    <cdr:to>
      <cdr:x>0.73467</cdr:x>
      <cdr:y>0.85132</cdr:y>
    </cdr:to>
    <cdr:sp macro="" textlink="">
      <cdr:nvSpPr>
        <cdr:cNvPr id="21" name="Rectangle 7"/>
        <cdr:cNvSpPr>
          <a:spLocks xmlns:a="http://schemas.openxmlformats.org/drawingml/2006/main" noChangeArrowheads="1"/>
        </cdr:cNvSpPr>
      </cdr:nvSpPr>
      <cdr:spPr bwMode="auto">
        <a:xfrm xmlns:a="http://schemas.openxmlformats.org/drawingml/2006/main">
          <a:off x="3615544" y="2611591"/>
          <a:ext cx="205200" cy="90000"/>
        </a:xfrm>
        <a:prstGeom xmlns:a="http://schemas.openxmlformats.org/drawingml/2006/main" prst="rect">
          <a:avLst/>
        </a:prstGeom>
        <a:solidFill xmlns:a="http://schemas.openxmlformats.org/drawingml/2006/main">
          <a:schemeClr val="accent4">
            <a:lumMod val="40000"/>
            <a:lumOff val="60000"/>
          </a:schemeClr>
        </a:solidFill>
        <a:ln xmlns:a="http://schemas.openxmlformats.org/drawingml/2006/main" w="3175">
          <a:solidFill>
            <a:srgbClr xmlns:mc="http://schemas.openxmlformats.org/markup-compatibility/2006" xmlns:a14="http://schemas.microsoft.com/office/drawing/2010/main" val="000000" mc:Ignorable="a14" a14:legacySpreadsheetColorIndex="8"/>
          </a:solidFill>
          <a:miter lim="800000"/>
          <a:headEnd/>
          <a:tailEnd/>
        </a:ln>
      </cdr:spPr>
      <cdr:txBody>
        <a:bodyPr xmlns:a="http://schemas.openxmlformats.org/drawingml/2006/main"/>
        <a:lstStyle xmlns:a="http://schemas.openxmlformats.org/drawingml/2006/main"/>
        <a:p xmlns:a="http://schemas.openxmlformats.org/drawingml/2006/main">
          <a:endParaRPr lang="de-DE"/>
        </a:p>
      </cdr:txBody>
    </cdr:sp>
  </cdr:relSizeAnchor>
  <cdr:relSizeAnchor xmlns:cdr="http://schemas.openxmlformats.org/drawingml/2006/chartDrawing">
    <cdr:from>
      <cdr:x>0.72608</cdr:x>
      <cdr:y>0.75659</cdr:y>
    </cdr:from>
    <cdr:to>
      <cdr:x>0.88436</cdr:x>
      <cdr:y>0.80328</cdr:y>
    </cdr:to>
    <cdr:sp macro="" textlink="">
      <cdr:nvSpPr>
        <cdr:cNvPr id="22" name="Textfeld 4"/>
        <cdr:cNvSpPr txBox="1"/>
      </cdr:nvSpPr>
      <cdr:spPr>
        <a:xfrm xmlns:a="http://schemas.openxmlformats.org/drawingml/2006/main">
          <a:off x="3776088" y="2400964"/>
          <a:ext cx="823159" cy="148166"/>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de-DE" sz="800">
              <a:latin typeface="Arial" pitchFamily="34" charset="0"/>
              <a:cs typeface="Arial" pitchFamily="34" charset="0"/>
            </a:rPr>
            <a:t>Gasversorgung</a:t>
          </a:r>
        </a:p>
      </cdr:txBody>
    </cdr:sp>
  </cdr:relSizeAnchor>
  <cdr:relSizeAnchor xmlns:cdr="http://schemas.openxmlformats.org/drawingml/2006/chartDrawing">
    <cdr:from>
      <cdr:x>0.7238</cdr:x>
      <cdr:y>0.85098</cdr:y>
    </cdr:from>
    <cdr:to>
      <cdr:x>0.95681</cdr:x>
      <cdr:y>0.93072</cdr:y>
    </cdr:to>
    <cdr:sp macro="" textlink="">
      <cdr:nvSpPr>
        <cdr:cNvPr id="23" name="Textfeld 1"/>
        <cdr:cNvSpPr txBox="1"/>
      </cdr:nvSpPr>
      <cdr:spPr>
        <a:xfrm xmlns:a="http://schemas.openxmlformats.org/drawingml/2006/main">
          <a:off x="3764230" y="2700506"/>
          <a:ext cx="1211804" cy="253048"/>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de-DE" sz="800">
              <a:latin typeface="Arial" pitchFamily="34" charset="0"/>
              <a:cs typeface="Arial" pitchFamily="34" charset="0"/>
            </a:rPr>
            <a:t>Übrige</a:t>
          </a:r>
          <a:r>
            <a:rPr lang="de-DE" sz="800" baseline="0">
              <a:latin typeface="Arial" pitchFamily="34" charset="0"/>
              <a:cs typeface="Arial" pitchFamily="34" charset="0"/>
            </a:rPr>
            <a:t> Versorgung</a:t>
          </a:r>
          <a:endParaRPr lang="de-DE" sz="800">
            <a:latin typeface="Arial" pitchFamily="34" charset="0"/>
            <a:cs typeface="Arial" pitchFamily="34" charset="0"/>
          </a:endParaRPr>
        </a:p>
      </cdr:txBody>
    </cdr:sp>
  </cdr:relSizeAnchor>
  <cdr:relSizeAnchor xmlns:cdr="http://schemas.openxmlformats.org/drawingml/2006/chartDrawing">
    <cdr:from>
      <cdr:x>0.69421</cdr:x>
      <cdr:y>0.91797</cdr:y>
    </cdr:from>
    <cdr:to>
      <cdr:x>0.73367</cdr:x>
      <cdr:y>0.94633</cdr:y>
    </cdr:to>
    <cdr:sp macro="" textlink="">
      <cdr:nvSpPr>
        <cdr:cNvPr id="25" name="Rectangle 7"/>
        <cdr:cNvSpPr>
          <a:spLocks xmlns:a="http://schemas.openxmlformats.org/drawingml/2006/main" noChangeArrowheads="1"/>
        </cdr:cNvSpPr>
      </cdr:nvSpPr>
      <cdr:spPr bwMode="auto">
        <a:xfrm xmlns:a="http://schemas.openxmlformats.org/drawingml/2006/main">
          <a:off x="3610343" y="2913097"/>
          <a:ext cx="205200" cy="90000"/>
        </a:xfrm>
        <a:prstGeom xmlns:a="http://schemas.openxmlformats.org/drawingml/2006/main" prst="rect">
          <a:avLst/>
        </a:prstGeom>
        <a:solidFill xmlns:a="http://schemas.openxmlformats.org/drawingml/2006/main">
          <a:schemeClr val="accent4">
            <a:lumMod val="75000"/>
          </a:schemeClr>
        </a:solidFill>
        <a:ln xmlns:a="http://schemas.openxmlformats.org/drawingml/2006/main" w="3175">
          <a:solidFill>
            <a:srgbClr xmlns:mc="http://schemas.openxmlformats.org/markup-compatibility/2006" xmlns:a14="http://schemas.microsoft.com/office/drawing/2010/main" val="000000" mc:Ignorable="a14" a14:legacySpreadsheetColorIndex="8"/>
          </a:solidFill>
          <a:miter lim="800000"/>
          <a:headEnd/>
          <a:tailEnd/>
        </a:ln>
      </cdr:spPr>
      <cdr:txBody>
        <a:bodyPr xmlns:a="http://schemas.openxmlformats.org/drawingml/2006/main"/>
        <a:lstStyle xmlns:a="http://schemas.openxmlformats.org/drawingml/2006/main"/>
        <a:p xmlns:a="http://schemas.openxmlformats.org/drawingml/2006/main">
          <a:endParaRPr lang="de-DE"/>
        </a:p>
      </cdr:txBody>
    </cdr:sp>
  </cdr:relSizeAnchor>
  <cdr:relSizeAnchor xmlns:cdr="http://schemas.openxmlformats.org/drawingml/2006/chartDrawing">
    <cdr:from>
      <cdr:x>0.72303</cdr:x>
      <cdr:y>0.89816</cdr:y>
    </cdr:from>
    <cdr:to>
      <cdr:x>0.90812</cdr:x>
      <cdr:y>0.96917</cdr:y>
    </cdr:to>
    <cdr:sp macro="" textlink="">
      <cdr:nvSpPr>
        <cdr:cNvPr id="37" name="Textfeld 1"/>
        <cdr:cNvSpPr txBox="1"/>
      </cdr:nvSpPr>
      <cdr:spPr>
        <a:xfrm xmlns:a="http://schemas.openxmlformats.org/drawingml/2006/main">
          <a:off x="3760226" y="2850224"/>
          <a:ext cx="962588" cy="225344"/>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de-DE" sz="800">
              <a:latin typeface="Arial" pitchFamily="34" charset="0"/>
              <a:cs typeface="Arial" pitchFamily="34" charset="0"/>
            </a:rPr>
            <a:t>Wasserversorgung</a:t>
          </a:r>
        </a:p>
      </cdr:txBody>
    </cdr:sp>
  </cdr:relSizeAnchor>
  <cdr:relSizeAnchor xmlns:cdr="http://schemas.openxmlformats.org/drawingml/2006/chartDrawing">
    <cdr:from>
      <cdr:x>0</cdr:x>
      <cdr:y>0.89057</cdr:y>
    </cdr:from>
    <cdr:to>
      <cdr:x>0</cdr:x>
      <cdr:y>0.89226</cdr:y>
    </cdr:to>
    <cdr:sp macro="" textlink="">
      <cdr:nvSpPr>
        <cdr:cNvPr id="38" name="Textfeld 27"/>
        <cdr:cNvSpPr txBox="1"/>
      </cdr:nvSpPr>
      <cdr:spPr>
        <a:xfrm xmlns:a="http://schemas.openxmlformats.org/drawingml/2006/main">
          <a:off x="0" y="2942035"/>
          <a:ext cx="1285875" cy="185737"/>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de-DE" sz="600">
              <a:latin typeface="Arial" pitchFamily="34" charset="0"/>
              <a:cs typeface="Arial" pitchFamily="34" charset="0"/>
            </a:rPr>
            <a:t>Thüringer Landesamt für Statistik</a:t>
          </a:r>
        </a:p>
      </cdr:txBody>
    </cdr:sp>
  </cdr:relSizeAnchor>
  <cdr:relSizeAnchor xmlns:cdr="http://schemas.openxmlformats.org/drawingml/2006/chartDrawing">
    <cdr:from>
      <cdr:x>0</cdr:x>
      <cdr:y>0.91959</cdr:y>
    </cdr:from>
    <cdr:to>
      <cdr:x>0</cdr:x>
      <cdr:y>0.92176</cdr:y>
    </cdr:to>
    <cdr:sp macro="" textlink="">
      <cdr:nvSpPr>
        <cdr:cNvPr id="39" name="Textfeld 1"/>
        <cdr:cNvSpPr txBox="1"/>
      </cdr:nvSpPr>
      <cdr:spPr>
        <a:xfrm xmlns:a="http://schemas.openxmlformats.org/drawingml/2006/main">
          <a:off x="4761" y="2945607"/>
          <a:ext cx="1262063" cy="183356"/>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de-DE" sz="700">
              <a:effectLst/>
              <a:latin typeface="Arial" pitchFamily="34" charset="0"/>
              <a:ea typeface="+mn-ea"/>
              <a:cs typeface="Arial" pitchFamily="34" charset="0"/>
            </a:rPr>
            <a:t>Thüringer Landesamt für Statistik</a:t>
          </a:r>
          <a:endParaRPr lang="de-DE" sz="700"/>
        </a:p>
      </cdr:txBody>
    </cdr:sp>
  </cdr:relSizeAnchor>
  <cdr:relSizeAnchor xmlns:cdr="http://schemas.openxmlformats.org/drawingml/2006/chartDrawing">
    <cdr:from>
      <cdr:x>0.37121</cdr:x>
      <cdr:y>0.81752</cdr:y>
    </cdr:from>
    <cdr:to>
      <cdr:x>0.41067</cdr:x>
      <cdr:y>0.84588</cdr:y>
    </cdr:to>
    <cdr:sp macro="" textlink="">
      <cdr:nvSpPr>
        <cdr:cNvPr id="42" name="Rectangle 7"/>
        <cdr:cNvSpPr>
          <a:spLocks xmlns:a="http://schemas.openxmlformats.org/drawingml/2006/main" noChangeArrowheads="1"/>
        </cdr:cNvSpPr>
      </cdr:nvSpPr>
      <cdr:spPr bwMode="auto">
        <a:xfrm xmlns:a="http://schemas.openxmlformats.org/drawingml/2006/main">
          <a:off x="1930527" y="2594339"/>
          <a:ext cx="205200" cy="90000"/>
        </a:xfrm>
        <a:prstGeom xmlns:a="http://schemas.openxmlformats.org/drawingml/2006/main" prst="rect">
          <a:avLst/>
        </a:prstGeom>
        <a:solidFill xmlns:a="http://schemas.openxmlformats.org/drawingml/2006/main">
          <a:schemeClr val="accent5">
            <a:lumMod val="60000"/>
            <a:lumOff val="40000"/>
          </a:schemeClr>
        </a:solidFill>
        <a:ln xmlns:a="http://schemas.openxmlformats.org/drawingml/2006/main" w="3175">
          <a:solidFill>
            <a:srgbClr xmlns:mc="http://schemas.openxmlformats.org/markup-compatibility/2006" xmlns:a14="http://schemas.microsoft.com/office/drawing/2010/main" val="000000" mc:Ignorable="a14" a14:legacySpreadsheetColorIndex="8"/>
          </a:solidFill>
          <a:miter lim="800000"/>
          <a:headEnd/>
          <a:tailEnd/>
        </a:ln>
      </cdr:spPr>
      <cdr:txBody>
        <a:bodyPr xmlns:a="http://schemas.openxmlformats.org/drawingml/2006/main"/>
        <a:lstStyle xmlns:a="http://schemas.openxmlformats.org/drawingml/2006/main"/>
        <a:p xmlns:a="http://schemas.openxmlformats.org/drawingml/2006/main">
          <a:endParaRPr lang="de-DE"/>
        </a:p>
      </cdr:txBody>
    </cdr:sp>
  </cdr:relSizeAnchor>
  <cdr:relSizeAnchor xmlns:cdr="http://schemas.openxmlformats.org/drawingml/2006/chartDrawing">
    <cdr:from>
      <cdr:x>0.37087</cdr:x>
      <cdr:y>0.90627</cdr:y>
    </cdr:from>
    <cdr:to>
      <cdr:x>0.41033</cdr:x>
      <cdr:y>0.93463</cdr:y>
    </cdr:to>
    <cdr:sp macro="" textlink="">
      <cdr:nvSpPr>
        <cdr:cNvPr id="43" name="Rectangle 7"/>
        <cdr:cNvSpPr>
          <a:spLocks xmlns:a="http://schemas.openxmlformats.org/drawingml/2006/main" noChangeArrowheads="1"/>
        </cdr:cNvSpPr>
      </cdr:nvSpPr>
      <cdr:spPr bwMode="auto">
        <a:xfrm xmlns:a="http://schemas.openxmlformats.org/drawingml/2006/main">
          <a:off x="1928758" y="2875965"/>
          <a:ext cx="205200" cy="90000"/>
        </a:xfrm>
        <a:prstGeom xmlns:a="http://schemas.openxmlformats.org/drawingml/2006/main" prst="rect">
          <a:avLst/>
        </a:prstGeom>
        <a:solidFill xmlns:a="http://schemas.openxmlformats.org/drawingml/2006/main">
          <a:schemeClr val="accent5">
            <a:lumMod val="50000"/>
          </a:schemeClr>
        </a:solidFill>
        <a:ln xmlns:a="http://schemas.openxmlformats.org/drawingml/2006/main" w="3175">
          <a:solidFill>
            <a:srgbClr xmlns:mc="http://schemas.openxmlformats.org/markup-compatibility/2006" xmlns:a14="http://schemas.microsoft.com/office/drawing/2010/main" val="000000" mc:Ignorable="a14" a14:legacySpreadsheetColorIndex="8"/>
          </a:solidFill>
          <a:miter lim="800000"/>
          <a:headEnd/>
          <a:tailEnd/>
        </a:ln>
      </cdr:spPr>
      <cdr:txBody>
        <a:bodyPr xmlns:a="http://schemas.openxmlformats.org/drawingml/2006/main"/>
        <a:lstStyle xmlns:a="http://schemas.openxmlformats.org/drawingml/2006/main"/>
        <a:p xmlns:a="http://schemas.openxmlformats.org/drawingml/2006/main">
          <a:endParaRPr lang="de-DE"/>
        </a:p>
      </cdr:txBody>
    </cdr:sp>
  </cdr:relSizeAnchor>
  <cdr:relSizeAnchor xmlns:cdr="http://schemas.openxmlformats.org/drawingml/2006/chartDrawing">
    <cdr:from>
      <cdr:x>0.37087</cdr:x>
      <cdr:y>0.86262</cdr:y>
    </cdr:from>
    <cdr:to>
      <cdr:x>0.41033</cdr:x>
      <cdr:y>0.89098</cdr:y>
    </cdr:to>
    <cdr:sp macro="" textlink="">
      <cdr:nvSpPr>
        <cdr:cNvPr id="44" name="Rectangle 7"/>
        <cdr:cNvSpPr>
          <a:spLocks xmlns:a="http://schemas.openxmlformats.org/drawingml/2006/main" noChangeArrowheads="1"/>
        </cdr:cNvSpPr>
      </cdr:nvSpPr>
      <cdr:spPr bwMode="auto">
        <a:xfrm xmlns:a="http://schemas.openxmlformats.org/drawingml/2006/main">
          <a:off x="1928758" y="2737453"/>
          <a:ext cx="205200" cy="90000"/>
        </a:xfrm>
        <a:prstGeom xmlns:a="http://schemas.openxmlformats.org/drawingml/2006/main" prst="rect">
          <a:avLst/>
        </a:prstGeom>
        <a:solidFill xmlns:a="http://schemas.openxmlformats.org/drawingml/2006/main">
          <a:schemeClr val="accent5">
            <a:lumMod val="75000"/>
          </a:schemeClr>
        </a:solidFill>
        <a:ln xmlns:a="http://schemas.openxmlformats.org/drawingml/2006/main" w="3175">
          <a:solidFill>
            <a:srgbClr xmlns:mc="http://schemas.openxmlformats.org/markup-compatibility/2006" xmlns:a14="http://schemas.microsoft.com/office/drawing/2010/main" val="000000" mc:Ignorable="a14" a14:legacySpreadsheetColorIndex="8"/>
          </a:solidFill>
          <a:miter lim="800000"/>
          <a:headEnd/>
          <a:tailEnd/>
        </a:ln>
      </cdr:spPr>
      <cdr:txBody>
        <a:bodyPr xmlns:a="http://schemas.openxmlformats.org/drawingml/2006/main"/>
        <a:lstStyle xmlns:a="http://schemas.openxmlformats.org/drawingml/2006/main"/>
        <a:p xmlns:a="http://schemas.openxmlformats.org/drawingml/2006/main">
          <a:endParaRPr lang="de-DE"/>
        </a:p>
      </cdr:txBody>
    </cdr:sp>
  </cdr:relSizeAnchor>
  <cdr:relSizeAnchor xmlns:cdr="http://schemas.openxmlformats.org/drawingml/2006/chartDrawing">
    <cdr:from>
      <cdr:x>0.40873</cdr:x>
      <cdr:y>0.79684</cdr:y>
    </cdr:from>
    <cdr:to>
      <cdr:x>0.54752</cdr:x>
      <cdr:y>0.85877</cdr:y>
    </cdr:to>
    <cdr:sp macro="" textlink="">
      <cdr:nvSpPr>
        <cdr:cNvPr id="45" name="Textfeld 4"/>
        <cdr:cNvSpPr txBox="1"/>
      </cdr:nvSpPr>
      <cdr:spPr>
        <a:xfrm xmlns:a="http://schemas.openxmlformats.org/drawingml/2006/main">
          <a:off x="2125662" y="2528710"/>
          <a:ext cx="721798" cy="196529"/>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de-DE" sz="800">
              <a:latin typeface="Arial" pitchFamily="34" charset="0"/>
              <a:cs typeface="Arial" pitchFamily="34" charset="0"/>
            </a:rPr>
            <a:t>Entsorgung</a:t>
          </a:r>
        </a:p>
      </cdr:txBody>
    </cdr:sp>
  </cdr:relSizeAnchor>
  <cdr:relSizeAnchor xmlns:cdr="http://schemas.openxmlformats.org/drawingml/2006/chartDrawing">
    <cdr:from>
      <cdr:x>0.40586</cdr:x>
      <cdr:y>0.89018</cdr:y>
    </cdr:from>
    <cdr:to>
      <cdr:x>0.66021</cdr:x>
      <cdr:y>0.97853</cdr:y>
    </cdr:to>
    <cdr:sp macro="" textlink="">
      <cdr:nvSpPr>
        <cdr:cNvPr id="46" name="Textfeld 1"/>
        <cdr:cNvSpPr txBox="1"/>
      </cdr:nvSpPr>
      <cdr:spPr>
        <a:xfrm xmlns:a="http://schemas.openxmlformats.org/drawingml/2006/main">
          <a:off x="2110723" y="2824912"/>
          <a:ext cx="1322785" cy="280371"/>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de-DE" sz="800">
              <a:latin typeface="Arial" pitchFamily="34" charset="0"/>
              <a:cs typeface="Arial" pitchFamily="34" charset="0"/>
            </a:rPr>
            <a:t>Verkehr</a:t>
          </a:r>
        </a:p>
      </cdr:txBody>
    </cdr:sp>
  </cdr:relSizeAnchor>
  <cdr:relSizeAnchor xmlns:cdr="http://schemas.openxmlformats.org/drawingml/2006/chartDrawing">
    <cdr:from>
      <cdr:x>0.40679</cdr:x>
      <cdr:y>0.84237</cdr:y>
    </cdr:from>
    <cdr:to>
      <cdr:x>0.59109</cdr:x>
      <cdr:y>0.91185</cdr:y>
    </cdr:to>
    <cdr:sp macro="" textlink="">
      <cdr:nvSpPr>
        <cdr:cNvPr id="47" name="Textfeld 1"/>
        <cdr:cNvSpPr txBox="1"/>
      </cdr:nvSpPr>
      <cdr:spPr>
        <a:xfrm xmlns:a="http://schemas.openxmlformats.org/drawingml/2006/main">
          <a:off x="2115560" y="2673183"/>
          <a:ext cx="958479" cy="220488"/>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de-DE" sz="800">
              <a:latin typeface="Arial" pitchFamily="34" charset="0"/>
              <a:cs typeface="Arial" pitchFamily="34" charset="0"/>
            </a:rPr>
            <a:t>Krankenhäuser u. Heilstätten</a:t>
          </a:r>
        </a:p>
      </cdr:txBody>
    </cdr:sp>
  </cdr:relSizeAnchor>
</c:userShapes>
</file>

<file path=xl/drawings/drawing4.xml><?xml version="1.0" encoding="utf-8"?>
<c:userShapes xmlns:c="http://schemas.openxmlformats.org/drawingml/2006/chart">
  <cdr:relSizeAnchor xmlns:cdr="http://schemas.openxmlformats.org/drawingml/2006/chartDrawing">
    <cdr:from>
      <cdr:x>0</cdr:x>
      <cdr:y>0.81966</cdr:y>
    </cdr:from>
    <cdr:to>
      <cdr:x>0</cdr:x>
      <cdr:y>0.82812</cdr:y>
    </cdr:to>
    <cdr:sp macro="" textlink="">
      <cdr:nvSpPr>
        <cdr:cNvPr id="3" name="Textfeld 5"/>
        <cdr:cNvSpPr txBox="1"/>
      </cdr:nvSpPr>
      <cdr:spPr>
        <a:xfrm xmlns:a="http://schemas.openxmlformats.org/drawingml/2006/main">
          <a:off x="13877" y="2936870"/>
          <a:ext cx="1275571" cy="185697"/>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rtlCol="0" anchor="t">
          <a:no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pPr marL="0" marR="0" indent="0" defTabSz="914400" rtl="0" eaLnBrk="1" fontAlgn="auto" latinLnBrk="0" hangingPunct="1">
            <a:lnSpc>
              <a:spcPts val="600"/>
            </a:lnSpc>
            <a:spcBef>
              <a:spcPts val="0"/>
            </a:spcBef>
            <a:spcAft>
              <a:spcPts val="0"/>
            </a:spcAft>
            <a:buClrTx/>
            <a:buSzTx/>
            <a:buFontTx/>
            <a:buNone/>
            <a:tabLst/>
            <a:defRPr/>
          </a:pPr>
          <a:r>
            <a:rPr lang="de-DE" sz="600" b="0" i="0" baseline="0">
              <a:solidFill>
                <a:schemeClr val="tx1"/>
              </a:solidFill>
              <a:effectLst/>
              <a:latin typeface="Arial" pitchFamily="34" charset="0"/>
              <a:ea typeface="+mn-ea"/>
              <a:cs typeface="Arial" pitchFamily="34" charset="0"/>
            </a:rPr>
            <a:t>Thüringer Landesamt für Statistik</a:t>
          </a:r>
          <a:endParaRPr lang="de-DE" sz="600">
            <a:effectLst/>
            <a:latin typeface="Arial" pitchFamily="34" charset="0"/>
            <a:cs typeface="Arial" pitchFamily="34" charset="0"/>
          </a:endParaRPr>
        </a:p>
      </cdr:txBody>
    </cdr:sp>
  </cdr:relSizeAnchor>
  <cdr:relSizeAnchor xmlns:cdr="http://schemas.openxmlformats.org/drawingml/2006/chartDrawing">
    <cdr:from>
      <cdr:x>0.62173</cdr:x>
      <cdr:y>0.63174</cdr:y>
    </cdr:from>
    <cdr:to>
      <cdr:x>0.62173</cdr:x>
      <cdr:y>0.63174</cdr:y>
    </cdr:to>
    <cdr:sp macro="" textlink="">
      <cdr:nvSpPr>
        <cdr:cNvPr id="4" name="Textfeld 3"/>
        <cdr:cNvSpPr txBox="1"/>
      </cdr:nvSpPr>
      <cdr:spPr>
        <a:xfrm xmlns:a="http://schemas.openxmlformats.org/drawingml/2006/main">
          <a:off x="3666598" y="3349625"/>
          <a:ext cx="15240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de-DE"/>
        </a:p>
      </cdr:txBody>
    </cdr:sp>
  </cdr:relSizeAnchor>
  <cdr:relSizeAnchor xmlns:cdr="http://schemas.openxmlformats.org/drawingml/2006/chartDrawing">
    <cdr:from>
      <cdr:x>0</cdr:x>
      <cdr:y>0.92558</cdr:y>
    </cdr:from>
    <cdr:to>
      <cdr:x>0</cdr:x>
      <cdr:y>0.93112</cdr:y>
    </cdr:to>
    <cdr:sp macro="" textlink="">
      <cdr:nvSpPr>
        <cdr:cNvPr id="2" name="Textfeld 1"/>
        <cdr:cNvSpPr txBox="1"/>
      </cdr:nvSpPr>
      <cdr:spPr>
        <a:xfrm xmlns:a="http://schemas.openxmlformats.org/drawingml/2006/main">
          <a:off x="0" y="2953940"/>
          <a:ext cx="1262062" cy="176213"/>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de-DE" sz="700">
              <a:latin typeface="Arial" pitchFamily="34" charset="0"/>
              <a:cs typeface="Arial" pitchFamily="34" charset="0"/>
            </a:rPr>
            <a:t>Thüringer Landesamt für Statistik</a:t>
          </a:r>
        </a:p>
      </cdr:txBody>
    </cdr:sp>
  </cdr:relSizeAnchor>
</c:userShapes>
</file>

<file path=xl/drawings/drawing5.xml><?xml version="1.0" encoding="utf-8"?>
<xdr:wsDr xmlns:xdr="http://schemas.openxmlformats.org/drawingml/2006/spreadsheetDrawing" xmlns:a="http://schemas.openxmlformats.org/drawingml/2006/main">
  <xdr:oneCellAnchor>
    <xdr:from>
      <xdr:col>3</xdr:col>
      <xdr:colOff>613833</xdr:colOff>
      <xdr:row>26</xdr:row>
      <xdr:rowOff>95250</xdr:rowOff>
    </xdr:from>
    <xdr:ext cx="184731" cy="264560"/>
    <xdr:sp macro="" textlink="">
      <xdr:nvSpPr>
        <xdr:cNvPr id="4" name="Textfeld 3"/>
        <xdr:cNvSpPr txBox="1"/>
      </xdr:nvSpPr>
      <xdr:spPr>
        <a:xfrm>
          <a:off x="3014133" y="4305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a:p>
      </xdr:txBody>
    </xdr:sp>
    <xdr:clientData/>
  </xdr:oneCellAnchor>
  <xdr:oneCellAnchor>
    <xdr:from>
      <xdr:col>4</xdr:col>
      <xdr:colOff>105833</xdr:colOff>
      <xdr:row>56</xdr:row>
      <xdr:rowOff>127000</xdr:rowOff>
    </xdr:from>
    <xdr:ext cx="184731" cy="264560"/>
    <xdr:sp macro="" textlink="">
      <xdr:nvSpPr>
        <xdr:cNvPr id="5" name="Textfeld 4"/>
        <xdr:cNvSpPr txBox="1"/>
      </xdr:nvSpPr>
      <xdr:spPr>
        <a:xfrm>
          <a:off x="3306233" y="919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a:p>
      </xdr:txBody>
    </xdr:sp>
    <xdr:clientData/>
  </xdr:oneCellAnchor>
  <xdr:twoCellAnchor>
    <xdr:from>
      <xdr:col>0</xdr:col>
      <xdr:colOff>28575</xdr:colOff>
      <xdr:row>2</xdr:row>
      <xdr:rowOff>57150</xdr:rowOff>
    </xdr:from>
    <xdr:to>
      <xdr:col>6</xdr:col>
      <xdr:colOff>657225</xdr:colOff>
      <xdr:row>28</xdr:row>
      <xdr:rowOff>114300</xdr:rowOff>
    </xdr:to>
    <xdr:graphicFrame macro="">
      <xdr:nvGraphicFramePr>
        <xdr:cNvPr id="2417554" name="Diagramm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47625</xdr:colOff>
      <xdr:row>32</xdr:row>
      <xdr:rowOff>76200</xdr:rowOff>
    </xdr:from>
    <xdr:to>
      <xdr:col>6</xdr:col>
      <xdr:colOff>676275</xdr:colOff>
      <xdr:row>58</xdr:row>
      <xdr:rowOff>133350</xdr:rowOff>
    </xdr:to>
    <xdr:graphicFrame macro="">
      <xdr:nvGraphicFramePr>
        <xdr:cNvPr id="2417555" name="Diagramm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0.00169</cdr:x>
      <cdr:y>0.95348</cdr:y>
    </cdr:from>
    <cdr:to>
      <cdr:x>0.28574</cdr:x>
      <cdr:y>0.99573</cdr:y>
    </cdr:to>
    <cdr:sp macro="" textlink="">
      <cdr:nvSpPr>
        <cdr:cNvPr id="2" name="Textfeld 1"/>
        <cdr:cNvSpPr txBox="1"/>
      </cdr:nvSpPr>
      <cdr:spPr>
        <a:xfrm xmlns:a="http://schemas.openxmlformats.org/drawingml/2006/main">
          <a:off x="12700" y="3756025"/>
          <a:ext cx="1447800" cy="171450"/>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marR="0" indent="0" defTabSz="914400" rtl="0" eaLnBrk="1" fontAlgn="auto" latinLnBrk="0" hangingPunct="1">
            <a:lnSpc>
              <a:spcPts val="700"/>
            </a:lnSpc>
            <a:spcBef>
              <a:spcPts val="0"/>
            </a:spcBef>
            <a:spcAft>
              <a:spcPts val="0"/>
            </a:spcAft>
            <a:buClrTx/>
            <a:buSzTx/>
            <a:buFontTx/>
            <a:buNone/>
            <a:tabLst/>
            <a:defRPr/>
          </a:pPr>
          <a:r>
            <a:rPr lang="de-DE" sz="700" b="0" i="0" baseline="0">
              <a:effectLst/>
              <a:latin typeface="Arial" pitchFamily="34" charset="0"/>
              <a:ea typeface="+mn-ea"/>
              <a:cs typeface="Arial" pitchFamily="34" charset="0"/>
            </a:rPr>
            <a:t>Thüringer Landesamt für Statistik</a:t>
          </a:r>
          <a:endParaRPr lang="de-DE" sz="700">
            <a:effectLst/>
            <a:latin typeface="Arial" pitchFamily="34" charset="0"/>
            <a:cs typeface="Arial" pitchFamily="34" charset="0"/>
          </a:endParaRPr>
        </a:p>
        <a:p xmlns:a="http://schemas.openxmlformats.org/drawingml/2006/main">
          <a:pPr>
            <a:lnSpc>
              <a:spcPts val="1000"/>
            </a:lnSpc>
          </a:pPr>
          <a:endParaRPr lang="de-DE" sz="1100"/>
        </a:p>
      </cdr:txBody>
    </cdr:sp>
  </cdr:relSizeAnchor>
</c:userShapes>
</file>

<file path=xl/drawings/drawing7.xml><?xml version="1.0" encoding="utf-8"?>
<c:userShapes xmlns:c="http://schemas.openxmlformats.org/drawingml/2006/chart">
  <cdr:relSizeAnchor xmlns:cdr="http://schemas.openxmlformats.org/drawingml/2006/chartDrawing">
    <cdr:from>
      <cdr:x>0.00145</cdr:x>
      <cdr:y>0.95348</cdr:y>
    </cdr:from>
    <cdr:to>
      <cdr:x>0.29798</cdr:x>
      <cdr:y>0.99573</cdr:y>
    </cdr:to>
    <cdr:sp macro="" textlink="">
      <cdr:nvSpPr>
        <cdr:cNvPr id="2" name="Textfeld 1"/>
        <cdr:cNvSpPr txBox="1"/>
      </cdr:nvSpPr>
      <cdr:spPr>
        <a:xfrm xmlns:a="http://schemas.openxmlformats.org/drawingml/2006/main">
          <a:off x="12700" y="3756025"/>
          <a:ext cx="1447800" cy="171450"/>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marR="0" indent="0" defTabSz="914400" rtl="0" eaLnBrk="1" fontAlgn="auto" latinLnBrk="0" hangingPunct="1">
            <a:lnSpc>
              <a:spcPts val="700"/>
            </a:lnSpc>
            <a:spcBef>
              <a:spcPts val="0"/>
            </a:spcBef>
            <a:spcAft>
              <a:spcPts val="0"/>
            </a:spcAft>
            <a:buClrTx/>
            <a:buSzTx/>
            <a:buFontTx/>
            <a:buNone/>
            <a:tabLst/>
            <a:defRPr/>
          </a:pPr>
          <a:r>
            <a:rPr lang="de-DE" sz="700" b="0" i="0" baseline="0">
              <a:effectLst/>
              <a:latin typeface="Arial" pitchFamily="34" charset="0"/>
              <a:ea typeface="+mn-ea"/>
              <a:cs typeface="Arial" pitchFamily="34" charset="0"/>
            </a:rPr>
            <a:t>Thüringer Landesamt für Statistik</a:t>
          </a:r>
          <a:endParaRPr lang="de-DE" sz="700">
            <a:effectLst/>
            <a:latin typeface="Arial" pitchFamily="34" charset="0"/>
            <a:cs typeface="Arial" pitchFamily="34" charset="0"/>
          </a:endParaRPr>
        </a:p>
        <a:p xmlns:a="http://schemas.openxmlformats.org/drawingml/2006/main">
          <a:pPr>
            <a:lnSpc>
              <a:spcPts val="1000"/>
            </a:lnSpc>
          </a:pPr>
          <a:endParaRPr lang="de-DE" sz="1100"/>
        </a:p>
      </cdr:txBody>
    </cdr:sp>
  </cdr:relSizeAnchor>
</c:userShapes>
</file>

<file path=xl/drawings/drawing8.xml><?xml version="1.0" encoding="utf-8"?>
<xdr:wsDr xmlns:xdr="http://schemas.openxmlformats.org/drawingml/2006/spreadsheetDrawing" xmlns:a="http://schemas.openxmlformats.org/drawingml/2006/main">
  <xdr:twoCellAnchor>
    <xdr:from>
      <xdr:col>3</xdr:col>
      <xdr:colOff>0</xdr:colOff>
      <xdr:row>4</xdr:row>
      <xdr:rowOff>28575</xdr:rowOff>
    </xdr:from>
    <xdr:to>
      <xdr:col>3</xdr:col>
      <xdr:colOff>0</xdr:colOff>
      <xdr:row>7</xdr:row>
      <xdr:rowOff>123825</xdr:rowOff>
    </xdr:to>
    <xdr:sp macro="" textlink="">
      <xdr:nvSpPr>
        <xdr:cNvPr id="1029" name="Text 5"/>
        <xdr:cNvSpPr txBox="1">
          <a:spLocks noChangeArrowheads="1"/>
        </xdr:cNvSpPr>
      </xdr:nvSpPr>
      <xdr:spPr bwMode="auto">
        <a:xfrm>
          <a:off x="3171825" y="647700"/>
          <a:ext cx="0" cy="5524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900" b="0" i="0" u="none" strike="noStrike" baseline="0">
              <a:solidFill>
                <a:srgbClr val="000000"/>
              </a:solidFill>
              <a:latin typeface="Arial"/>
              <a:cs typeface="Arial"/>
            </a:rPr>
            <a:t>Einzelposition</a:t>
          </a:r>
        </a:p>
      </xdr:txBody>
    </xdr:sp>
    <xdr:clientData/>
  </xdr:twoCellAnchor>
  <xdr:twoCellAnchor>
    <xdr:from>
      <xdr:col>3</xdr:col>
      <xdr:colOff>0</xdr:colOff>
      <xdr:row>65</xdr:row>
      <xdr:rowOff>19050</xdr:rowOff>
    </xdr:from>
    <xdr:to>
      <xdr:col>3</xdr:col>
      <xdr:colOff>0</xdr:colOff>
      <xdr:row>68</xdr:row>
      <xdr:rowOff>142875</xdr:rowOff>
    </xdr:to>
    <xdr:sp macro="" textlink="">
      <xdr:nvSpPr>
        <xdr:cNvPr id="1030" name="Text 6"/>
        <xdr:cNvSpPr txBox="1">
          <a:spLocks noChangeArrowheads="1"/>
        </xdr:cNvSpPr>
      </xdr:nvSpPr>
      <xdr:spPr bwMode="auto">
        <a:xfrm>
          <a:off x="3171825" y="10344150"/>
          <a:ext cx="0" cy="5810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de-DE" sz="900" b="0" i="0" u="none" strike="noStrike" baseline="0">
              <a:solidFill>
                <a:srgbClr val="000000"/>
              </a:solidFill>
              <a:latin typeface="Arial"/>
              <a:cs typeface="Arial"/>
            </a:rPr>
            <a:t>Einzelposition</a:t>
          </a:r>
        </a:p>
      </xdr:txBody>
    </xdr:sp>
    <xdr:clientData/>
  </xdr:twoCellAnchor>
  <xdr:twoCellAnchor>
    <xdr:from>
      <xdr:col>3</xdr:col>
      <xdr:colOff>0</xdr:colOff>
      <xdr:row>118</xdr:row>
      <xdr:rowOff>28575</xdr:rowOff>
    </xdr:from>
    <xdr:to>
      <xdr:col>3</xdr:col>
      <xdr:colOff>0</xdr:colOff>
      <xdr:row>121</xdr:row>
      <xdr:rowOff>152400</xdr:rowOff>
    </xdr:to>
    <xdr:sp macro="" textlink="">
      <xdr:nvSpPr>
        <xdr:cNvPr id="1031" name="Text 7"/>
        <xdr:cNvSpPr txBox="1">
          <a:spLocks noChangeArrowheads="1"/>
        </xdr:cNvSpPr>
      </xdr:nvSpPr>
      <xdr:spPr bwMode="auto">
        <a:xfrm>
          <a:off x="3171825" y="19250025"/>
          <a:ext cx="0" cy="5810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de-DE" sz="900" b="0" i="0" u="none" strike="noStrike" baseline="0">
              <a:solidFill>
                <a:srgbClr val="000000"/>
              </a:solidFill>
              <a:latin typeface="Arial"/>
              <a:cs typeface="Arial"/>
            </a:rPr>
            <a:t>Einzelposition</a:t>
          </a:r>
        </a:p>
      </xdr:txBody>
    </xdr:sp>
    <xdr:clientData/>
  </xdr:twoCellAnchor>
  <xdr:twoCellAnchor>
    <xdr:from>
      <xdr:col>3</xdr:col>
      <xdr:colOff>0</xdr:colOff>
      <xdr:row>4</xdr:row>
      <xdr:rowOff>28575</xdr:rowOff>
    </xdr:from>
    <xdr:to>
      <xdr:col>3</xdr:col>
      <xdr:colOff>0</xdr:colOff>
      <xdr:row>7</xdr:row>
      <xdr:rowOff>123825</xdr:rowOff>
    </xdr:to>
    <xdr:sp macro="" textlink="">
      <xdr:nvSpPr>
        <xdr:cNvPr id="1052" name="Text 5"/>
        <xdr:cNvSpPr txBox="1">
          <a:spLocks noChangeArrowheads="1"/>
        </xdr:cNvSpPr>
      </xdr:nvSpPr>
      <xdr:spPr bwMode="auto">
        <a:xfrm>
          <a:off x="3171825" y="647700"/>
          <a:ext cx="0" cy="5524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de-DE" sz="900" b="0" i="0" u="none" strike="noStrike" baseline="0">
              <a:solidFill>
                <a:srgbClr val="000000"/>
              </a:solidFill>
              <a:latin typeface="Arial"/>
              <a:cs typeface="Arial"/>
            </a:rPr>
            <a:t>Einzelposition</a:t>
          </a:r>
        </a:p>
      </xdr:txBody>
    </xdr:sp>
    <xdr:clientData/>
  </xdr:twoCellAnchor>
  <xdr:twoCellAnchor>
    <xdr:from>
      <xdr:col>3</xdr:col>
      <xdr:colOff>0</xdr:colOff>
      <xdr:row>65</xdr:row>
      <xdr:rowOff>19050</xdr:rowOff>
    </xdr:from>
    <xdr:to>
      <xdr:col>3</xdr:col>
      <xdr:colOff>0</xdr:colOff>
      <xdr:row>68</xdr:row>
      <xdr:rowOff>142875</xdr:rowOff>
    </xdr:to>
    <xdr:sp macro="" textlink="">
      <xdr:nvSpPr>
        <xdr:cNvPr id="1053" name="Text 6"/>
        <xdr:cNvSpPr txBox="1">
          <a:spLocks noChangeArrowheads="1"/>
        </xdr:cNvSpPr>
      </xdr:nvSpPr>
      <xdr:spPr bwMode="auto">
        <a:xfrm>
          <a:off x="3171825" y="10344150"/>
          <a:ext cx="0" cy="5810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de-DE" sz="900" b="0" i="0" u="none" strike="noStrike" baseline="0">
              <a:solidFill>
                <a:srgbClr val="000000"/>
              </a:solidFill>
              <a:latin typeface="Arial"/>
              <a:cs typeface="Arial"/>
            </a:rPr>
            <a:t>Einzelposition</a:t>
          </a:r>
        </a:p>
      </xdr:txBody>
    </xdr:sp>
    <xdr:clientData/>
  </xdr:twoCellAnchor>
  <xdr:twoCellAnchor>
    <xdr:from>
      <xdr:col>3</xdr:col>
      <xdr:colOff>0</xdr:colOff>
      <xdr:row>118</xdr:row>
      <xdr:rowOff>28575</xdr:rowOff>
    </xdr:from>
    <xdr:to>
      <xdr:col>3</xdr:col>
      <xdr:colOff>0</xdr:colOff>
      <xdr:row>121</xdr:row>
      <xdr:rowOff>152400</xdr:rowOff>
    </xdr:to>
    <xdr:sp macro="" textlink="">
      <xdr:nvSpPr>
        <xdr:cNvPr id="1054" name="Text 7"/>
        <xdr:cNvSpPr txBox="1">
          <a:spLocks noChangeArrowheads="1"/>
        </xdr:cNvSpPr>
      </xdr:nvSpPr>
      <xdr:spPr bwMode="auto">
        <a:xfrm>
          <a:off x="3171825" y="19250025"/>
          <a:ext cx="0" cy="5810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de-DE" sz="900" b="0" i="0" u="none" strike="noStrike" baseline="0">
              <a:solidFill>
                <a:srgbClr val="000000"/>
              </a:solidFill>
              <a:latin typeface="Arial"/>
              <a:cs typeface="Arial"/>
            </a:rPr>
            <a:t>Einzelposition</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3</xdr:col>
      <xdr:colOff>0</xdr:colOff>
      <xdr:row>4</xdr:row>
      <xdr:rowOff>28575</xdr:rowOff>
    </xdr:from>
    <xdr:to>
      <xdr:col>3</xdr:col>
      <xdr:colOff>0</xdr:colOff>
      <xdr:row>7</xdr:row>
      <xdr:rowOff>152400</xdr:rowOff>
    </xdr:to>
    <xdr:sp macro="" textlink="">
      <xdr:nvSpPr>
        <xdr:cNvPr id="2097" name="Text 49"/>
        <xdr:cNvSpPr txBox="1">
          <a:spLocks noChangeArrowheads="1"/>
        </xdr:cNvSpPr>
      </xdr:nvSpPr>
      <xdr:spPr bwMode="auto">
        <a:xfrm>
          <a:off x="3124200" y="647700"/>
          <a:ext cx="0" cy="5810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de-DE" sz="900" b="0" i="0" u="none" strike="noStrike" baseline="0">
              <a:solidFill>
                <a:srgbClr val="000000"/>
              </a:solidFill>
              <a:latin typeface="Helvetica"/>
              <a:cs typeface="Helvetica"/>
            </a:rPr>
            <a:t>Lfd.</a:t>
          </a:r>
        </a:p>
        <a:p>
          <a:pPr algn="ctr" rtl="0">
            <a:defRPr sz="1000"/>
          </a:pPr>
          <a:r>
            <a:rPr lang="de-DE" sz="900" b="0" i="0" u="none" strike="noStrike" baseline="0">
              <a:solidFill>
                <a:srgbClr val="000000"/>
              </a:solidFill>
              <a:latin typeface="Helvetica"/>
              <a:cs typeface="Helvetica"/>
            </a:rPr>
            <a:t>Nr.</a:t>
          </a:r>
        </a:p>
      </xdr:txBody>
    </xdr:sp>
    <xdr:clientData/>
  </xdr:twoCellAnchor>
  <xdr:twoCellAnchor>
    <xdr:from>
      <xdr:col>15</xdr:col>
      <xdr:colOff>0</xdr:colOff>
      <xdr:row>4</xdr:row>
      <xdr:rowOff>28575</xdr:rowOff>
    </xdr:from>
    <xdr:to>
      <xdr:col>15</xdr:col>
      <xdr:colOff>0</xdr:colOff>
      <xdr:row>7</xdr:row>
      <xdr:rowOff>123825</xdr:rowOff>
    </xdr:to>
    <xdr:sp macro="" textlink="">
      <xdr:nvSpPr>
        <xdr:cNvPr id="2099" name="Text 51"/>
        <xdr:cNvSpPr txBox="1">
          <a:spLocks noChangeArrowheads="1"/>
        </xdr:cNvSpPr>
      </xdr:nvSpPr>
      <xdr:spPr bwMode="auto">
        <a:xfrm>
          <a:off x="11744325" y="647700"/>
          <a:ext cx="0" cy="5524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de-DE" sz="900" b="0" i="0" u="none" strike="noStrike" baseline="0">
              <a:solidFill>
                <a:srgbClr val="000000"/>
              </a:solidFill>
              <a:latin typeface="Helvetica"/>
              <a:cs typeface="Helvetica"/>
            </a:rPr>
            <a:t>Lfd.</a:t>
          </a:r>
        </a:p>
        <a:p>
          <a:pPr algn="ctr" rtl="0">
            <a:defRPr sz="1000"/>
          </a:pPr>
          <a:r>
            <a:rPr lang="de-DE" sz="900" b="0" i="0" u="none" strike="noStrike" baseline="0">
              <a:solidFill>
                <a:srgbClr val="000000"/>
              </a:solidFill>
              <a:latin typeface="Helvetica"/>
              <a:cs typeface="Helvetica"/>
            </a:rPr>
            <a:t>Nr.</a:t>
          </a:r>
        </a:p>
      </xdr:txBody>
    </xdr:sp>
    <xdr:clientData/>
  </xdr:twoCellAnchor>
  <xdr:twoCellAnchor>
    <xdr:from>
      <xdr:col>3</xdr:col>
      <xdr:colOff>0</xdr:colOff>
      <xdr:row>65</xdr:row>
      <xdr:rowOff>28575</xdr:rowOff>
    </xdr:from>
    <xdr:to>
      <xdr:col>3</xdr:col>
      <xdr:colOff>0</xdr:colOff>
      <xdr:row>68</xdr:row>
      <xdr:rowOff>152400</xdr:rowOff>
    </xdr:to>
    <xdr:sp macro="" textlink="">
      <xdr:nvSpPr>
        <xdr:cNvPr id="14" name="Text 49"/>
        <xdr:cNvSpPr txBox="1">
          <a:spLocks noChangeArrowheads="1"/>
        </xdr:cNvSpPr>
      </xdr:nvSpPr>
      <xdr:spPr bwMode="auto">
        <a:xfrm>
          <a:off x="3125932" y="660689"/>
          <a:ext cx="0" cy="591416"/>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de-DE" sz="900" b="0" i="0" u="none" strike="noStrike" baseline="0">
              <a:solidFill>
                <a:srgbClr val="000000"/>
              </a:solidFill>
              <a:latin typeface="Helvetica"/>
              <a:cs typeface="Helvetica"/>
            </a:rPr>
            <a:t>Lfd.</a:t>
          </a:r>
        </a:p>
        <a:p>
          <a:pPr algn="ctr" rtl="0">
            <a:defRPr sz="1000"/>
          </a:pPr>
          <a:r>
            <a:rPr lang="de-DE" sz="900" b="0" i="0" u="none" strike="noStrike" baseline="0">
              <a:solidFill>
                <a:srgbClr val="000000"/>
              </a:solidFill>
              <a:latin typeface="Helvetica"/>
              <a:cs typeface="Helvetica"/>
            </a:rPr>
            <a:t>Nr.</a:t>
          </a:r>
        </a:p>
      </xdr:txBody>
    </xdr:sp>
    <xdr:clientData/>
  </xdr:twoCellAnchor>
  <xdr:twoCellAnchor>
    <xdr:from>
      <xdr:col>15</xdr:col>
      <xdr:colOff>0</xdr:colOff>
      <xdr:row>65</xdr:row>
      <xdr:rowOff>28575</xdr:rowOff>
    </xdr:from>
    <xdr:to>
      <xdr:col>15</xdr:col>
      <xdr:colOff>0</xdr:colOff>
      <xdr:row>68</xdr:row>
      <xdr:rowOff>123825</xdr:rowOff>
    </xdr:to>
    <xdr:sp macro="" textlink="">
      <xdr:nvSpPr>
        <xdr:cNvPr id="15" name="Text 51"/>
        <xdr:cNvSpPr txBox="1">
          <a:spLocks noChangeArrowheads="1"/>
        </xdr:cNvSpPr>
      </xdr:nvSpPr>
      <xdr:spPr bwMode="auto">
        <a:xfrm>
          <a:off x="11750386" y="660689"/>
          <a:ext cx="0" cy="562841"/>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de-DE" sz="900" b="0" i="0" u="none" strike="noStrike" baseline="0">
              <a:solidFill>
                <a:srgbClr val="000000"/>
              </a:solidFill>
              <a:latin typeface="Helvetica"/>
              <a:cs typeface="Helvetica"/>
            </a:rPr>
            <a:t>Lfd.</a:t>
          </a:r>
        </a:p>
        <a:p>
          <a:pPr algn="ctr" rtl="0">
            <a:defRPr sz="1000"/>
          </a:pPr>
          <a:r>
            <a:rPr lang="de-DE" sz="900" b="0" i="0" u="none" strike="noStrike" baseline="0">
              <a:solidFill>
                <a:srgbClr val="000000"/>
              </a:solidFill>
              <a:latin typeface="Helvetica"/>
              <a:cs typeface="Helvetica"/>
            </a:rPr>
            <a:t>Nr.</a:t>
          </a:r>
        </a:p>
      </xdr:txBody>
    </xdr:sp>
    <xdr:clientData/>
  </xdr:twoCellAnchor>
</xdr:wsDr>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7.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8.bin"/></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21.bin"/></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23.bin"/><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1.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2"/>
  <sheetViews>
    <sheetView tabSelected="1" workbookViewId="0"/>
  </sheetViews>
  <sheetFormatPr baseColWidth="10" defaultColWidth="80.28515625" defaultRowHeight="12.75" x14ac:dyDescent="0.2"/>
  <cols>
    <col min="1" max="16384" width="80.28515625" style="234"/>
  </cols>
  <sheetData>
    <row r="1" spans="1:2" ht="15" x14ac:dyDescent="0.2">
      <c r="A1" s="238" t="s">
        <v>395</v>
      </c>
    </row>
    <row r="3" spans="1:2" ht="12.75" customHeight="1" x14ac:dyDescent="0.2">
      <c r="A3" t="s">
        <v>411</v>
      </c>
    </row>
    <row r="4" spans="1:2" ht="14.25" x14ac:dyDescent="0.2">
      <c r="A4" s="239"/>
    </row>
    <row r="5" spans="1:2" x14ac:dyDescent="0.2">
      <c r="A5" s="240" t="s">
        <v>396</v>
      </c>
    </row>
    <row r="6" spans="1:2" ht="12.75" customHeight="1" x14ac:dyDescent="0.2">
      <c r="A6" s="240"/>
    </row>
    <row r="7" spans="1:2" ht="12.75" customHeight="1" x14ac:dyDescent="0.2">
      <c r="A7" s="240"/>
    </row>
    <row r="8" spans="1:2" x14ac:dyDescent="0.2">
      <c r="A8" s="241" t="s">
        <v>397</v>
      </c>
    </row>
    <row r="9" spans="1:2" x14ac:dyDescent="0.2">
      <c r="A9" s="240" t="s">
        <v>398</v>
      </c>
    </row>
    <row r="10" spans="1:2" x14ac:dyDescent="0.2">
      <c r="A10" s="240" t="s">
        <v>399</v>
      </c>
    </row>
    <row r="11" spans="1:2" x14ac:dyDescent="0.2">
      <c r="A11" s="240" t="s">
        <v>400</v>
      </c>
    </row>
    <row r="12" spans="1:2" x14ac:dyDescent="0.2">
      <c r="A12" s="240" t="s">
        <v>401</v>
      </c>
    </row>
    <row r="13" spans="1:2" x14ac:dyDescent="0.2">
      <c r="A13" s="240" t="s">
        <v>402</v>
      </c>
    </row>
    <row r="14" spans="1:2" x14ac:dyDescent="0.2">
      <c r="A14" s="240" t="s">
        <v>403</v>
      </c>
    </row>
    <row r="15" spans="1:2" x14ac:dyDescent="0.2">
      <c r="A15" s="240" t="s">
        <v>404</v>
      </c>
    </row>
    <row r="16" spans="1:2" ht="12.75" customHeight="1" x14ac:dyDescent="0.2">
      <c r="A16" s="240"/>
      <c r="B16" s="85"/>
    </row>
    <row r="17" spans="1:2" s="242" customFormat="1" x14ac:dyDescent="0.2">
      <c r="A17" s="247" t="s">
        <v>405</v>
      </c>
    </row>
    <row r="18" spans="1:2" s="242" customFormat="1" x14ac:dyDescent="0.2">
      <c r="A18" s="243" t="s">
        <v>415</v>
      </c>
    </row>
    <row r="19" spans="1:2" s="242" customFormat="1" x14ac:dyDescent="0.2">
      <c r="A19" s="243" t="s">
        <v>416</v>
      </c>
    </row>
    <row r="20" spans="1:2" s="242" customFormat="1" x14ac:dyDescent="0.2">
      <c r="A20" s="243"/>
    </row>
    <row r="21" spans="1:2" x14ac:dyDescent="0.2">
      <c r="A21" s="240" t="s">
        <v>406</v>
      </c>
      <c r="B21" s="85"/>
    </row>
    <row r="22" spans="1:2" x14ac:dyDescent="0.2">
      <c r="A22" s="240" t="s">
        <v>412</v>
      </c>
    </row>
    <row r="23" spans="1:2" ht="13.5" x14ac:dyDescent="0.2">
      <c r="A23" s="240" t="s">
        <v>413</v>
      </c>
      <c r="B23" s="244"/>
    </row>
    <row r="24" spans="1:2" ht="13.5" x14ac:dyDescent="0.2">
      <c r="A24" s="240" t="s">
        <v>414</v>
      </c>
      <c r="B24" s="244"/>
    </row>
    <row r="25" spans="1:2" ht="13.5" x14ac:dyDescent="0.2">
      <c r="A25" s="240" t="s">
        <v>407</v>
      </c>
      <c r="B25" s="244"/>
    </row>
    <row r="26" spans="1:2" ht="12.75" customHeight="1" x14ac:dyDescent="0.2">
      <c r="A26" s="240"/>
    </row>
    <row r="27" spans="1:2" ht="12.75" customHeight="1" x14ac:dyDescent="0.2">
      <c r="A27" s="240"/>
    </row>
    <row r="28" spans="1:2" x14ac:dyDescent="0.2">
      <c r="A28" s="241" t="s">
        <v>408</v>
      </c>
    </row>
    <row r="29" spans="1:2" ht="38.25" x14ac:dyDescent="0.2">
      <c r="A29" s="245" t="s">
        <v>409</v>
      </c>
    </row>
    <row r="30" spans="1:2" x14ac:dyDescent="0.2">
      <c r="A30" s="240" t="s">
        <v>410</v>
      </c>
    </row>
    <row r="32" spans="1:2" ht="12.75" customHeight="1" x14ac:dyDescent="0.2">
      <c r="A32" s="246"/>
      <c r="B32" s="85"/>
    </row>
  </sheetData>
  <pageMargins left="0.7" right="0.7" top="0.78740157499999996" bottom="0.78740157499999996" header="0.3" footer="0.3"/>
  <pageSetup paperSize="9"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64"/>
  <sheetViews>
    <sheetView zoomScale="120" zoomScaleNormal="120" workbookViewId="0">
      <selection activeCell="L46" sqref="L46"/>
    </sheetView>
  </sheetViews>
  <sheetFormatPr baseColWidth="10" defaultRowHeight="12" x14ac:dyDescent="0.2"/>
  <cols>
    <col min="1" max="1" width="4" style="1" customWidth="1"/>
    <col min="2" max="2" width="0.85546875" style="1" customWidth="1"/>
    <col min="3" max="3" width="42.7109375" style="2" customWidth="1"/>
    <col min="4" max="4" width="12.7109375" style="25" customWidth="1"/>
    <col min="5" max="5" width="8.7109375" style="5" customWidth="1"/>
    <col min="6" max="6" width="12.7109375" style="25" customWidth="1"/>
    <col min="7" max="7" width="8.7109375" style="5" customWidth="1"/>
    <col min="8" max="8" width="13.28515625" style="25" customWidth="1"/>
    <col min="9" max="9" width="8.7109375" style="5" customWidth="1"/>
    <col min="10" max="10" width="12.7109375" style="25" customWidth="1"/>
    <col min="11" max="11" width="8.7109375" style="5" customWidth="1"/>
    <col min="12" max="12" width="12.7109375" style="25" customWidth="1"/>
    <col min="13" max="13" width="8.7109375" style="5" customWidth="1"/>
    <col min="14" max="14" width="12.7109375" style="25" customWidth="1"/>
    <col min="15" max="15" width="8.7109375" style="5" customWidth="1"/>
    <col min="16" max="16" width="4" style="113" customWidth="1"/>
    <col min="17" max="16384" width="11.42578125" style="2"/>
  </cols>
  <sheetData>
    <row r="1" spans="1:16" x14ac:dyDescent="0.2">
      <c r="D1" s="2"/>
      <c r="E1" s="3"/>
      <c r="F1" s="2"/>
      <c r="G1" s="96" t="s">
        <v>294</v>
      </c>
      <c r="H1" s="4" t="s">
        <v>389</v>
      </c>
      <c r="J1" s="2"/>
      <c r="K1" s="96"/>
      <c r="L1" s="2"/>
      <c r="M1" s="96"/>
      <c r="N1" s="2"/>
      <c r="O1" s="96"/>
    </row>
    <row r="2" spans="1:16" x14ac:dyDescent="0.2">
      <c r="D2" s="2"/>
      <c r="E2" s="3"/>
      <c r="F2" s="2"/>
      <c r="G2" s="96"/>
      <c r="H2" s="2"/>
      <c r="I2" s="96"/>
      <c r="J2" s="2"/>
      <c r="K2" s="96"/>
      <c r="L2" s="2"/>
      <c r="M2" s="96"/>
      <c r="N2" s="2"/>
      <c r="O2" s="96"/>
    </row>
    <row r="3" spans="1:16" x14ac:dyDescent="0.2">
      <c r="C3" s="21"/>
      <c r="D3" s="2"/>
      <c r="E3" s="3"/>
      <c r="F3" s="2"/>
      <c r="G3" s="33" t="s">
        <v>0</v>
      </c>
      <c r="H3" s="2" t="s">
        <v>184</v>
      </c>
      <c r="I3" s="96"/>
      <c r="J3" s="2"/>
      <c r="K3" s="96"/>
      <c r="L3" s="2"/>
      <c r="M3" s="96"/>
      <c r="N3" s="2"/>
      <c r="O3" s="96"/>
    </row>
    <row r="4" spans="1:16" ht="12.75" thickBot="1" x14ac:dyDescent="0.25">
      <c r="A4" s="6"/>
      <c r="B4" s="6"/>
      <c r="C4" s="7"/>
      <c r="D4" s="7"/>
      <c r="E4" s="8"/>
      <c r="F4" s="7"/>
      <c r="G4" s="9"/>
      <c r="H4" s="7"/>
      <c r="I4" s="9"/>
      <c r="J4" s="7"/>
      <c r="K4" s="9"/>
      <c r="L4" s="7"/>
      <c r="M4" s="9"/>
      <c r="N4" s="7"/>
      <c r="O4" s="9"/>
      <c r="P4" s="114"/>
    </row>
    <row r="5" spans="1:16" x14ac:dyDescent="0.2">
      <c r="A5" s="115"/>
      <c r="B5" s="11"/>
      <c r="C5" s="277" t="s">
        <v>216</v>
      </c>
      <c r="D5" s="278" t="s">
        <v>4</v>
      </c>
      <c r="E5" s="279"/>
      <c r="F5" s="12"/>
      <c r="G5" s="60" t="s">
        <v>1</v>
      </c>
      <c r="H5" s="15" t="s">
        <v>2</v>
      </c>
      <c r="I5" s="16"/>
      <c r="J5" s="13" t="s">
        <v>3</v>
      </c>
      <c r="K5" s="17"/>
      <c r="L5" s="13"/>
      <c r="M5" s="17"/>
      <c r="N5" s="19"/>
      <c r="O5" s="17"/>
      <c r="P5" s="120"/>
    </row>
    <row r="6" spans="1:16" ht="12" customHeight="1" x14ac:dyDescent="0.2">
      <c r="A6" s="268" t="s">
        <v>131</v>
      </c>
      <c r="B6" s="11"/>
      <c r="C6" s="273"/>
      <c r="D6" s="280"/>
      <c r="E6" s="281"/>
      <c r="F6" s="264" t="s">
        <v>64</v>
      </c>
      <c r="G6" s="265"/>
      <c r="H6" s="286" t="s">
        <v>132</v>
      </c>
      <c r="I6" s="287"/>
      <c r="J6" s="264" t="s">
        <v>64</v>
      </c>
      <c r="K6" s="265"/>
      <c r="L6" s="292" t="s">
        <v>62</v>
      </c>
      <c r="M6" s="293"/>
      <c r="N6" s="293"/>
      <c r="O6" s="294"/>
      <c r="P6" s="290" t="s">
        <v>131</v>
      </c>
    </row>
    <row r="7" spans="1:16" ht="12" customHeight="1" x14ac:dyDescent="0.2">
      <c r="A7" s="269"/>
      <c r="B7" s="11"/>
      <c r="C7" s="273"/>
      <c r="D7" s="282"/>
      <c r="E7" s="283"/>
      <c r="F7" s="266"/>
      <c r="G7" s="267"/>
      <c r="H7" s="288" t="s">
        <v>145</v>
      </c>
      <c r="I7" s="289"/>
      <c r="J7" s="266"/>
      <c r="K7" s="267"/>
      <c r="L7" s="284" t="s">
        <v>60</v>
      </c>
      <c r="M7" s="285"/>
      <c r="N7" s="284" t="s">
        <v>61</v>
      </c>
      <c r="O7" s="285"/>
      <c r="P7" s="291"/>
    </row>
    <row r="8" spans="1:16" ht="15" customHeight="1" thickBot="1" x14ac:dyDescent="0.25">
      <c r="A8" s="116"/>
      <c r="B8" s="6"/>
      <c r="C8" s="275"/>
      <c r="D8" s="184" t="s">
        <v>291</v>
      </c>
      <c r="E8" s="20" t="s">
        <v>220</v>
      </c>
      <c r="F8" s="183" t="s">
        <v>291</v>
      </c>
      <c r="G8" s="9" t="s">
        <v>220</v>
      </c>
      <c r="H8" s="52" t="s">
        <v>291</v>
      </c>
      <c r="I8" s="20" t="s">
        <v>220</v>
      </c>
      <c r="J8" s="48" t="s">
        <v>291</v>
      </c>
      <c r="K8" s="20" t="s">
        <v>220</v>
      </c>
      <c r="L8" s="48" t="s">
        <v>291</v>
      </c>
      <c r="M8" s="20" t="s">
        <v>220</v>
      </c>
      <c r="N8" s="48" t="s">
        <v>291</v>
      </c>
      <c r="O8" s="20" t="s">
        <v>220</v>
      </c>
      <c r="P8" s="121"/>
    </row>
    <row r="9" spans="1:16" ht="8.1" customHeight="1" x14ac:dyDescent="0.2">
      <c r="A9" s="117"/>
      <c r="B9" s="11"/>
      <c r="C9" s="10"/>
      <c r="D9" s="10"/>
      <c r="E9" s="22"/>
      <c r="F9" s="10"/>
      <c r="G9" s="22"/>
      <c r="H9" s="10"/>
      <c r="I9" s="22"/>
      <c r="J9" s="10"/>
      <c r="K9" s="22"/>
      <c r="L9" s="10"/>
      <c r="M9" s="22"/>
      <c r="N9" s="10"/>
      <c r="O9" s="22"/>
      <c r="P9" s="117"/>
    </row>
    <row r="10" spans="1:16" x14ac:dyDescent="0.2">
      <c r="A10" s="117"/>
      <c r="B10" s="11"/>
      <c r="C10" s="24" t="s">
        <v>6</v>
      </c>
      <c r="D10" s="23"/>
      <c r="E10" s="22"/>
      <c r="F10" s="23"/>
      <c r="G10" s="22"/>
      <c r="H10" s="24" t="s">
        <v>6</v>
      </c>
      <c r="I10" s="22"/>
      <c r="J10" s="23"/>
      <c r="K10" s="22"/>
      <c r="L10" s="23"/>
      <c r="M10" s="22"/>
      <c r="N10" s="23"/>
      <c r="O10" s="22"/>
      <c r="P10" s="117"/>
    </row>
    <row r="11" spans="1:16" ht="8.1" customHeight="1" x14ac:dyDescent="0.2">
      <c r="A11" s="117"/>
      <c r="B11" s="11"/>
      <c r="C11" s="10"/>
      <c r="P11" s="117"/>
    </row>
    <row r="12" spans="1:16" x14ac:dyDescent="0.2">
      <c r="A12" s="115">
        <v>1</v>
      </c>
      <c r="B12" s="11"/>
      <c r="C12" s="26" t="s">
        <v>156</v>
      </c>
      <c r="D12" s="50">
        <v>24260042</v>
      </c>
      <c r="E12" s="73">
        <v>79.911833617657777</v>
      </c>
      <c r="F12" s="50">
        <v>11254325</v>
      </c>
      <c r="G12" s="73">
        <v>71.047748528787807</v>
      </c>
      <c r="H12" s="92">
        <v>8446733</v>
      </c>
      <c r="I12" s="89">
        <v>69.157470487404055</v>
      </c>
      <c r="J12" s="92">
        <v>13005718</v>
      </c>
      <c r="K12" s="89">
        <v>89.583393746838837</v>
      </c>
      <c r="L12" s="92">
        <v>5849407</v>
      </c>
      <c r="M12" s="89">
        <v>91.789657662051454</v>
      </c>
      <c r="N12" s="92">
        <v>4206334</v>
      </c>
      <c r="O12" s="87">
        <v>87.60087827172984</v>
      </c>
      <c r="P12" s="117">
        <v>1</v>
      </c>
    </row>
    <row r="13" spans="1:16" x14ac:dyDescent="0.2">
      <c r="A13" s="115">
        <v>2</v>
      </c>
      <c r="B13" s="11"/>
      <c r="C13" s="26" t="s">
        <v>8</v>
      </c>
      <c r="D13" s="50">
        <v>161935</v>
      </c>
      <c r="E13" s="73">
        <v>0.53340891894892073</v>
      </c>
      <c r="F13" s="50">
        <v>95643</v>
      </c>
      <c r="G13" s="73">
        <v>0.60378741617456866</v>
      </c>
      <c r="H13" s="92">
        <v>64634</v>
      </c>
      <c r="I13" s="89">
        <v>0.52918968167726776</v>
      </c>
      <c r="J13" s="92">
        <v>66292</v>
      </c>
      <c r="K13" s="89">
        <v>0.45661933760715406</v>
      </c>
      <c r="L13" s="92">
        <v>23041</v>
      </c>
      <c r="M13" s="89">
        <v>0.3615623775523446</v>
      </c>
      <c r="N13" s="92">
        <v>30527</v>
      </c>
      <c r="O13" s="87">
        <v>0.63575360658499702</v>
      </c>
      <c r="P13" s="117">
        <v>2</v>
      </c>
    </row>
    <row r="14" spans="1:16" x14ac:dyDescent="0.2">
      <c r="A14" s="115">
        <v>3</v>
      </c>
      <c r="B14" s="11"/>
      <c r="C14" s="26" t="s">
        <v>9</v>
      </c>
      <c r="D14" s="50">
        <v>18578382</v>
      </c>
      <c r="E14" s="73">
        <v>61.196619992219645</v>
      </c>
      <c r="F14" s="50">
        <v>8690100</v>
      </c>
      <c r="G14" s="73">
        <v>54.859979562525425</v>
      </c>
      <c r="H14" s="92">
        <v>7280479</v>
      </c>
      <c r="I14" s="89">
        <v>59.608787394684427</v>
      </c>
      <c r="J14" s="92">
        <v>9888283</v>
      </c>
      <c r="K14" s="89">
        <v>68.110499510228721</v>
      </c>
      <c r="L14" s="92">
        <v>3478127</v>
      </c>
      <c r="M14" s="89">
        <v>54.579222583611987</v>
      </c>
      <c r="N14" s="92">
        <v>4094611</v>
      </c>
      <c r="O14" s="87">
        <v>85.274141278625521</v>
      </c>
      <c r="P14" s="117">
        <v>3</v>
      </c>
    </row>
    <row r="15" spans="1:16" ht="13.5" x14ac:dyDescent="0.2">
      <c r="A15" s="115">
        <v>4</v>
      </c>
      <c r="B15" s="11"/>
      <c r="C15" s="26" t="s">
        <v>171</v>
      </c>
      <c r="D15" s="50">
        <v>7139858</v>
      </c>
      <c r="E15" s="73">
        <v>23.518473073942033</v>
      </c>
      <c r="F15" s="50">
        <v>5225685</v>
      </c>
      <c r="G15" s="73">
        <v>32.989375530798917</v>
      </c>
      <c r="H15" s="92">
        <v>4948121</v>
      </c>
      <c r="I15" s="89">
        <v>40.512649331475757</v>
      </c>
      <c r="J15" s="92">
        <v>1914173</v>
      </c>
      <c r="K15" s="89">
        <v>13.184824825401238</v>
      </c>
      <c r="L15" s="92">
        <v>1028896</v>
      </c>
      <c r="M15" s="89">
        <v>16.145570244958865</v>
      </c>
      <c r="N15" s="92">
        <v>165949</v>
      </c>
      <c r="O15" s="87">
        <v>3.4560446574892283</v>
      </c>
      <c r="P15" s="117">
        <v>4</v>
      </c>
    </row>
    <row r="16" spans="1:16" ht="13.5" x14ac:dyDescent="0.2">
      <c r="A16" s="115">
        <v>5</v>
      </c>
      <c r="B16" s="11"/>
      <c r="C16" s="26" t="s">
        <v>247</v>
      </c>
      <c r="D16" s="50">
        <v>8335295</v>
      </c>
      <c r="E16" s="73">
        <v>27.456205854635158</v>
      </c>
      <c r="F16" s="50">
        <v>2233473</v>
      </c>
      <c r="G16" s="73">
        <v>14.099755254076747</v>
      </c>
      <c r="H16" s="92">
        <v>1413594</v>
      </c>
      <c r="I16" s="89">
        <v>11.57377477613788</v>
      </c>
      <c r="J16" s="92">
        <v>6101822</v>
      </c>
      <c r="K16" s="89">
        <v>42.029353765714717</v>
      </c>
      <c r="L16" s="92">
        <v>2099235</v>
      </c>
      <c r="M16" s="89">
        <v>32.941469451894285</v>
      </c>
      <c r="N16" s="92">
        <v>3708266</v>
      </c>
      <c r="O16" s="87">
        <v>77.228141765536108</v>
      </c>
      <c r="P16" s="117">
        <v>5</v>
      </c>
    </row>
    <row r="17" spans="1:16" ht="13.5" x14ac:dyDescent="0.2">
      <c r="A17" s="115">
        <v>6</v>
      </c>
      <c r="B17" s="11"/>
      <c r="C17" s="26" t="s">
        <v>172</v>
      </c>
      <c r="D17" s="50">
        <v>1611727</v>
      </c>
      <c r="E17" s="73">
        <v>5.3089792614986706</v>
      </c>
      <c r="F17" s="50">
        <v>235262</v>
      </c>
      <c r="G17" s="73">
        <v>1.4851921740646086</v>
      </c>
      <c r="H17" s="92">
        <v>214551</v>
      </c>
      <c r="I17" s="89">
        <v>1.7566323512940478</v>
      </c>
      <c r="J17" s="92">
        <v>1376465</v>
      </c>
      <c r="K17" s="89">
        <v>9.4810917839170834</v>
      </c>
      <c r="L17" s="92">
        <v>59739</v>
      </c>
      <c r="M17" s="89">
        <v>0.93743218057373878</v>
      </c>
      <c r="N17" s="92">
        <v>35317</v>
      </c>
      <c r="O17" s="87">
        <v>0.73550988055696076</v>
      </c>
      <c r="P17" s="117">
        <v>6</v>
      </c>
    </row>
    <row r="18" spans="1:16" ht="13.5" x14ac:dyDescent="0.2">
      <c r="A18" s="115">
        <v>7</v>
      </c>
      <c r="B18" s="11"/>
      <c r="C18" s="26" t="s">
        <v>173</v>
      </c>
      <c r="D18" s="50">
        <v>1157986</v>
      </c>
      <c r="E18" s="73">
        <v>3.8143703363570873</v>
      </c>
      <c r="F18" s="50">
        <v>676940</v>
      </c>
      <c r="G18" s="73">
        <v>4.2734737879950702</v>
      </c>
      <c r="H18" s="92">
        <v>480567</v>
      </c>
      <c r="I18" s="89">
        <v>3.9346334399015932</v>
      </c>
      <c r="J18" s="92">
        <v>481047</v>
      </c>
      <c r="K18" s="89">
        <v>3.3134520379217496</v>
      </c>
      <c r="L18" s="92">
        <v>282366</v>
      </c>
      <c r="M18" s="89">
        <v>4.4309241048541876</v>
      </c>
      <c r="N18" s="92">
        <v>184379</v>
      </c>
      <c r="O18" s="87">
        <v>3.8398668139199779</v>
      </c>
      <c r="P18" s="117">
        <v>7</v>
      </c>
    </row>
    <row r="19" spans="1:16" x14ac:dyDescent="0.2">
      <c r="A19" s="115">
        <v>8</v>
      </c>
      <c r="B19" s="11"/>
      <c r="C19" s="26" t="s">
        <v>10</v>
      </c>
      <c r="D19" s="50">
        <v>5519725</v>
      </c>
      <c r="E19" s="73">
        <v>18.181804706489217</v>
      </c>
      <c r="F19" s="50">
        <v>2468582</v>
      </c>
      <c r="G19" s="73">
        <v>15.583981550087817</v>
      </c>
      <c r="H19" s="92">
        <v>1101620</v>
      </c>
      <c r="I19" s="89">
        <v>9.0194934110423581</v>
      </c>
      <c r="J19" s="92">
        <v>3051143</v>
      </c>
      <c r="K19" s="89">
        <v>21.016274899002969</v>
      </c>
      <c r="L19" s="92">
        <v>2348239</v>
      </c>
      <c r="M19" s="89">
        <v>36.848872700887121</v>
      </c>
      <c r="N19" s="92">
        <v>81196</v>
      </c>
      <c r="O19" s="87">
        <v>1.6909833865193244</v>
      </c>
      <c r="P19" s="117">
        <v>8</v>
      </c>
    </row>
    <row r="20" spans="1:16" x14ac:dyDescent="0.2">
      <c r="A20" s="115">
        <v>9</v>
      </c>
      <c r="B20" s="11"/>
      <c r="C20" s="26" t="s">
        <v>11</v>
      </c>
      <c r="D20" s="50">
        <v>5894129</v>
      </c>
      <c r="E20" s="73">
        <v>19.41507998910355</v>
      </c>
      <c r="F20" s="50">
        <v>4401943</v>
      </c>
      <c r="G20" s="73">
        <v>27.789151219825069</v>
      </c>
      <c r="H20" s="92">
        <v>3602670</v>
      </c>
      <c r="I20" s="89">
        <v>29.496794109729283</v>
      </c>
      <c r="J20" s="92">
        <v>1492185</v>
      </c>
      <c r="K20" s="89">
        <v>10.278171216546962</v>
      </c>
      <c r="L20" s="92">
        <v>516594</v>
      </c>
      <c r="M20" s="89">
        <v>8.1064604344115239</v>
      </c>
      <c r="N20" s="92">
        <v>586129</v>
      </c>
      <c r="O20" s="87">
        <v>12.206690001443238</v>
      </c>
      <c r="P20" s="117">
        <v>9</v>
      </c>
    </row>
    <row r="21" spans="1:16" x14ac:dyDescent="0.2">
      <c r="A21" s="115">
        <v>10</v>
      </c>
      <c r="B21" s="11"/>
      <c r="C21" s="26" t="s">
        <v>12</v>
      </c>
      <c r="D21" s="50">
        <v>720140</v>
      </c>
      <c r="E21" s="73">
        <v>2.3721190532736949</v>
      </c>
      <c r="F21" s="50">
        <v>661447</v>
      </c>
      <c r="G21" s="73">
        <v>4.1756675874493681</v>
      </c>
      <c r="H21" s="92">
        <v>566879</v>
      </c>
      <c r="I21" s="89">
        <v>4.6413113463429143</v>
      </c>
      <c r="J21" s="92">
        <v>58693</v>
      </c>
      <c r="K21" s="89">
        <v>0.40427742083775858</v>
      </c>
      <c r="L21" s="92">
        <v>34791</v>
      </c>
      <c r="M21" s="89">
        <v>0.54594491026533665</v>
      </c>
      <c r="N21" s="92">
        <v>4241</v>
      </c>
      <c r="O21" s="87">
        <v>8.8322830462442173E-2</v>
      </c>
      <c r="P21" s="117">
        <v>10</v>
      </c>
    </row>
    <row r="22" spans="1:16" x14ac:dyDescent="0.2">
      <c r="A22" s="115">
        <v>11</v>
      </c>
      <c r="B22" s="11"/>
      <c r="C22" s="26" t="s">
        <v>13</v>
      </c>
      <c r="D22" s="50">
        <v>2968594</v>
      </c>
      <c r="E22" s="73">
        <v>9.7784575066431128</v>
      </c>
      <c r="F22" s="50">
        <v>2126484</v>
      </c>
      <c r="G22" s="73">
        <v>13.424341351657324</v>
      </c>
      <c r="H22" s="92">
        <v>1694711</v>
      </c>
      <c r="I22" s="89">
        <v>13.875415023439123</v>
      </c>
      <c r="J22" s="92">
        <v>842110</v>
      </c>
      <c r="K22" s="89">
        <v>5.8004542085373876</v>
      </c>
      <c r="L22" s="92">
        <v>260716</v>
      </c>
      <c r="M22" s="89">
        <v>4.091189480748973</v>
      </c>
      <c r="N22" s="92">
        <v>384800</v>
      </c>
      <c r="O22" s="87">
        <v>8.0138234288959556</v>
      </c>
      <c r="P22" s="117">
        <v>11</v>
      </c>
    </row>
    <row r="23" spans="1:16" x14ac:dyDescent="0.2">
      <c r="A23" s="115">
        <v>12</v>
      </c>
      <c r="B23" s="11"/>
      <c r="C23" s="26" t="s">
        <v>15</v>
      </c>
      <c r="D23" s="50">
        <v>928037</v>
      </c>
      <c r="E23" s="73">
        <v>3.056925389289527</v>
      </c>
      <c r="F23" s="50">
        <v>760569</v>
      </c>
      <c r="G23" s="73">
        <v>4.8014176817171723</v>
      </c>
      <c r="H23" s="92">
        <v>530304</v>
      </c>
      <c r="I23" s="89">
        <v>4.3418542091187584</v>
      </c>
      <c r="J23" s="92">
        <v>167469</v>
      </c>
      <c r="K23" s="89">
        <v>1.1535265771093417</v>
      </c>
      <c r="L23" s="92">
        <v>58172</v>
      </c>
      <c r="M23" s="89">
        <v>0.91284261216852536</v>
      </c>
      <c r="N23" s="92">
        <v>77420</v>
      </c>
      <c r="O23" s="87">
        <v>1.6123446202316136</v>
      </c>
      <c r="P23" s="117">
        <v>12</v>
      </c>
    </row>
    <row r="24" spans="1:16" x14ac:dyDescent="0.2">
      <c r="A24" s="115">
        <v>13</v>
      </c>
      <c r="B24" s="11"/>
      <c r="C24" s="26" t="s">
        <v>183</v>
      </c>
      <c r="D24" s="50"/>
      <c r="E24" s="73"/>
      <c r="F24" s="50"/>
      <c r="G24" s="73"/>
      <c r="H24" s="92"/>
      <c r="I24" s="89"/>
      <c r="J24" s="92"/>
      <c r="K24" s="89">
        <v>0</v>
      </c>
      <c r="L24" s="92"/>
      <c r="M24" s="89"/>
      <c r="N24" s="92"/>
      <c r="O24" s="87"/>
      <c r="P24" s="117"/>
    </row>
    <row r="25" spans="1:16" x14ac:dyDescent="0.2">
      <c r="A25" s="115"/>
      <c r="B25" s="11"/>
      <c r="C25" s="26" t="s">
        <v>280</v>
      </c>
      <c r="D25" s="50">
        <v>792926</v>
      </c>
      <c r="E25" s="73">
        <v>2.6118739029023494</v>
      </c>
      <c r="F25" s="50">
        <v>703022</v>
      </c>
      <c r="G25" s="73">
        <v>4.4381275879455639</v>
      </c>
      <c r="H25" s="92">
        <v>549632</v>
      </c>
      <c r="I25" s="89">
        <v>4.5001018522703236</v>
      </c>
      <c r="J25" s="92">
        <v>89904</v>
      </c>
      <c r="K25" s="89">
        <v>0.61925880842686265</v>
      </c>
      <c r="L25" s="92">
        <v>74375</v>
      </c>
      <c r="M25" s="89">
        <v>1.1671022017471304</v>
      </c>
      <c r="N25" s="92">
        <v>10864</v>
      </c>
      <c r="O25" s="87">
        <v>0.22625306063286296</v>
      </c>
      <c r="P25" s="117">
        <v>13</v>
      </c>
    </row>
    <row r="26" spans="1:16" x14ac:dyDescent="0.2">
      <c r="A26" s="115">
        <v>14</v>
      </c>
      <c r="B26" s="11"/>
      <c r="C26" s="26" t="s">
        <v>288</v>
      </c>
      <c r="D26" s="50"/>
      <c r="E26" s="73"/>
      <c r="F26" s="50"/>
      <c r="G26" s="73"/>
      <c r="H26" s="92"/>
      <c r="I26" s="89"/>
      <c r="J26" s="92"/>
      <c r="K26" s="89">
        <v>0</v>
      </c>
      <c r="L26" s="92"/>
      <c r="M26" s="89"/>
      <c r="N26" s="92"/>
      <c r="O26" s="87"/>
      <c r="P26" s="117"/>
    </row>
    <row r="27" spans="1:16" x14ac:dyDescent="0.2">
      <c r="A27" s="115"/>
      <c r="B27" s="11"/>
      <c r="C27" s="26" t="s">
        <v>289</v>
      </c>
      <c r="D27" s="50">
        <v>602452</v>
      </c>
      <c r="E27" s="73">
        <v>1.9844583940384426</v>
      </c>
      <c r="F27" s="50">
        <v>295359</v>
      </c>
      <c r="G27" s="73">
        <v>1.8645802353952137</v>
      </c>
      <c r="H27" s="92">
        <v>294829</v>
      </c>
      <c r="I27" s="89">
        <v>2.4139069941397282</v>
      </c>
      <c r="J27" s="92">
        <v>307094</v>
      </c>
      <c r="K27" s="89">
        <v>2.1152636647428253</v>
      </c>
      <c r="L27" s="92">
        <v>27228</v>
      </c>
      <c r="M27" s="89">
        <v>0.42726532771994441</v>
      </c>
      <c r="N27" s="92">
        <v>135130</v>
      </c>
      <c r="O27" s="87">
        <v>2.8142098751213891</v>
      </c>
      <c r="P27" s="117">
        <v>14</v>
      </c>
    </row>
    <row r="28" spans="1:16" x14ac:dyDescent="0.2">
      <c r="A28" s="115">
        <v>15</v>
      </c>
      <c r="B28" s="11"/>
      <c r="C28" s="26" t="s">
        <v>306</v>
      </c>
      <c r="D28" s="50">
        <v>645178</v>
      </c>
      <c r="E28" s="73">
        <v>2.1251965264434913</v>
      </c>
      <c r="F28" s="50">
        <v>367535</v>
      </c>
      <c r="G28" s="73">
        <v>2.3202221595278285</v>
      </c>
      <c r="H28" s="92">
        <v>319946</v>
      </c>
      <c r="I28" s="89">
        <v>2.6195519679103123</v>
      </c>
      <c r="J28" s="92">
        <v>277643</v>
      </c>
      <c r="K28" s="89">
        <v>1.9124051582583581</v>
      </c>
      <c r="L28" s="92">
        <v>100941</v>
      </c>
      <c r="M28" s="89">
        <v>1.5839793391133727</v>
      </c>
      <c r="N28" s="92">
        <v>161386</v>
      </c>
      <c r="O28" s="87">
        <v>3.3610158729100905</v>
      </c>
      <c r="P28" s="117">
        <v>15</v>
      </c>
    </row>
    <row r="29" spans="1:16" x14ac:dyDescent="0.2">
      <c r="A29" s="115">
        <v>16</v>
      </c>
      <c r="B29" s="11"/>
      <c r="C29" s="26" t="s">
        <v>174</v>
      </c>
      <c r="D29" s="50">
        <v>34929</v>
      </c>
      <c r="E29" s="73">
        <v>0.11505505375593203</v>
      </c>
      <c r="F29" s="50">
        <v>31979</v>
      </c>
      <c r="G29" s="73">
        <v>0.20188113904673138</v>
      </c>
      <c r="H29" s="92">
        <v>31979</v>
      </c>
      <c r="I29" s="89">
        <v>0.26182747207905044</v>
      </c>
      <c r="J29" s="92">
        <v>2950</v>
      </c>
      <c r="K29" s="89">
        <v>2.031960185152212E-2</v>
      </c>
      <c r="L29" s="92">
        <v>1950</v>
      </c>
      <c r="M29" s="89">
        <v>3.0599654365134846E-2</v>
      </c>
      <c r="N29" s="92">
        <v>1000</v>
      </c>
      <c r="O29" s="87">
        <v>2.0825944461787829E-2</v>
      </c>
      <c r="P29" s="117">
        <v>16</v>
      </c>
    </row>
    <row r="30" spans="1:16" x14ac:dyDescent="0.2">
      <c r="A30" s="115">
        <v>17</v>
      </c>
      <c r="B30" s="11"/>
      <c r="C30" s="26" t="s">
        <v>180</v>
      </c>
      <c r="D30" s="50">
        <v>2170465</v>
      </c>
      <c r="E30" s="73">
        <v>7.1494450814615078</v>
      </c>
      <c r="F30" s="50">
        <v>1582033</v>
      </c>
      <c r="G30" s="73">
        <v>9.987261141671647</v>
      </c>
      <c r="H30" s="92">
        <v>1309101</v>
      </c>
      <c r="I30" s="89">
        <v>10.718240267868197</v>
      </c>
      <c r="J30" s="92">
        <v>588432</v>
      </c>
      <c r="K30" s="89">
        <v>4.0531199853202935</v>
      </c>
      <c r="L30" s="92">
        <v>219138</v>
      </c>
      <c r="M30" s="89">
        <v>3.4387420811625233</v>
      </c>
      <c r="N30" s="92">
        <v>196088</v>
      </c>
      <c r="O30" s="87">
        <v>4.0837177976230521</v>
      </c>
      <c r="P30" s="117">
        <v>17</v>
      </c>
    </row>
    <row r="31" spans="1:16" x14ac:dyDescent="0.2">
      <c r="A31" s="115">
        <v>18</v>
      </c>
      <c r="B31" s="11"/>
      <c r="C31" s="26" t="s">
        <v>176</v>
      </c>
      <c r="D31" s="50">
        <v>204339</v>
      </c>
      <c r="E31" s="73">
        <v>0.67308639323866681</v>
      </c>
      <c r="F31" s="50">
        <v>184241</v>
      </c>
      <c r="G31" s="73">
        <v>1.163100251387124</v>
      </c>
      <c r="H31" s="92">
        <v>164365</v>
      </c>
      <c r="I31" s="89">
        <v>1.3457354028666666</v>
      </c>
      <c r="J31" s="92">
        <v>20098</v>
      </c>
      <c r="K31" s="89">
        <v>0.13843503661420054</v>
      </c>
      <c r="L31" s="92">
        <v>6619</v>
      </c>
      <c r="M31" s="89">
        <v>0.10386621140657823</v>
      </c>
      <c r="N31" s="92">
        <v>9239</v>
      </c>
      <c r="O31" s="87">
        <v>0.19241090088245774</v>
      </c>
      <c r="P31" s="117">
        <v>18</v>
      </c>
    </row>
    <row r="32" spans="1:16" ht="8.1" customHeight="1" x14ac:dyDescent="0.2">
      <c r="A32" s="117"/>
      <c r="B32" s="11"/>
      <c r="C32" s="28" t="s">
        <v>16</v>
      </c>
      <c r="E32" s="33"/>
      <c r="F32" s="49"/>
      <c r="G32" s="33"/>
      <c r="H32" s="94"/>
      <c r="I32" s="60"/>
      <c r="J32" s="94"/>
      <c r="K32" s="60"/>
      <c r="L32" s="94"/>
      <c r="M32" s="60"/>
      <c r="N32" s="94"/>
      <c r="O32" s="60"/>
      <c r="P32" s="117"/>
    </row>
    <row r="33" spans="1:16" x14ac:dyDescent="0.2">
      <c r="A33" s="117"/>
      <c r="B33" s="11"/>
      <c r="C33" s="276" t="s">
        <v>17</v>
      </c>
      <c r="D33" s="276"/>
      <c r="E33" s="276"/>
      <c r="F33" s="276"/>
      <c r="G33" s="276"/>
      <c r="H33" s="276" t="s">
        <v>17</v>
      </c>
      <c r="I33" s="276"/>
      <c r="J33" s="276"/>
      <c r="K33" s="276"/>
      <c r="L33" s="276"/>
      <c r="M33" s="276"/>
      <c r="N33" s="276"/>
      <c r="O33" s="276"/>
      <c r="P33" s="117"/>
    </row>
    <row r="34" spans="1:16" ht="8.1" customHeight="1" x14ac:dyDescent="0.2">
      <c r="A34" s="117"/>
      <c r="B34" s="11"/>
      <c r="C34" s="28"/>
      <c r="D34" s="188"/>
      <c r="E34" s="33"/>
      <c r="F34" s="188"/>
      <c r="G34" s="33"/>
      <c r="H34" s="189"/>
      <c r="I34" s="60"/>
      <c r="J34" s="189"/>
      <c r="K34" s="60"/>
      <c r="L34" s="189"/>
      <c r="M34" s="60"/>
      <c r="N34" s="189"/>
      <c r="O34" s="60"/>
      <c r="P34" s="117"/>
    </row>
    <row r="35" spans="1:16" x14ac:dyDescent="0.2">
      <c r="A35" s="115">
        <v>19</v>
      </c>
      <c r="B35" s="11"/>
      <c r="C35" s="26" t="s">
        <v>18</v>
      </c>
      <c r="D35" s="50">
        <v>13558944</v>
      </c>
      <c r="E35" s="73">
        <v>44.662745306011395</v>
      </c>
      <c r="F35" s="50">
        <v>6745845</v>
      </c>
      <c r="G35" s="73">
        <v>42.586036850204749</v>
      </c>
      <c r="H35" s="92">
        <v>5387381</v>
      </c>
      <c r="I35" s="89">
        <v>44.109082471519024</v>
      </c>
      <c r="J35" s="92">
        <v>6813099</v>
      </c>
      <c r="K35" s="89">
        <v>46.928630188136786</v>
      </c>
      <c r="L35" s="92">
        <v>1997994</v>
      </c>
      <c r="M35" s="89">
        <v>31.352782473647814</v>
      </c>
      <c r="N35" s="92">
        <v>1762768</v>
      </c>
      <c r="O35" s="87">
        <v>36.711308467016806</v>
      </c>
      <c r="P35" s="117">
        <v>19</v>
      </c>
    </row>
    <row r="36" spans="1:16" x14ac:dyDescent="0.2">
      <c r="A36" s="115">
        <v>20</v>
      </c>
      <c r="B36" s="11"/>
      <c r="C36" s="26" t="s">
        <v>19</v>
      </c>
      <c r="D36" s="50">
        <v>1223479</v>
      </c>
      <c r="E36" s="73">
        <v>4.0301022678649252</v>
      </c>
      <c r="F36" s="50">
        <v>936558</v>
      </c>
      <c r="G36" s="73">
        <v>5.9124236474976906</v>
      </c>
      <c r="H36" s="92">
        <v>702721</v>
      </c>
      <c r="I36" s="89">
        <v>5.7535152133231939</v>
      </c>
      <c r="J36" s="92">
        <v>286921</v>
      </c>
      <c r="K36" s="89">
        <v>1.976312028081552</v>
      </c>
      <c r="L36" s="92">
        <v>62614</v>
      </c>
      <c r="M36" s="89">
        <v>0.98254705559925815</v>
      </c>
      <c r="N36" s="92">
        <v>95027</v>
      </c>
      <c r="O36" s="87">
        <v>1.9790270243703119</v>
      </c>
      <c r="P36" s="117">
        <v>20</v>
      </c>
    </row>
    <row r="37" spans="1:16" x14ac:dyDescent="0.2">
      <c r="A37" s="115">
        <v>21</v>
      </c>
      <c r="B37" s="11"/>
      <c r="C37" s="26" t="s">
        <v>158</v>
      </c>
      <c r="D37" s="50">
        <v>11592471</v>
      </c>
      <c r="E37" s="73">
        <v>38.185243610440693</v>
      </c>
      <c r="F37" s="50">
        <v>5367461</v>
      </c>
      <c r="G37" s="73">
        <v>33.88439727536533</v>
      </c>
      <c r="H37" s="92">
        <v>4452383</v>
      </c>
      <c r="I37" s="89">
        <v>36.453803609172859</v>
      </c>
      <c r="J37" s="92">
        <v>6225011</v>
      </c>
      <c r="K37" s="89">
        <v>42.877879675032396</v>
      </c>
      <c r="L37" s="92">
        <v>1858700</v>
      </c>
      <c r="M37" s="89">
        <v>29.166962855628789</v>
      </c>
      <c r="N37" s="92">
        <v>1536268</v>
      </c>
      <c r="O37" s="87">
        <v>31.994232046421864</v>
      </c>
      <c r="P37" s="117">
        <v>21</v>
      </c>
    </row>
    <row r="38" spans="1:16" x14ac:dyDescent="0.2">
      <c r="A38" s="115">
        <v>22</v>
      </c>
      <c r="B38" s="11"/>
      <c r="C38" s="26" t="s">
        <v>307</v>
      </c>
      <c r="D38" s="50">
        <v>5878738</v>
      </c>
      <c r="E38" s="73">
        <v>19.364382507573659</v>
      </c>
      <c r="F38" s="50">
        <v>2828627</v>
      </c>
      <c r="G38" s="73">
        <v>17.856919875491375</v>
      </c>
      <c r="H38" s="92">
        <v>2347944</v>
      </c>
      <c r="I38" s="89">
        <v>19.223748150447921</v>
      </c>
      <c r="J38" s="92">
        <v>3050112</v>
      </c>
      <c r="K38" s="89">
        <v>21.009173370355878</v>
      </c>
      <c r="L38" s="92">
        <v>344485</v>
      </c>
      <c r="M38" s="89">
        <v>5.4057035558838349</v>
      </c>
      <c r="N38" s="92">
        <v>564216</v>
      </c>
      <c r="O38" s="87">
        <v>11.750331080452082</v>
      </c>
      <c r="P38" s="117">
        <v>22</v>
      </c>
    </row>
    <row r="39" spans="1:16" x14ac:dyDescent="0.2">
      <c r="A39" s="115">
        <v>23</v>
      </c>
      <c r="B39" s="11"/>
      <c r="C39" s="26" t="s">
        <v>308</v>
      </c>
      <c r="D39" s="50">
        <v>3497393</v>
      </c>
      <c r="E39" s="73">
        <v>11.520305179667909</v>
      </c>
      <c r="F39" s="50">
        <v>2538834</v>
      </c>
      <c r="G39" s="73">
        <v>16.027477399873955</v>
      </c>
      <c r="H39" s="92">
        <v>2104439</v>
      </c>
      <c r="I39" s="89">
        <v>17.230055458724941</v>
      </c>
      <c r="J39" s="92">
        <v>958559</v>
      </c>
      <c r="K39" s="89">
        <v>6.6025549936248114</v>
      </c>
      <c r="L39" s="92">
        <v>159249</v>
      </c>
      <c r="M39" s="89">
        <v>2.4989560810222358</v>
      </c>
      <c r="N39" s="92">
        <v>110677</v>
      </c>
      <c r="O39" s="87">
        <v>2.3049530551972914</v>
      </c>
      <c r="P39" s="117">
        <v>23</v>
      </c>
    </row>
    <row r="40" spans="1:16" x14ac:dyDescent="0.2">
      <c r="A40" s="115">
        <v>24</v>
      </c>
      <c r="B40" s="11"/>
      <c r="C40" s="26" t="s">
        <v>309</v>
      </c>
      <c r="D40" s="50">
        <v>2216339</v>
      </c>
      <c r="E40" s="73">
        <v>7.3005526292298271</v>
      </c>
      <c r="F40" s="50" t="s">
        <v>388</v>
      </c>
      <c r="G40" s="73" t="s">
        <v>388</v>
      </c>
      <c r="H40" s="92" t="s">
        <v>388</v>
      </c>
      <c r="I40" s="89" t="s">
        <v>388</v>
      </c>
      <c r="J40" s="92">
        <v>2216339</v>
      </c>
      <c r="K40" s="89">
        <v>15.266144423051079</v>
      </c>
      <c r="L40" s="92">
        <v>1354965</v>
      </c>
      <c r="M40" s="89">
        <v>21.262287526592278</v>
      </c>
      <c r="N40" s="92">
        <v>861374</v>
      </c>
      <c r="O40" s="87">
        <v>17.93892708482803</v>
      </c>
      <c r="P40" s="117">
        <v>24</v>
      </c>
    </row>
    <row r="41" spans="1:16" x14ac:dyDescent="0.2">
      <c r="A41" s="115">
        <v>25</v>
      </c>
      <c r="B41" s="11"/>
      <c r="C41" s="26" t="s">
        <v>310</v>
      </c>
      <c r="D41" s="50">
        <v>725233</v>
      </c>
      <c r="E41" s="73">
        <v>2.3888952389297105</v>
      </c>
      <c r="F41" s="50">
        <v>426467</v>
      </c>
      <c r="G41" s="73">
        <v>2.6922556592089308</v>
      </c>
      <c r="H41" s="92">
        <v>216972</v>
      </c>
      <c r="I41" s="89">
        <v>1.7764542440956796</v>
      </c>
      <c r="J41" s="92">
        <v>298766</v>
      </c>
      <c r="K41" s="89">
        <v>2.0579003955158841</v>
      </c>
      <c r="L41" s="92">
        <v>76681</v>
      </c>
      <c r="M41" s="89">
        <v>1.2032882545502079</v>
      </c>
      <c r="N41" s="92">
        <v>129072</v>
      </c>
      <c r="O41" s="87">
        <v>2.6880463035718787</v>
      </c>
      <c r="P41" s="117">
        <v>25</v>
      </c>
    </row>
    <row r="42" spans="1:16" x14ac:dyDescent="0.2">
      <c r="A42" s="115">
        <v>26</v>
      </c>
      <c r="B42" s="11"/>
      <c r="C42" s="26" t="s">
        <v>284</v>
      </c>
      <c r="D42" s="50">
        <v>17761</v>
      </c>
      <c r="E42" s="73">
        <v>5.8504188776063122E-2</v>
      </c>
      <c r="F42" s="50">
        <v>15359</v>
      </c>
      <c r="G42" s="73">
        <v>9.6960268132798011E-2</v>
      </c>
      <c r="H42" s="92">
        <v>15305</v>
      </c>
      <c r="I42" s="89">
        <v>0.1253094049272919</v>
      </c>
      <c r="J42" s="92">
        <v>2402</v>
      </c>
      <c r="K42" s="89">
        <v>1.654497750757835E-2</v>
      </c>
      <c r="L42" s="92" t="s">
        <v>388</v>
      </c>
      <c r="M42" s="89" t="s">
        <v>388</v>
      </c>
      <c r="N42" s="92">
        <v>2402</v>
      </c>
      <c r="O42" s="87">
        <v>5.0023918597214362E-2</v>
      </c>
      <c r="P42" s="117">
        <v>26</v>
      </c>
    </row>
    <row r="43" spans="1:16" x14ac:dyDescent="0.2">
      <c r="A43" s="115">
        <v>27</v>
      </c>
      <c r="B43" s="11"/>
      <c r="C43" s="26" t="s">
        <v>245</v>
      </c>
      <c r="D43" s="50"/>
      <c r="E43" s="73"/>
      <c r="F43" s="50"/>
      <c r="G43" s="73"/>
      <c r="H43" s="92"/>
      <c r="I43" s="89"/>
      <c r="J43" s="92"/>
      <c r="K43" s="89"/>
      <c r="L43" s="92"/>
      <c r="M43" s="89"/>
      <c r="N43" s="92"/>
      <c r="O43" s="87"/>
      <c r="P43" s="117"/>
    </row>
    <row r="44" spans="1:16" x14ac:dyDescent="0.2">
      <c r="A44" s="115"/>
      <c r="B44" s="11"/>
      <c r="C44" s="26" t="s">
        <v>281</v>
      </c>
      <c r="D44" s="50">
        <v>1900779</v>
      </c>
      <c r="E44" s="73">
        <v>6.2611076762331219</v>
      </c>
      <c r="F44" s="50">
        <v>1174646</v>
      </c>
      <c r="G44" s="73">
        <v>7.4154561573747406</v>
      </c>
      <c r="H44" s="92">
        <v>1063857</v>
      </c>
      <c r="I44" s="89">
        <v>8.7103095457519739</v>
      </c>
      <c r="J44" s="92">
        <v>726133</v>
      </c>
      <c r="K44" s="89">
        <v>5.0016045597462071</v>
      </c>
      <c r="L44" s="92">
        <v>362191</v>
      </c>
      <c r="M44" s="89">
        <v>5.6835484175192592</v>
      </c>
      <c r="N44" s="92">
        <v>267509</v>
      </c>
      <c r="O44" s="87">
        <v>5.5711275770283999</v>
      </c>
      <c r="P44" s="117">
        <v>27</v>
      </c>
    </row>
    <row r="45" spans="1:16" x14ac:dyDescent="0.2">
      <c r="A45" s="115">
        <v>28</v>
      </c>
      <c r="B45" s="11"/>
      <c r="C45" s="26" t="s">
        <v>21</v>
      </c>
      <c r="D45" s="50">
        <v>1837507</v>
      </c>
      <c r="E45" s="73">
        <v>6.052691650545432</v>
      </c>
      <c r="F45" s="50">
        <v>147740</v>
      </c>
      <c r="G45" s="73">
        <v>0.93267204986910457</v>
      </c>
      <c r="H45" s="92">
        <v>33939</v>
      </c>
      <c r="I45" s="89">
        <v>0.27787493589201956</v>
      </c>
      <c r="J45" s="92">
        <v>1689768</v>
      </c>
      <c r="K45" s="89">
        <v>11.639123044556891</v>
      </c>
      <c r="L45" s="92">
        <v>641332</v>
      </c>
      <c r="M45" s="89">
        <v>10.063865401692647</v>
      </c>
      <c r="N45" s="92">
        <v>1048431</v>
      </c>
      <c r="O45" s="87">
        <v>21.834565778016675</v>
      </c>
      <c r="P45" s="117">
        <v>28</v>
      </c>
    </row>
    <row r="46" spans="1:16" x14ac:dyDescent="0.2">
      <c r="A46" s="115">
        <v>29</v>
      </c>
      <c r="B46" s="11"/>
      <c r="C46" s="26" t="s">
        <v>260</v>
      </c>
      <c r="D46" s="50">
        <v>520546</v>
      </c>
      <c r="E46" s="73">
        <v>1.7146625443738839</v>
      </c>
      <c r="F46" s="50">
        <v>466367</v>
      </c>
      <c r="G46" s="73">
        <v>2.9441415045438251</v>
      </c>
      <c r="H46" s="92">
        <v>466261</v>
      </c>
      <c r="I46" s="89">
        <v>3.8175033290299929</v>
      </c>
      <c r="J46" s="92">
        <v>54179</v>
      </c>
      <c r="K46" s="89">
        <v>0.37318498600461592</v>
      </c>
      <c r="L46" s="92">
        <v>46763</v>
      </c>
      <c r="M46" s="89">
        <v>0.73381109593682092</v>
      </c>
      <c r="N46" s="92">
        <v>2196</v>
      </c>
      <c r="O46" s="87">
        <v>4.5733774038086074E-2</v>
      </c>
      <c r="P46" s="117">
        <v>29</v>
      </c>
    </row>
    <row r="47" spans="1:16" x14ac:dyDescent="0.2">
      <c r="A47" s="115">
        <v>30</v>
      </c>
      <c r="B47" s="11"/>
      <c r="C47" s="26" t="s">
        <v>22</v>
      </c>
      <c r="D47" s="50">
        <v>4032285</v>
      </c>
      <c r="E47" s="73">
        <v>13.282223007650902</v>
      </c>
      <c r="F47" s="50">
        <v>1261014</v>
      </c>
      <c r="G47" s="73">
        <v>7.9606911621337417</v>
      </c>
      <c r="H47" s="92">
        <v>752705</v>
      </c>
      <c r="I47" s="89">
        <v>6.1627582904800553</v>
      </c>
      <c r="J47" s="92">
        <v>2771271</v>
      </c>
      <c r="K47" s="89">
        <v>19.088516387345614</v>
      </c>
      <c r="L47" s="92">
        <v>2466820</v>
      </c>
      <c r="M47" s="89">
        <v>38.709661221026636</v>
      </c>
      <c r="N47" s="92">
        <v>255660</v>
      </c>
      <c r="O47" s="87">
        <v>5.3243609611006759</v>
      </c>
      <c r="P47" s="117">
        <v>30</v>
      </c>
    </row>
    <row r="48" spans="1:16" x14ac:dyDescent="0.2">
      <c r="A48" s="115">
        <v>31</v>
      </c>
      <c r="B48" s="11"/>
      <c r="C48" s="26" t="s">
        <v>23</v>
      </c>
      <c r="D48" s="50">
        <v>242244</v>
      </c>
      <c r="E48" s="73">
        <v>0.79794429963789393</v>
      </c>
      <c r="F48" s="50">
        <v>174442</v>
      </c>
      <c r="G48" s="73">
        <v>1.101239865461394</v>
      </c>
      <c r="H48" s="92">
        <v>137999</v>
      </c>
      <c r="I48" s="89">
        <v>1.1298642646560833</v>
      </c>
      <c r="J48" s="92">
        <v>67802</v>
      </c>
      <c r="K48" s="89">
        <v>0.46702021855488229</v>
      </c>
      <c r="L48" s="92">
        <v>1372</v>
      </c>
      <c r="M48" s="89">
        <v>2.1529602968700007E-2</v>
      </c>
      <c r="N48" s="92">
        <v>42244</v>
      </c>
      <c r="O48" s="87">
        <v>0.87977119784376501</v>
      </c>
      <c r="P48" s="117">
        <v>31</v>
      </c>
    </row>
    <row r="49" spans="1:16" x14ac:dyDescent="0.2">
      <c r="A49" s="115">
        <v>32</v>
      </c>
      <c r="B49" s="11"/>
      <c r="C49" s="26" t="s">
        <v>24</v>
      </c>
      <c r="D49" s="50">
        <v>71899</v>
      </c>
      <c r="E49" s="73">
        <v>0.2368330988576185</v>
      </c>
      <c r="F49" s="50">
        <v>65323</v>
      </c>
      <c r="G49" s="73">
        <v>0.41237942543386708</v>
      </c>
      <c r="H49" s="92">
        <v>48330</v>
      </c>
      <c r="I49" s="89">
        <v>0.395700982694284</v>
      </c>
      <c r="J49" s="92">
        <v>6577</v>
      </c>
      <c r="K49" s="89">
        <v>4.5302380127952881E-2</v>
      </c>
      <c r="L49" s="92">
        <v>1336</v>
      </c>
      <c r="M49" s="89">
        <v>2.0964686272728284E-2</v>
      </c>
      <c r="N49" s="92">
        <v>2808</v>
      </c>
      <c r="O49" s="87">
        <v>5.847925204870022E-2</v>
      </c>
      <c r="P49" s="117">
        <v>32</v>
      </c>
    </row>
    <row r="50" spans="1:16" x14ac:dyDescent="0.2">
      <c r="A50" s="115">
        <v>33</v>
      </c>
      <c r="B50" s="11"/>
      <c r="C50" s="26" t="s">
        <v>25</v>
      </c>
      <c r="D50" s="50">
        <v>3718142</v>
      </c>
      <c r="E50" s="73">
        <v>12.24744560915539</v>
      </c>
      <c r="F50" s="50">
        <v>1021249</v>
      </c>
      <c r="G50" s="73">
        <v>6.4470718712384807</v>
      </c>
      <c r="H50" s="92">
        <v>566376</v>
      </c>
      <c r="I50" s="89">
        <v>4.6371930431296882</v>
      </c>
      <c r="J50" s="92">
        <v>2696892</v>
      </c>
      <c r="K50" s="89">
        <v>18.576193788662778</v>
      </c>
      <c r="L50" s="92">
        <v>2464111</v>
      </c>
      <c r="M50" s="89">
        <v>38.667151239654764</v>
      </c>
      <c r="N50" s="92">
        <v>210608</v>
      </c>
      <c r="O50" s="87">
        <v>4.3861105112082113</v>
      </c>
      <c r="P50" s="117">
        <v>33</v>
      </c>
    </row>
    <row r="51" spans="1:16" x14ac:dyDescent="0.2">
      <c r="A51" s="115">
        <v>34</v>
      </c>
      <c r="B51" s="11"/>
      <c r="C51" s="26" t="s">
        <v>26</v>
      </c>
      <c r="D51" s="50">
        <v>8402078</v>
      </c>
      <c r="E51" s="73">
        <v>27.676187006542811</v>
      </c>
      <c r="F51" s="50">
        <v>5980810</v>
      </c>
      <c r="G51" s="73">
        <v>37.756425630009744</v>
      </c>
      <c r="H51" s="92">
        <v>4449331</v>
      </c>
      <c r="I51" s="89">
        <v>36.428815415521235</v>
      </c>
      <c r="J51" s="92">
        <v>2421268</v>
      </c>
      <c r="K51" s="89">
        <v>16.677695503671615</v>
      </c>
      <c r="L51" s="92">
        <v>840324</v>
      </c>
      <c r="M51" s="89">
        <v>13.186473822937218</v>
      </c>
      <c r="N51" s="92">
        <v>1454578</v>
      </c>
      <c r="O51" s="87">
        <v>30.292960643338414</v>
      </c>
      <c r="P51" s="117">
        <v>34</v>
      </c>
    </row>
    <row r="52" spans="1:16" x14ac:dyDescent="0.2">
      <c r="A52" s="115"/>
      <c r="B52" s="11"/>
      <c r="C52" s="26" t="s">
        <v>312</v>
      </c>
      <c r="D52" s="50"/>
      <c r="E52" s="73">
        <v>0</v>
      </c>
      <c r="F52" s="50"/>
      <c r="G52" s="73">
        <v>0</v>
      </c>
      <c r="H52" s="92"/>
      <c r="I52" s="89">
        <v>0</v>
      </c>
      <c r="J52" s="92"/>
      <c r="K52" s="89">
        <v>0</v>
      </c>
      <c r="L52" s="92"/>
      <c r="M52" s="89">
        <v>0</v>
      </c>
      <c r="N52" s="92"/>
      <c r="O52" s="87">
        <v>0</v>
      </c>
      <c r="P52" s="117"/>
    </row>
    <row r="53" spans="1:16" x14ac:dyDescent="0.2">
      <c r="A53" s="115">
        <v>35</v>
      </c>
      <c r="B53" s="11"/>
      <c r="C53" s="26" t="s">
        <v>313</v>
      </c>
      <c r="D53" s="50">
        <v>2846264</v>
      </c>
      <c r="E53" s="73">
        <v>9.3755062419071287</v>
      </c>
      <c r="F53" s="50">
        <v>2424412</v>
      </c>
      <c r="G53" s="73">
        <v>15.305139500252169</v>
      </c>
      <c r="H53" s="92">
        <v>2092518</v>
      </c>
      <c r="I53" s="89">
        <v>17.132452491319633</v>
      </c>
      <c r="J53" s="92">
        <v>421853</v>
      </c>
      <c r="K53" s="89">
        <v>2.9057237287695461</v>
      </c>
      <c r="L53" s="92">
        <v>182796</v>
      </c>
      <c r="M53" s="89">
        <v>2.8684586765790718</v>
      </c>
      <c r="N53" s="92">
        <v>175955</v>
      </c>
      <c r="O53" s="87">
        <v>3.6644290577738774</v>
      </c>
      <c r="P53" s="117">
        <v>35</v>
      </c>
    </row>
    <row r="54" spans="1:16" x14ac:dyDescent="0.2">
      <c r="A54" s="115">
        <v>36</v>
      </c>
      <c r="B54" s="11"/>
      <c r="C54" s="26" t="s">
        <v>177</v>
      </c>
      <c r="D54" s="50">
        <v>1926294</v>
      </c>
      <c r="E54" s="73">
        <v>6.345153302978308</v>
      </c>
      <c r="F54" s="50">
        <v>1494743</v>
      </c>
      <c r="G54" s="73">
        <v>9.4362056168775883</v>
      </c>
      <c r="H54" s="92">
        <v>989199</v>
      </c>
      <c r="I54" s="89">
        <v>8.0990485491455217</v>
      </c>
      <c r="J54" s="92">
        <v>431550</v>
      </c>
      <c r="K54" s="89">
        <v>2.9725166708557191</v>
      </c>
      <c r="L54" s="92">
        <v>157475</v>
      </c>
      <c r="M54" s="89">
        <v>2.4711182416151849</v>
      </c>
      <c r="N54" s="92">
        <v>248447</v>
      </c>
      <c r="O54" s="87">
        <v>5.1741434236978003</v>
      </c>
      <c r="P54" s="117">
        <v>36</v>
      </c>
    </row>
    <row r="55" spans="1:16" x14ac:dyDescent="0.2">
      <c r="A55" s="115">
        <v>37</v>
      </c>
      <c r="B55" s="11"/>
      <c r="C55" s="26" t="s">
        <v>178</v>
      </c>
      <c r="D55" s="50">
        <v>3629520</v>
      </c>
      <c r="E55" s="73">
        <v>11.955527461657374</v>
      </c>
      <c r="F55" s="50">
        <v>2061654</v>
      </c>
      <c r="G55" s="73">
        <v>13.015074199951529</v>
      </c>
      <c r="H55" s="92">
        <v>1367615</v>
      </c>
      <c r="I55" s="89">
        <v>11.197322562537622</v>
      </c>
      <c r="J55" s="92">
        <v>1567865</v>
      </c>
      <c r="K55" s="89">
        <v>10.799455104046348</v>
      </c>
      <c r="L55" s="92">
        <v>500053</v>
      </c>
      <c r="M55" s="89">
        <v>7.8468969047429624</v>
      </c>
      <c r="N55" s="92">
        <v>1030177</v>
      </c>
      <c r="O55" s="87">
        <v>21.454408987811199</v>
      </c>
      <c r="P55" s="117">
        <v>37</v>
      </c>
    </row>
    <row r="56" spans="1:16" x14ac:dyDescent="0.2">
      <c r="A56" s="115">
        <v>38</v>
      </c>
      <c r="B56" s="11"/>
      <c r="C56" s="26" t="s">
        <v>311</v>
      </c>
      <c r="D56" s="50">
        <v>106370</v>
      </c>
      <c r="E56" s="73">
        <v>0.35037951467315098</v>
      </c>
      <c r="F56" s="50">
        <v>64087</v>
      </c>
      <c r="G56" s="73">
        <v>0.40457664586409442</v>
      </c>
      <c r="H56" s="92">
        <v>60294</v>
      </c>
      <c r="I56" s="89">
        <v>0.49365601180569335</v>
      </c>
      <c r="J56" s="92">
        <v>42283</v>
      </c>
      <c r="K56" s="89">
        <v>0.29124533053827451</v>
      </c>
      <c r="L56" s="92">
        <v>17197</v>
      </c>
      <c r="M56" s="89">
        <v>0.26985756723960203</v>
      </c>
      <c r="N56" s="92">
        <v>10560</v>
      </c>
      <c r="O56" s="87">
        <v>0.21992197351647946</v>
      </c>
      <c r="P56" s="117">
        <v>38</v>
      </c>
    </row>
    <row r="57" spans="1:16" s="4" customFormat="1" ht="22.5" customHeight="1" x14ac:dyDescent="0.2">
      <c r="A57" s="209">
        <v>39</v>
      </c>
      <c r="B57" s="224"/>
      <c r="C57" s="45" t="s">
        <v>27</v>
      </c>
      <c r="D57" s="165">
        <v>30358510</v>
      </c>
      <c r="E57" s="166">
        <v>100</v>
      </c>
      <c r="F57" s="165">
        <v>15840509</v>
      </c>
      <c r="G57" s="166">
        <v>100</v>
      </c>
      <c r="H57" s="198">
        <v>12213768</v>
      </c>
      <c r="I57" s="166">
        <v>100</v>
      </c>
      <c r="J57" s="198">
        <v>14518001</v>
      </c>
      <c r="K57" s="166">
        <v>100</v>
      </c>
      <c r="L57" s="198">
        <v>6372621</v>
      </c>
      <c r="M57" s="166">
        <v>100</v>
      </c>
      <c r="N57" s="198">
        <v>4801703</v>
      </c>
      <c r="O57" s="167">
        <v>100</v>
      </c>
      <c r="P57" s="123">
        <v>39</v>
      </c>
    </row>
    <row r="58" spans="1:16" s="4" customFormat="1" x14ac:dyDescent="0.2">
      <c r="A58" s="125" t="s">
        <v>28</v>
      </c>
      <c r="B58" s="32"/>
      <c r="C58" s="174"/>
      <c r="D58" s="176"/>
      <c r="E58" s="175"/>
      <c r="F58" s="176"/>
      <c r="G58" s="175"/>
      <c r="H58" s="190"/>
      <c r="I58" s="191"/>
      <c r="J58" s="190"/>
      <c r="K58" s="191"/>
      <c r="L58" s="190"/>
      <c r="M58" s="191"/>
      <c r="N58" s="190"/>
      <c r="O58" s="191"/>
      <c r="P58" s="122"/>
    </row>
    <row r="59" spans="1:16" s="4" customFormat="1" x14ac:dyDescent="0.2">
      <c r="A59" s="126" t="s">
        <v>303</v>
      </c>
      <c r="B59" s="192"/>
      <c r="C59" s="31"/>
      <c r="D59" s="193"/>
      <c r="E59" s="194"/>
      <c r="F59" s="193"/>
      <c r="G59" s="194"/>
      <c r="H59" s="25" t="s">
        <v>159</v>
      </c>
      <c r="I59" s="175"/>
      <c r="J59" s="176"/>
      <c r="K59" s="175"/>
      <c r="L59" s="176"/>
      <c r="M59" s="175"/>
      <c r="N59" s="176"/>
      <c r="O59" s="175"/>
      <c r="P59" s="119"/>
    </row>
    <row r="60" spans="1:16" s="4" customFormat="1" x14ac:dyDescent="0.2">
      <c r="A60" s="126" t="s">
        <v>323</v>
      </c>
      <c r="B60" s="192"/>
      <c r="C60" s="31"/>
      <c r="D60" s="193"/>
      <c r="E60" s="194"/>
      <c r="F60" s="193"/>
      <c r="G60" s="194"/>
      <c r="H60" s="25"/>
      <c r="I60" s="175"/>
      <c r="J60" s="176"/>
      <c r="K60" s="175"/>
      <c r="L60" s="176"/>
      <c r="M60" s="175"/>
      <c r="N60" s="176"/>
      <c r="O60" s="175"/>
      <c r="P60" s="119"/>
    </row>
    <row r="61" spans="1:16" s="4" customFormat="1" x14ac:dyDescent="0.2">
      <c r="A61" s="1"/>
      <c r="B61" s="1"/>
      <c r="C61" s="2"/>
      <c r="D61" s="2"/>
      <c r="E61" s="3"/>
      <c r="F61" s="2"/>
      <c r="G61" s="33" t="s">
        <v>293</v>
      </c>
      <c r="H61" s="2" t="s">
        <v>390</v>
      </c>
      <c r="I61" s="5"/>
      <c r="J61" s="2"/>
      <c r="K61" s="33"/>
      <c r="L61" s="2"/>
      <c r="M61" s="33"/>
      <c r="N61" s="2"/>
      <c r="O61" s="33"/>
      <c r="P61" s="113"/>
    </row>
    <row r="62" spans="1:16" s="4" customFormat="1" x14ac:dyDescent="0.2">
      <c r="A62" s="1"/>
      <c r="B62" s="1"/>
      <c r="C62" s="2"/>
      <c r="D62" s="2"/>
      <c r="E62" s="3"/>
      <c r="F62" s="2"/>
      <c r="G62" s="33"/>
      <c r="H62" s="2"/>
      <c r="I62" s="33"/>
      <c r="J62" s="2"/>
      <c r="K62" s="33"/>
      <c r="L62" s="2"/>
      <c r="M62" s="33"/>
      <c r="N62" s="2"/>
      <c r="O62" s="33"/>
      <c r="P62" s="113"/>
    </row>
    <row r="63" spans="1:16" s="4" customFormat="1" x14ac:dyDescent="0.2">
      <c r="A63" s="1"/>
      <c r="B63" s="1"/>
      <c r="C63" s="2"/>
      <c r="D63" s="2"/>
      <c r="E63" s="3"/>
      <c r="F63" s="2"/>
      <c r="G63" s="33" t="s">
        <v>29</v>
      </c>
      <c r="H63" s="2" t="s">
        <v>30</v>
      </c>
      <c r="I63" s="33"/>
      <c r="J63" s="2"/>
      <c r="K63" s="33"/>
      <c r="L63" s="2"/>
      <c r="M63" s="33"/>
      <c r="N63" s="2"/>
      <c r="O63" s="33"/>
      <c r="P63" s="113"/>
    </row>
    <row r="64" spans="1:16" s="4" customFormat="1" x14ac:dyDescent="0.2">
      <c r="A64" s="1"/>
      <c r="B64" s="1"/>
      <c r="C64" s="2"/>
      <c r="D64" s="2"/>
      <c r="E64" s="3"/>
      <c r="F64" s="2"/>
      <c r="G64" s="33"/>
      <c r="H64" s="2"/>
      <c r="I64" s="33"/>
      <c r="J64" s="2"/>
      <c r="K64" s="33"/>
      <c r="L64" s="2"/>
      <c r="M64" s="33"/>
      <c r="N64" s="2"/>
      <c r="O64" s="33"/>
      <c r="P64" s="113"/>
    </row>
    <row r="65" spans="1:16" ht="12.75" thickBot="1" x14ac:dyDescent="0.25">
      <c r="A65" s="6"/>
      <c r="B65" s="6"/>
      <c r="C65" s="7"/>
      <c r="D65" s="7"/>
      <c r="E65" s="8"/>
      <c r="F65" s="7"/>
      <c r="G65" s="9"/>
      <c r="H65" s="7"/>
      <c r="I65" s="9"/>
      <c r="J65" s="7"/>
      <c r="K65" s="9"/>
      <c r="L65" s="7"/>
      <c r="M65" s="9"/>
      <c r="N65" s="7"/>
      <c r="O65" s="9"/>
      <c r="P65" s="114"/>
    </row>
    <row r="66" spans="1:16" x14ac:dyDescent="0.2">
      <c r="A66" s="115"/>
      <c r="B66" s="270" t="s">
        <v>199</v>
      </c>
      <c r="C66" s="271"/>
      <c r="D66" s="278" t="s">
        <v>4</v>
      </c>
      <c r="E66" s="279"/>
      <c r="F66" s="13"/>
      <c r="G66" s="14" t="s">
        <v>1</v>
      </c>
      <c r="H66" s="15" t="s">
        <v>2</v>
      </c>
      <c r="I66" s="16"/>
      <c r="J66" s="13" t="s">
        <v>3</v>
      </c>
      <c r="K66" s="17"/>
      <c r="L66" s="13"/>
      <c r="M66" s="17"/>
      <c r="N66" s="19"/>
      <c r="O66" s="17"/>
      <c r="P66" s="120"/>
    </row>
    <row r="67" spans="1:16" ht="12" customHeight="1" x14ac:dyDescent="0.2">
      <c r="A67" s="268" t="s">
        <v>131</v>
      </c>
      <c r="B67" s="272"/>
      <c r="C67" s="273"/>
      <c r="D67" s="280"/>
      <c r="E67" s="281"/>
      <c r="F67" s="264" t="s">
        <v>64</v>
      </c>
      <c r="G67" s="265"/>
      <c r="H67" s="286" t="s">
        <v>132</v>
      </c>
      <c r="I67" s="287"/>
      <c r="J67" s="264" t="s">
        <v>64</v>
      </c>
      <c r="K67" s="265"/>
      <c r="L67" s="292" t="s">
        <v>62</v>
      </c>
      <c r="M67" s="293"/>
      <c r="N67" s="293"/>
      <c r="O67" s="294"/>
      <c r="P67" s="290" t="s">
        <v>131</v>
      </c>
    </row>
    <row r="68" spans="1:16" ht="12" customHeight="1" x14ac:dyDescent="0.2">
      <c r="A68" s="269"/>
      <c r="B68" s="272"/>
      <c r="C68" s="273"/>
      <c r="D68" s="282"/>
      <c r="E68" s="283"/>
      <c r="F68" s="266"/>
      <c r="G68" s="267"/>
      <c r="H68" s="288" t="s">
        <v>145</v>
      </c>
      <c r="I68" s="289"/>
      <c r="J68" s="266"/>
      <c r="K68" s="267"/>
      <c r="L68" s="284" t="s">
        <v>60</v>
      </c>
      <c r="M68" s="285"/>
      <c r="N68" s="284" t="s">
        <v>61</v>
      </c>
      <c r="O68" s="285"/>
      <c r="P68" s="291"/>
    </row>
    <row r="69" spans="1:16" ht="15" customHeight="1" thickBot="1" x14ac:dyDescent="0.25">
      <c r="A69" s="116"/>
      <c r="B69" s="274"/>
      <c r="C69" s="275"/>
      <c r="D69" s="179" t="s">
        <v>291</v>
      </c>
      <c r="E69" s="20" t="s">
        <v>220</v>
      </c>
      <c r="F69" s="179" t="s">
        <v>291</v>
      </c>
      <c r="G69" s="9" t="s">
        <v>220</v>
      </c>
      <c r="H69" s="181" t="s">
        <v>291</v>
      </c>
      <c r="I69" s="20" t="s">
        <v>220</v>
      </c>
      <c r="J69" s="179" t="s">
        <v>291</v>
      </c>
      <c r="K69" s="20" t="s">
        <v>220</v>
      </c>
      <c r="L69" s="179" t="s">
        <v>291</v>
      </c>
      <c r="M69" s="20" t="s">
        <v>220</v>
      </c>
      <c r="N69" s="179" t="s">
        <v>291</v>
      </c>
      <c r="O69" s="20" t="s">
        <v>220</v>
      </c>
      <c r="P69" s="121"/>
    </row>
    <row r="70" spans="1:16" x14ac:dyDescent="0.2">
      <c r="A70" s="115"/>
      <c r="C70" s="34"/>
      <c r="D70" s="10"/>
      <c r="E70" s="22"/>
      <c r="F70" s="10"/>
      <c r="G70" s="22"/>
      <c r="H70" s="10"/>
      <c r="I70" s="22"/>
      <c r="J70" s="10"/>
      <c r="K70" s="22"/>
      <c r="L70" s="10"/>
      <c r="M70" s="22"/>
      <c r="N70" s="10"/>
      <c r="O70" s="53"/>
      <c r="P70" s="117"/>
    </row>
    <row r="71" spans="1:16" x14ac:dyDescent="0.2">
      <c r="A71" s="115">
        <v>1</v>
      </c>
      <c r="C71" s="34" t="s">
        <v>31</v>
      </c>
      <c r="D71" s="50">
        <v>12016455</v>
      </c>
      <c r="E71" s="73">
        <v>92.813254306025129</v>
      </c>
      <c r="F71" s="50">
        <v>10079748</v>
      </c>
      <c r="G71" s="73">
        <v>94.133989075141258</v>
      </c>
      <c r="H71" s="50">
        <v>7242666</v>
      </c>
      <c r="I71" s="73">
        <v>93.572706878473127</v>
      </c>
      <c r="J71" s="50">
        <v>1936707</v>
      </c>
      <c r="K71" s="73">
        <v>86.497049633682948</v>
      </c>
      <c r="L71" s="50">
        <v>690219</v>
      </c>
      <c r="M71" s="73">
        <v>80.280613847152338</v>
      </c>
      <c r="N71" s="50">
        <v>593141</v>
      </c>
      <c r="O71" s="87">
        <v>90.20236721124995</v>
      </c>
      <c r="P71" s="117">
        <v>1</v>
      </c>
    </row>
    <row r="72" spans="1:16" ht="24" x14ac:dyDescent="0.2">
      <c r="A72" s="115">
        <v>2</v>
      </c>
      <c r="C72" s="160" t="s">
        <v>296</v>
      </c>
      <c r="D72" s="50">
        <v>1107764</v>
      </c>
      <c r="E72" s="73">
        <v>8.556199132194946</v>
      </c>
      <c r="F72" s="50">
        <v>554609</v>
      </c>
      <c r="G72" s="73">
        <v>5.1794506714825621</v>
      </c>
      <c r="H72" s="50">
        <v>532446</v>
      </c>
      <c r="I72" s="73">
        <v>6.8790157500864328</v>
      </c>
      <c r="J72" s="50">
        <v>553155</v>
      </c>
      <c r="K72" s="73">
        <v>24.704963368294681</v>
      </c>
      <c r="L72" s="50">
        <v>331330</v>
      </c>
      <c r="M72" s="73">
        <v>38.537588484201372</v>
      </c>
      <c r="N72" s="50">
        <v>54885</v>
      </c>
      <c r="O72" s="87">
        <v>8.3466779811030669</v>
      </c>
      <c r="P72" s="117">
        <v>2</v>
      </c>
    </row>
    <row r="73" spans="1:16" x14ac:dyDescent="0.2">
      <c r="A73" s="115">
        <v>3</v>
      </c>
      <c r="C73" s="34" t="s">
        <v>243</v>
      </c>
      <c r="D73" s="50">
        <v>31913</v>
      </c>
      <c r="E73" s="73">
        <v>0.24649111444832775</v>
      </c>
      <c r="F73" s="50">
        <v>30337</v>
      </c>
      <c r="G73" s="73">
        <v>0.28331490296905837</v>
      </c>
      <c r="H73" s="50">
        <v>29910</v>
      </c>
      <c r="I73" s="73">
        <v>0.38642671948908469</v>
      </c>
      <c r="J73" s="50">
        <v>1576</v>
      </c>
      <c r="K73" s="73">
        <v>7.038718310135933E-2</v>
      </c>
      <c r="L73" s="50">
        <v>970</v>
      </c>
      <c r="M73" s="73">
        <v>0.11282244538579461</v>
      </c>
      <c r="N73" s="50">
        <v>11</v>
      </c>
      <c r="O73" s="87">
        <v>1.6728333386559849E-3</v>
      </c>
      <c r="P73" s="117">
        <v>3</v>
      </c>
    </row>
    <row r="74" spans="1:16" x14ac:dyDescent="0.2">
      <c r="A74" s="115">
        <v>4</v>
      </c>
      <c r="C74" s="34" t="s">
        <v>32</v>
      </c>
      <c r="D74" s="50">
        <v>31400</v>
      </c>
      <c r="E74" s="73">
        <v>0.24252878117624452</v>
      </c>
      <c r="F74" s="50">
        <v>16656</v>
      </c>
      <c r="G74" s="73">
        <v>0.15554909924688123</v>
      </c>
      <c r="H74" s="50">
        <v>14982</v>
      </c>
      <c r="I74" s="73">
        <v>0.1935621902837</v>
      </c>
      <c r="J74" s="50">
        <v>14744</v>
      </c>
      <c r="K74" s="73">
        <v>0.65849532211068651</v>
      </c>
      <c r="L74" s="50">
        <v>6811</v>
      </c>
      <c r="M74" s="73">
        <v>0.79219966548726506</v>
      </c>
      <c r="N74" s="50">
        <v>7056</v>
      </c>
      <c r="O74" s="87">
        <v>1.0730465488687844</v>
      </c>
      <c r="P74" s="117">
        <v>4</v>
      </c>
    </row>
    <row r="75" spans="1:16" x14ac:dyDescent="0.2">
      <c r="A75" s="115">
        <v>5</v>
      </c>
      <c r="C75" s="34" t="s">
        <v>33</v>
      </c>
      <c r="D75" s="50">
        <v>826536</v>
      </c>
      <c r="E75" s="73">
        <v>6.3840372190537718</v>
      </c>
      <c r="F75" s="50">
        <v>540335</v>
      </c>
      <c r="G75" s="73">
        <v>5.0461468865011749</v>
      </c>
      <c r="H75" s="50">
        <v>411793</v>
      </c>
      <c r="I75" s="73">
        <v>5.3202212670868825</v>
      </c>
      <c r="J75" s="50">
        <v>286201</v>
      </c>
      <c r="K75" s="73">
        <v>12.782285654055928</v>
      </c>
      <c r="L75" s="50">
        <v>161758</v>
      </c>
      <c r="M75" s="73">
        <v>18.814364041974603</v>
      </c>
      <c r="N75" s="50">
        <v>57543</v>
      </c>
      <c r="O75" s="87">
        <v>8.7508953460255761</v>
      </c>
      <c r="P75" s="117">
        <v>5</v>
      </c>
    </row>
    <row r="76" spans="1:16" x14ac:dyDescent="0.2">
      <c r="A76" s="115">
        <v>6</v>
      </c>
      <c r="C76" s="34" t="s">
        <v>314</v>
      </c>
      <c r="D76" s="50">
        <v>40613</v>
      </c>
      <c r="E76" s="73">
        <v>0.31368857929652288</v>
      </c>
      <c r="F76" s="50">
        <v>40797</v>
      </c>
      <c r="G76" s="73">
        <v>0.38100003614163147</v>
      </c>
      <c r="H76" s="50">
        <v>40797</v>
      </c>
      <c r="I76" s="73">
        <v>0.52708294466720795</v>
      </c>
      <c r="J76" s="50">
        <v>-184</v>
      </c>
      <c r="K76" s="73">
        <v>-8.2177929509201254E-3</v>
      </c>
      <c r="L76" s="50" t="s">
        <v>388</v>
      </c>
      <c r="M76" s="73" t="s">
        <v>388</v>
      </c>
      <c r="N76" s="50">
        <v>-184</v>
      </c>
      <c r="O76" s="87">
        <v>-2.7981939482972836E-2</v>
      </c>
      <c r="P76" s="117">
        <v>6</v>
      </c>
    </row>
    <row r="77" spans="1:16" x14ac:dyDescent="0.2">
      <c r="A77" s="115"/>
      <c r="C77" s="34"/>
      <c r="E77" s="73"/>
      <c r="G77" s="73"/>
      <c r="I77" s="73"/>
      <c r="K77" s="73"/>
      <c r="M77" s="73"/>
      <c r="O77" s="87"/>
      <c r="P77" s="117"/>
    </row>
    <row r="78" spans="1:16" x14ac:dyDescent="0.2">
      <c r="A78" s="209">
        <v>7</v>
      </c>
      <c r="B78" s="35"/>
      <c r="C78" s="36" t="s">
        <v>34</v>
      </c>
      <c r="D78" s="51">
        <v>12946917</v>
      </c>
      <c r="E78" s="86">
        <v>100</v>
      </c>
      <c r="F78" s="51">
        <v>10707873</v>
      </c>
      <c r="G78" s="86">
        <v>100</v>
      </c>
      <c r="H78" s="51">
        <v>7740148</v>
      </c>
      <c r="I78" s="86">
        <v>100</v>
      </c>
      <c r="J78" s="51">
        <v>2239044</v>
      </c>
      <c r="K78" s="86">
        <v>100</v>
      </c>
      <c r="L78" s="51">
        <v>859758</v>
      </c>
      <c r="M78" s="86">
        <v>100</v>
      </c>
      <c r="N78" s="51">
        <v>657567</v>
      </c>
      <c r="O78" s="88">
        <v>100</v>
      </c>
      <c r="P78" s="123">
        <v>7</v>
      </c>
    </row>
    <row r="79" spans="1:16" x14ac:dyDescent="0.2">
      <c r="A79" s="209"/>
      <c r="B79" s="35"/>
      <c r="C79" s="36"/>
      <c r="D79" s="50"/>
      <c r="E79" s="73"/>
      <c r="F79" s="50"/>
      <c r="G79" s="73"/>
      <c r="H79" s="50"/>
      <c r="I79" s="73"/>
      <c r="J79" s="50"/>
      <c r="K79" s="73"/>
      <c r="L79" s="50"/>
      <c r="M79" s="73"/>
      <c r="N79" s="50"/>
      <c r="O79" s="87"/>
      <c r="P79" s="117"/>
    </row>
    <row r="80" spans="1:16" x14ac:dyDescent="0.2">
      <c r="A80" s="115">
        <v>8</v>
      </c>
      <c r="C80" s="34" t="s">
        <v>35</v>
      </c>
      <c r="D80" s="50">
        <v>7619342</v>
      </c>
      <c r="E80" s="73">
        <v>58.850628300158256</v>
      </c>
      <c r="F80" s="50">
        <v>7016112</v>
      </c>
      <c r="G80" s="73">
        <v>65.522928783335402</v>
      </c>
      <c r="H80" s="50">
        <v>4519151</v>
      </c>
      <c r="I80" s="73">
        <v>58.38584740240109</v>
      </c>
      <c r="J80" s="50">
        <v>603230</v>
      </c>
      <c r="K80" s="73">
        <v>26.941408922736667</v>
      </c>
      <c r="L80" s="50">
        <v>244539</v>
      </c>
      <c r="M80" s="73">
        <v>28.442771105357554</v>
      </c>
      <c r="N80" s="50">
        <v>199363</v>
      </c>
      <c r="O80" s="87">
        <v>30.31827935404301</v>
      </c>
      <c r="P80" s="117">
        <v>8</v>
      </c>
    </row>
    <row r="81" spans="1:16" s="4" customFormat="1" x14ac:dyDescent="0.2">
      <c r="A81" s="115">
        <v>9</v>
      </c>
      <c r="B81" s="1"/>
      <c r="C81" s="34" t="s">
        <v>139</v>
      </c>
      <c r="D81" s="50">
        <v>5049970</v>
      </c>
      <c r="E81" s="73">
        <v>39.00519328269425</v>
      </c>
      <c r="F81" s="50">
        <v>4896574</v>
      </c>
      <c r="G81" s="73">
        <v>45.728726890952103</v>
      </c>
      <c r="H81" s="50">
        <v>2823673</v>
      </c>
      <c r="I81" s="73">
        <v>36.480865740551728</v>
      </c>
      <c r="J81" s="50">
        <v>153395</v>
      </c>
      <c r="K81" s="73">
        <v>6.8509149440564814</v>
      </c>
      <c r="L81" s="50">
        <v>75698</v>
      </c>
      <c r="M81" s="73">
        <v>8.804570588467918</v>
      </c>
      <c r="N81" s="50">
        <v>54213</v>
      </c>
      <c r="O81" s="87">
        <v>8.2444830716869912</v>
      </c>
      <c r="P81" s="117">
        <v>9</v>
      </c>
    </row>
    <row r="82" spans="1:16" s="4" customFormat="1" x14ac:dyDescent="0.2">
      <c r="A82" s="115">
        <v>10</v>
      </c>
      <c r="B82" s="1"/>
      <c r="C82" s="34" t="s">
        <v>36</v>
      </c>
      <c r="D82" s="50">
        <v>2569373</v>
      </c>
      <c r="E82" s="73">
        <v>19.845442741310539</v>
      </c>
      <c r="F82" s="50">
        <v>2119538</v>
      </c>
      <c r="G82" s="73">
        <v>19.794201892383295</v>
      </c>
      <c r="H82" s="50">
        <v>1695478</v>
      </c>
      <c r="I82" s="73">
        <v>21.904981661849359</v>
      </c>
      <c r="J82" s="50">
        <v>449835</v>
      </c>
      <c r="K82" s="73">
        <v>20.090493978680186</v>
      </c>
      <c r="L82" s="50">
        <v>168841</v>
      </c>
      <c r="M82" s="73">
        <v>19.638200516889636</v>
      </c>
      <c r="N82" s="50">
        <v>145150</v>
      </c>
      <c r="O82" s="87">
        <v>22.073796282356017</v>
      </c>
      <c r="P82" s="117">
        <v>10</v>
      </c>
    </row>
    <row r="83" spans="1:16" x14ac:dyDescent="0.2">
      <c r="A83" s="115">
        <v>11</v>
      </c>
      <c r="C83" s="34" t="s">
        <v>37</v>
      </c>
      <c r="D83" s="50">
        <v>2396225</v>
      </c>
      <c r="E83" s="73">
        <v>18.508074161593836</v>
      </c>
      <c r="F83" s="50">
        <v>1894335</v>
      </c>
      <c r="G83" s="73">
        <v>17.691048446316088</v>
      </c>
      <c r="H83" s="50">
        <v>1793120</v>
      </c>
      <c r="I83" s="73">
        <v>23.166482087939404</v>
      </c>
      <c r="J83" s="50">
        <v>501890</v>
      </c>
      <c r="K83" s="73">
        <v>22.415370131180985</v>
      </c>
      <c r="L83" s="50">
        <v>209659</v>
      </c>
      <c r="M83" s="73">
        <v>24.38581554344362</v>
      </c>
      <c r="N83" s="50">
        <v>120588</v>
      </c>
      <c r="O83" s="87">
        <v>18.338511512895263</v>
      </c>
      <c r="P83" s="117">
        <v>11</v>
      </c>
    </row>
    <row r="84" spans="1:16" x14ac:dyDescent="0.2">
      <c r="A84" s="115">
        <v>12</v>
      </c>
      <c r="C84" s="34" t="s">
        <v>38</v>
      </c>
      <c r="D84" s="50">
        <v>1967628</v>
      </c>
      <c r="E84" s="73">
        <v>15.197656708543045</v>
      </c>
      <c r="F84" s="50">
        <v>1556064</v>
      </c>
      <c r="G84" s="73">
        <v>14.531961669698548</v>
      </c>
      <c r="H84" s="50">
        <v>1477613</v>
      </c>
      <c r="I84" s="73">
        <v>19.09024220208709</v>
      </c>
      <c r="J84" s="50">
        <v>411564</v>
      </c>
      <c r="K84" s="73">
        <v>18.381237706807013</v>
      </c>
      <c r="L84" s="50">
        <v>170029</v>
      </c>
      <c r="M84" s="73">
        <v>19.776378934537394</v>
      </c>
      <c r="N84" s="50">
        <v>97813</v>
      </c>
      <c r="O84" s="87">
        <v>14.874986123087076</v>
      </c>
      <c r="P84" s="117">
        <v>12</v>
      </c>
    </row>
    <row r="85" spans="1:16" x14ac:dyDescent="0.2">
      <c r="A85" s="115">
        <v>13</v>
      </c>
      <c r="C85" s="34" t="s">
        <v>39</v>
      </c>
      <c r="D85" s="50">
        <v>428597</v>
      </c>
      <c r="E85" s="73">
        <v>3.3104174530507922</v>
      </c>
      <c r="F85" s="50">
        <v>338271</v>
      </c>
      <c r="G85" s="73">
        <v>3.1590867766175412</v>
      </c>
      <c r="H85" s="50">
        <v>315507</v>
      </c>
      <c r="I85" s="73">
        <v>4.0762398858523117</v>
      </c>
      <c r="J85" s="50">
        <v>90326</v>
      </c>
      <c r="K85" s="73">
        <v>4.0341324243739738</v>
      </c>
      <c r="L85" s="50">
        <v>39630</v>
      </c>
      <c r="M85" s="73">
        <v>4.6094366089062273</v>
      </c>
      <c r="N85" s="50">
        <v>22775</v>
      </c>
      <c r="O85" s="87">
        <v>3.4635253898081868</v>
      </c>
      <c r="P85" s="117">
        <v>13</v>
      </c>
    </row>
    <row r="86" spans="1:16" x14ac:dyDescent="0.2">
      <c r="A86" s="115">
        <v>14</v>
      </c>
      <c r="C86" s="34" t="s">
        <v>40</v>
      </c>
      <c r="D86" s="50">
        <v>912944</v>
      </c>
      <c r="E86" s="73">
        <v>7.0514393503874322</v>
      </c>
      <c r="F86" s="50">
        <v>585509</v>
      </c>
      <c r="G86" s="73">
        <v>5.468023388024867</v>
      </c>
      <c r="H86" s="50">
        <v>457042</v>
      </c>
      <c r="I86" s="73">
        <v>5.904822491766307</v>
      </c>
      <c r="J86" s="50">
        <v>327435</v>
      </c>
      <c r="K86" s="73">
        <v>14.623875189589842</v>
      </c>
      <c r="L86" s="50">
        <v>140292</v>
      </c>
      <c r="M86" s="73">
        <v>16.317614956766903</v>
      </c>
      <c r="N86" s="50">
        <v>157496</v>
      </c>
      <c r="O86" s="87">
        <v>23.951323591360271</v>
      </c>
      <c r="P86" s="117">
        <v>14</v>
      </c>
    </row>
    <row r="87" spans="1:16" ht="24" x14ac:dyDescent="0.2">
      <c r="A87" s="159">
        <v>15</v>
      </c>
      <c r="C87" s="160" t="s">
        <v>272</v>
      </c>
      <c r="D87" s="50">
        <v>890832</v>
      </c>
      <c r="E87" s="73">
        <v>6.8806496558215366</v>
      </c>
      <c r="F87" s="50">
        <v>563600</v>
      </c>
      <c r="G87" s="73">
        <v>5.2634169269657942</v>
      </c>
      <c r="H87" s="50">
        <v>456232</v>
      </c>
      <c r="I87" s="73">
        <v>5.8943575755915782</v>
      </c>
      <c r="J87" s="50">
        <v>327232</v>
      </c>
      <c r="K87" s="73">
        <v>14.614808820192904</v>
      </c>
      <c r="L87" s="50">
        <v>140194</v>
      </c>
      <c r="M87" s="73">
        <v>16.306216400428958</v>
      </c>
      <c r="N87" s="50">
        <v>157487</v>
      </c>
      <c r="O87" s="87">
        <v>23.949954909537734</v>
      </c>
      <c r="P87" s="117">
        <v>15</v>
      </c>
    </row>
    <row r="88" spans="1:16" ht="24" x14ac:dyDescent="0.2">
      <c r="A88" s="159">
        <v>16</v>
      </c>
      <c r="C88" s="160" t="s">
        <v>273</v>
      </c>
      <c r="D88" s="50">
        <v>22112</v>
      </c>
      <c r="E88" s="73">
        <v>0.17078969456589549</v>
      </c>
      <c r="F88" s="50">
        <v>21909</v>
      </c>
      <c r="G88" s="73">
        <v>0.20460646105907307</v>
      </c>
      <c r="H88" s="50">
        <v>809</v>
      </c>
      <c r="I88" s="73">
        <v>1.0451996525131044E-2</v>
      </c>
      <c r="J88" s="50">
        <v>203</v>
      </c>
      <c r="K88" s="73">
        <v>9.0663693969390505E-3</v>
      </c>
      <c r="L88" s="50">
        <v>99</v>
      </c>
      <c r="M88" s="73">
        <v>1.1514868137313058E-2</v>
      </c>
      <c r="N88" s="50">
        <v>9</v>
      </c>
      <c r="O88" s="87">
        <v>1.3686818225367148E-3</v>
      </c>
      <c r="P88" s="117">
        <v>16</v>
      </c>
    </row>
    <row r="89" spans="1:16" x14ac:dyDescent="0.2">
      <c r="A89" s="115">
        <v>17</v>
      </c>
      <c r="C89" s="34" t="s">
        <v>41</v>
      </c>
      <c r="D89" s="50">
        <v>1203168</v>
      </c>
      <c r="E89" s="73">
        <v>9.293084986950948</v>
      </c>
      <c r="F89" s="50">
        <v>790771</v>
      </c>
      <c r="G89" s="73">
        <v>7.3849493732322005</v>
      </c>
      <c r="H89" s="50">
        <v>695607</v>
      </c>
      <c r="I89" s="73">
        <v>8.986998698216107</v>
      </c>
      <c r="J89" s="50">
        <v>412398</v>
      </c>
      <c r="K89" s="73">
        <v>18.418485746595422</v>
      </c>
      <c r="L89" s="50">
        <v>152018</v>
      </c>
      <c r="M89" s="73">
        <v>17.681487116141984</v>
      </c>
      <c r="N89" s="50">
        <v>135850</v>
      </c>
      <c r="O89" s="87">
        <v>20.659491732401413</v>
      </c>
      <c r="P89" s="117">
        <v>17</v>
      </c>
    </row>
    <row r="90" spans="1:16" x14ac:dyDescent="0.2">
      <c r="A90" s="115"/>
      <c r="C90" s="34"/>
      <c r="D90" s="50"/>
      <c r="E90" s="73"/>
      <c r="F90" s="50"/>
      <c r="G90" s="73"/>
      <c r="H90" s="50"/>
      <c r="I90" s="73"/>
      <c r="J90" s="50"/>
      <c r="K90" s="73"/>
      <c r="L90" s="50"/>
      <c r="M90" s="73"/>
      <c r="N90" s="50"/>
      <c r="O90" s="87"/>
      <c r="P90" s="117"/>
    </row>
    <row r="91" spans="1:16" s="4" customFormat="1" x14ac:dyDescent="0.2">
      <c r="A91" s="209">
        <v>18</v>
      </c>
      <c r="B91" s="35"/>
      <c r="C91" s="36" t="s">
        <v>179</v>
      </c>
      <c r="D91" s="51">
        <v>12131679</v>
      </c>
      <c r="E91" s="51" t="s">
        <v>65</v>
      </c>
      <c r="F91" s="51">
        <v>10286727</v>
      </c>
      <c r="G91" s="51" t="s">
        <v>65</v>
      </c>
      <c r="H91" s="51">
        <v>7464920</v>
      </c>
      <c r="I91" s="51" t="s">
        <v>65</v>
      </c>
      <c r="J91" s="51">
        <v>1844953</v>
      </c>
      <c r="K91" s="51" t="s">
        <v>65</v>
      </c>
      <c r="L91" s="51">
        <v>746508</v>
      </c>
      <c r="M91" s="51" t="s">
        <v>65</v>
      </c>
      <c r="N91" s="51">
        <v>613297</v>
      </c>
      <c r="O91" s="200" t="s">
        <v>65</v>
      </c>
      <c r="P91" s="123">
        <v>18</v>
      </c>
    </row>
    <row r="92" spans="1:16" x14ac:dyDescent="0.2">
      <c r="A92" s="115"/>
      <c r="C92" s="34"/>
      <c r="D92" s="50"/>
      <c r="E92" s="73"/>
      <c r="F92" s="50"/>
      <c r="G92" s="73"/>
      <c r="H92" s="50"/>
      <c r="I92" s="73"/>
      <c r="J92" s="50"/>
      <c r="K92" s="73"/>
      <c r="L92" s="50"/>
      <c r="M92" s="73"/>
      <c r="N92" s="50"/>
      <c r="O92" s="87"/>
      <c r="P92" s="117"/>
    </row>
    <row r="93" spans="1:16" x14ac:dyDescent="0.2">
      <c r="A93" s="115">
        <v>19</v>
      </c>
      <c r="C93" s="34" t="s">
        <v>42</v>
      </c>
      <c r="D93" s="50">
        <v>152711</v>
      </c>
      <c r="E93" s="73">
        <v>1.1795163280957157</v>
      </c>
      <c r="F93" s="50">
        <v>149662</v>
      </c>
      <c r="G93" s="73">
        <v>1.3976818738884931</v>
      </c>
      <c r="H93" s="50">
        <v>62910</v>
      </c>
      <c r="I93" s="73">
        <v>0.81277515623732255</v>
      </c>
      <c r="J93" s="50">
        <v>3049</v>
      </c>
      <c r="K93" s="73">
        <v>0.13617418862693184</v>
      </c>
      <c r="L93" s="50">
        <v>2589</v>
      </c>
      <c r="M93" s="73">
        <v>0.3011312485606415</v>
      </c>
      <c r="N93" s="50">
        <v>460</v>
      </c>
      <c r="O93" s="87">
        <v>6.9954848707432099E-2</v>
      </c>
      <c r="P93" s="117">
        <v>19</v>
      </c>
    </row>
    <row r="94" spans="1:16" ht="24" x14ac:dyDescent="0.2">
      <c r="A94" s="159">
        <v>20</v>
      </c>
      <c r="C94" s="160" t="s">
        <v>274</v>
      </c>
      <c r="D94" s="50">
        <v>85459</v>
      </c>
      <c r="E94" s="73">
        <v>0.66007220097263308</v>
      </c>
      <c r="F94" s="50">
        <v>12807</v>
      </c>
      <c r="G94" s="73">
        <v>0.11960358513777666</v>
      </c>
      <c r="H94" s="50">
        <v>7469</v>
      </c>
      <c r="I94" s="73">
        <v>9.6496862850684512E-2</v>
      </c>
      <c r="J94" s="50">
        <v>72652</v>
      </c>
      <c r="K94" s="73">
        <v>3.2447776819035266</v>
      </c>
      <c r="L94" s="50">
        <v>57102</v>
      </c>
      <c r="M94" s="73">
        <v>6.6416363674429313</v>
      </c>
      <c r="N94" s="50">
        <v>107</v>
      </c>
      <c r="O94" s="87">
        <v>1.6272106112380943E-2</v>
      </c>
      <c r="P94" s="117">
        <v>20</v>
      </c>
    </row>
    <row r="95" spans="1:16" x14ac:dyDescent="0.2">
      <c r="A95" s="115">
        <v>21</v>
      </c>
      <c r="C95" s="34" t="s">
        <v>268</v>
      </c>
      <c r="D95" s="50">
        <v>60194</v>
      </c>
      <c r="E95" s="73">
        <v>0.46492921828416756</v>
      </c>
      <c r="F95" s="50">
        <v>46160</v>
      </c>
      <c r="G95" s="73">
        <v>0.43108467946902246</v>
      </c>
      <c r="H95" s="50">
        <v>32188</v>
      </c>
      <c r="I95" s="73">
        <v>0.41585768127431155</v>
      </c>
      <c r="J95" s="50">
        <v>14033</v>
      </c>
      <c r="K95" s="73">
        <v>0.62674069826229406</v>
      </c>
      <c r="L95" s="50">
        <v>4892</v>
      </c>
      <c r="M95" s="73">
        <v>0.56899732250237856</v>
      </c>
      <c r="N95" s="50">
        <v>6658</v>
      </c>
      <c r="O95" s="87">
        <v>1.0125203971610497</v>
      </c>
      <c r="P95" s="117">
        <v>21</v>
      </c>
    </row>
    <row r="96" spans="1:16" ht="24" x14ac:dyDescent="0.2">
      <c r="A96" s="159">
        <v>22</v>
      </c>
      <c r="C96" s="160" t="s">
        <v>275</v>
      </c>
      <c r="D96" s="50">
        <v>20179</v>
      </c>
      <c r="E96" s="73">
        <v>0.15585949921514133</v>
      </c>
      <c r="F96" s="50">
        <v>20175</v>
      </c>
      <c r="G96" s="73">
        <v>0.1884127688103884</v>
      </c>
      <c r="H96" s="50">
        <v>3319</v>
      </c>
      <c r="I96" s="73">
        <v>4.2880317017193983E-2</v>
      </c>
      <c r="J96" s="50">
        <v>4</v>
      </c>
      <c r="K96" s="73">
        <v>1.7864767284608968E-4</v>
      </c>
      <c r="L96" s="50" t="s">
        <v>388</v>
      </c>
      <c r="M96" s="73" t="s">
        <v>388</v>
      </c>
      <c r="N96" s="50" t="s">
        <v>388</v>
      </c>
      <c r="O96" s="87" t="s">
        <v>388</v>
      </c>
      <c r="P96" s="117">
        <v>22</v>
      </c>
    </row>
    <row r="97" spans="1:16" x14ac:dyDescent="0.2">
      <c r="A97" s="115">
        <v>23</v>
      </c>
      <c r="C97" s="34" t="s">
        <v>264</v>
      </c>
      <c r="D97" s="50">
        <v>133971</v>
      </c>
      <c r="E97" s="73">
        <v>1.0347714440433966</v>
      </c>
      <c r="F97" s="50">
        <v>93397</v>
      </c>
      <c r="G97" s="73">
        <v>0.87222737886413104</v>
      </c>
      <c r="H97" s="50">
        <v>62210</v>
      </c>
      <c r="I97" s="73">
        <v>0.8037314015184206</v>
      </c>
      <c r="J97" s="50">
        <v>40574</v>
      </c>
      <c r="K97" s="73">
        <v>1.8121126695143106</v>
      </c>
      <c r="L97" s="50">
        <v>11889</v>
      </c>
      <c r="M97" s="73">
        <v>1.3828309826718681</v>
      </c>
      <c r="N97" s="50">
        <v>27707</v>
      </c>
      <c r="O97" s="87">
        <v>4.2135630285583066</v>
      </c>
      <c r="P97" s="117">
        <v>23</v>
      </c>
    </row>
    <row r="98" spans="1:16" ht="24" x14ac:dyDescent="0.2">
      <c r="A98" s="159">
        <v>24</v>
      </c>
      <c r="C98" s="160" t="s">
        <v>276</v>
      </c>
      <c r="D98" s="50">
        <v>148446</v>
      </c>
      <c r="E98" s="73">
        <v>1.1465741226270316</v>
      </c>
      <c r="F98" s="50">
        <v>148446</v>
      </c>
      <c r="G98" s="73">
        <v>1.3863257436841099</v>
      </c>
      <c r="H98" s="50">
        <v>141505</v>
      </c>
      <c r="I98" s="73">
        <v>1.8281950164260425</v>
      </c>
      <c r="J98" s="50" t="s">
        <v>388</v>
      </c>
      <c r="K98" s="73" t="s">
        <v>388</v>
      </c>
      <c r="L98" s="50" t="s">
        <v>388</v>
      </c>
      <c r="M98" s="73" t="s">
        <v>388</v>
      </c>
      <c r="N98" s="50" t="s">
        <v>388</v>
      </c>
      <c r="O98" s="87" t="s">
        <v>388</v>
      </c>
      <c r="P98" s="117">
        <v>24</v>
      </c>
    </row>
    <row r="99" spans="1:16" x14ac:dyDescent="0.2">
      <c r="A99" s="115">
        <v>25</v>
      </c>
      <c r="C99" s="34" t="s">
        <v>266</v>
      </c>
      <c r="D99" s="50">
        <v>92992</v>
      </c>
      <c r="E99" s="73">
        <v>0.71825593691532896</v>
      </c>
      <c r="F99" s="50">
        <v>92992</v>
      </c>
      <c r="G99" s="73">
        <v>0.86844511510362521</v>
      </c>
      <c r="H99" s="50">
        <v>53832</v>
      </c>
      <c r="I99" s="73">
        <v>0.69549057718276186</v>
      </c>
      <c r="J99" s="50" t="s">
        <v>388</v>
      </c>
      <c r="K99" s="73" t="s">
        <v>388</v>
      </c>
      <c r="L99" s="50" t="s">
        <v>388</v>
      </c>
      <c r="M99" s="73" t="s">
        <v>388</v>
      </c>
      <c r="N99" s="50" t="s">
        <v>388</v>
      </c>
      <c r="O99" s="87" t="s">
        <v>388</v>
      </c>
      <c r="P99" s="117">
        <v>25</v>
      </c>
    </row>
    <row r="100" spans="1:16" x14ac:dyDescent="0.2">
      <c r="A100" s="115">
        <v>26</v>
      </c>
      <c r="C100" s="34" t="s">
        <v>43</v>
      </c>
      <c r="D100" s="50">
        <v>174755</v>
      </c>
      <c r="E100" s="73">
        <v>1.3497808010972805</v>
      </c>
      <c r="F100" s="50">
        <v>138028</v>
      </c>
      <c r="G100" s="73">
        <v>1.2890328452718856</v>
      </c>
      <c r="H100" s="50">
        <v>99204</v>
      </c>
      <c r="I100" s="73">
        <v>1.2816809187627938</v>
      </c>
      <c r="J100" s="50">
        <v>36727</v>
      </c>
      <c r="K100" s="73">
        <v>1.6402982701545838</v>
      </c>
      <c r="L100" s="50">
        <v>1814</v>
      </c>
      <c r="M100" s="73">
        <v>0.2109896040513726</v>
      </c>
      <c r="N100" s="50">
        <v>4729</v>
      </c>
      <c r="O100" s="87">
        <v>0.71916625986401383</v>
      </c>
      <c r="P100" s="117">
        <v>26</v>
      </c>
    </row>
    <row r="101" spans="1:16" s="157" customFormat="1" ht="36" customHeight="1" x14ac:dyDescent="0.2">
      <c r="A101" s="210">
        <v>27</v>
      </c>
      <c r="B101" s="153"/>
      <c r="C101" s="162" t="s">
        <v>265</v>
      </c>
      <c r="D101" s="154">
        <v>840151</v>
      </c>
      <c r="E101" s="169">
        <v>6.4891973896179298</v>
      </c>
      <c r="F101" s="154">
        <v>433629</v>
      </c>
      <c r="G101" s="169">
        <v>4.0496277832208136</v>
      </c>
      <c r="H101" s="154">
        <v>300736</v>
      </c>
      <c r="I101" s="169">
        <v>3.8854037416338807</v>
      </c>
      <c r="J101" s="154">
        <v>406522</v>
      </c>
      <c r="K101" s="169">
        <v>18.156052315184517</v>
      </c>
      <c r="L101" s="154">
        <v>164130</v>
      </c>
      <c r="M101" s="169">
        <v>19.090255630072647</v>
      </c>
      <c r="N101" s="154">
        <v>19061</v>
      </c>
      <c r="O101" s="170">
        <v>2.8987160243747025</v>
      </c>
      <c r="P101" s="211">
        <v>27</v>
      </c>
    </row>
    <row r="102" spans="1:16" x14ac:dyDescent="0.2">
      <c r="A102" s="115">
        <v>28</v>
      </c>
      <c r="C102" s="34" t="s">
        <v>44</v>
      </c>
      <c r="D102" s="199">
        <v>9955</v>
      </c>
      <c r="E102" s="73">
        <v>7.6890892248710638E-2</v>
      </c>
      <c r="F102" s="50">
        <v>8055</v>
      </c>
      <c r="G102" s="73">
        <v>7.5225023681173661E-2</v>
      </c>
      <c r="H102" s="50">
        <v>7922</v>
      </c>
      <c r="I102" s="73">
        <v>0.10234946411877395</v>
      </c>
      <c r="J102" s="50">
        <v>1900</v>
      </c>
      <c r="K102" s="73">
        <v>8.4857644601892587E-2</v>
      </c>
      <c r="L102" s="50">
        <v>624</v>
      </c>
      <c r="M102" s="73">
        <v>7.2578562804882299E-2</v>
      </c>
      <c r="N102" s="50">
        <v>522</v>
      </c>
      <c r="O102" s="87">
        <v>7.9383545707129466E-2</v>
      </c>
      <c r="P102" s="117">
        <v>28</v>
      </c>
    </row>
    <row r="103" spans="1:16" x14ac:dyDescent="0.2">
      <c r="A103" s="115">
        <v>29</v>
      </c>
      <c r="C103" s="34" t="s">
        <v>267</v>
      </c>
      <c r="D103" s="199">
        <v>81079</v>
      </c>
      <c r="E103" s="73">
        <v>0.6262417531525073</v>
      </c>
      <c r="F103" s="50">
        <v>81079</v>
      </c>
      <c r="G103" s="73">
        <v>0.75719052700755785</v>
      </c>
      <c r="H103" s="50">
        <v>77180</v>
      </c>
      <c r="I103" s="73">
        <v>0.99713855600693935</v>
      </c>
      <c r="J103" s="50" t="s">
        <v>388</v>
      </c>
      <c r="K103" s="73" t="s">
        <v>388</v>
      </c>
      <c r="L103" s="50" t="s">
        <v>388</v>
      </c>
      <c r="M103" s="73" t="s">
        <v>388</v>
      </c>
      <c r="N103" s="50" t="s">
        <v>388</v>
      </c>
      <c r="O103" s="87" t="s">
        <v>388</v>
      </c>
      <c r="P103" s="212">
        <v>29</v>
      </c>
    </row>
    <row r="104" spans="1:16" x14ac:dyDescent="0.2">
      <c r="A104" s="115">
        <v>30</v>
      </c>
      <c r="C104" s="34" t="s">
        <v>285</v>
      </c>
      <c r="D104" s="199">
        <v>315810</v>
      </c>
      <c r="E104" s="73">
        <v>2.4392679739894834</v>
      </c>
      <c r="F104" s="50">
        <v>197525</v>
      </c>
      <c r="G104" s="73">
        <v>1.8446707389973713</v>
      </c>
      <c r="H104" s="50">
        <v>194796</v>
      </c>
      <c r="I104" s="73">
        <v>2.5166960631760529</v>
      </c>
      <c r="J104" s="50">
        <v>118285</v>
      </c>
      <c r="K104" s="73">
        <v>5.282834995649929</v>
      </c>
      <c r="L104" s="50">
        <v>67</v>
      </c>
      <c r="M104" s="73">
        <v>7.7928905575755042E-3</v>
      </c>
      <c r="N104" s="50" t="s">
        <v>388</v>
      </c>
      <c r="O104" s="87" t="s">
        <v>388</v>
      </c>
      <c r="P104" s="117">
        <v>30</v>
      </c>
    </row>
    <row r="105" spans="1:16" x14ac:dyDescent="0.2">
      <c r="A105" s="115"/>
      <c r="C105" s="34"/>
      <c r="D105" s="50"/>
      <c r="E105" s="73"/>
      <c r="F105" s="50"/>
      <c r="G105" s="73"/>
      <c r="H105" s="50"/>
      <c r="I105" s="73"/>
      <c r="J105" s="50"/>
      <c r="K105" s="73"/>
      <c r="L105" s="50"/>
      <c r="M105" s="73"/>
      <c r="N105" s="50"/>
      <c r="O105" s="87"/>
      <c r="P105" s="117"/>
    </row>
    <row r="106" spans="1:16" x14ac:dyDescent="0.2">
      <c r="A106" s="209">
        <v>31</v>
      </c>
      <c r="B106" s="35"/>
      <c r="C106" s="36" t="s">
        <v>233</v>
      </c>
      <c r="D106" s="50"/>
      <c r="E106" s="73"/>
      <c r="F106" s="50"/>
      <c r="G106" s="73"/>
      <c r="H106" s="50"/>
      <c r="I106" s="73"/>
      <c r="J106" s="50"/>
      <c r="K106" s="73"/>
      <c r="L106" s="50"/>
      <c r="M106" s="73"/>
      <c r="N106" s="50"/>
      <c r="O106" s="87"/>
      <c r="P106" s="117"/>
    </row>
    <row r="107" spans="1:16" x14ac:dyDescent="0.2">
      <c r="A107" s="209"/>
      <c r="B107" s="35"/>
      <c r="C107" s="36" t="s">
        <v>234</v>
      </c>
      <c r="D107" s="51">
        <v>595464</v>
      </c>
      <c r="E107" s="86">
        <v>4.5992725526857088</v>
      </c>
      <c r="F107" s="51">
        <v>309128</v>
      </c>
      <c r="G107" s="86">
        <v>2.8869225475498261</v>
      </c>
      <c r="H107" s="51">
        <v>175198</v>
      </c>
      <c r="I107" s="86">
        <v>2.2634967703459932</v>
      </c>
      <c r="J107" s="51">
        <v>286337</v>
      </c>
      <c r="K107" s="86">
        <v>12.788359674932694</v>
      </c>
      <c r="L107" s="51">
        <v>163439</v>
      </c>
      <c r="M107" s="86">
        <v>19.009884176710191</v>
      </c>
      <c r="N107" s="51">
        <v>18539</v>
      </c>
      <c r="O107" s="88">
        <v>2.8193324786675729</v>
      </c>
      <c r="P107" s="123">
        <v>31</v>
      </c>
    </row>
    <row r="108" spans="1:16" x14ac:dyDescent="0.2">
      <c r="A108" s="209"/>
      <c r="B108" s="35"/>
      <c r="C108" s="36"/>
      <c r="D108" s="51"/>
      <c r="E108" s="86"/>
      <c r="F108" s="51"/>
      <c r="G108" s="86"/>
      <c r="H108" s="51"/>
      <c r="I108" s="86"/>
      <c r="J108" s="51"/>
      <c r="K108" s="86"/>
      <c r="L108" s="51"/>
      <c r="M108" s="86"/>
      <c r="N108" s="51"/>
      <c r="O108" s="88"/>
      <c r="P108" s="123"/>
    </row>
    <row r="109" spans="1:16" x14ac:dyDescent="0.2">
      <c r="A109" s="209">
        <v>32</v>
      </c>
      <c r="B109" s="35"/>
      <c r="C109" s="36" t="s">
        <v>315</v>
      </c>
      <c r="D109" s="51">
        <v>1271938</v>
      </c>
      <c r="E109" s="86">
        <v>9.8242539131130595</v>
      </c>
      <c r="F109" s="51">
        <v>936548</v>
      </c>
      <c r="G109" s="86">
        <v>8.7463495317884323</v>
      </c>
      <c r="H109" s="51">
        <v>699255</v>
      </c>
      <c r="I109" s="86">
        <v>9.034129579951184</v>
      </c>
      <c r="J109" s="51">
        <v>335390</v>
      </c>
      <c r="K109" s="86">
        <v>14.979160748962503</v>
      </c>
      <c r="L109" s="51">
        <v>189429</v>
      </c>
      <c r="M109" s="86">
        <v>22.032827842253287</v>
      </c>
      <c r="N109" s="51">
        <v>40801</v>
      </c>
      <c r="O109" s="88">
        <v>6.2048430045911669</v>
      </c>
      <c r="P109" s="123">
        <v>32</v>
      </c>
    </row>
    <row r="110" spans="1:16" x14ac:dyDescent="0.2">
      <c r="A110" s="115">
        <v>33</v>
      </c>
      <c r="C110" s="34" t="s">
        <v>316</v>
      </c>
      <c r="D110" s="50">
        <v>576775</v>
      </c>
      <c r="E110" s="73">
        <v>4.4549215848066375</v>
      </c>
      <c r="F110" s="50">
        <v>497070</v>
      </c>
      <c r="G110" s="73">
        <v>4.6420983887276215</v>
      </c>
      <c r="H110" s="50">
        <v>285450</v>
      </c>
      <c r="I110" s="73">
        <v>3.6879139778722578</v>
      </c>
      <c r="J110" s="50">
        <v>79704</v>
      </c>
      <c r="K110" s="73">
        <v>3.5597335291311829</v>
      </c>
      <c r="L110" s="50">
        <v>43317</v>
      </c>
      <c r="M110" s="73">
        <v>5.0382782131716137</v>
      </c>
      <c r="N110" s="50">
        <v>22398</v>
      </c>
      <c r="O110" s="87">
        <v>3.4061928290197043</v>
      </c>
      <c r="P110" s="117">
        <v>33</v>
      </c>
    </row>
    <row r="111" spans="1:16" s="4" customFormat="1" x14ac:dyDescent="0.2">
      <c r="A111" s="115">
        <v>34</v>
      </c>
      <c r="B111" s="1"/>
      <c r="C111" s="34" t="s">
        <v>317</v>
      </c>
      <c r="D111" s="50">
        <v>695163</v>
      </c>
      <c r="E111" s="73">
        <v>5.369332328306422</v>
      </c>
      <c r="F111" s="50">
        <v>439478</v>
      </c>
      <c r="G111" s="73">
        <v>4.1042511430608117</v>
      </c>
      <c r="H111" s="50">
        <v>413806</v>
      </c>
      <c r="I111" s="73">
        <v>5.3462285217285253</v>
      </c>
      <c r="J111" s="50">
        <v>255685</v>
      </c>
      <c r="K111" s="73">
        <v>11.41938255791311</v>
      </c>
      <c r="L111" s="50">
        <v>146112</v>
      </c>
      <c r="M111" s="73">
        <v>16.994549629081671</v>
      </c>
      <c r="N111" s="50">
        <v>18404</v>
      </c>
      <c r="O111" s="87">
        <v>2.7988022513295223</v>
      </c>
      <c r="P111" s="117">
        <v>34</v>
      </c>
    </row>
    <row r="112" spans="1:16" s="4" customFormat="1" x14ac:dyDescent="0.2">
      <c r="A112" s="31" t="s">
        <v>28</v>
      </c>
      <c r="B112" s="31"/>
      <c r="C112" s="195"/>
      <c r="D112" s="127"/>
      <c r="E112" s="194"/>
      <c r="F112" s="128"/>
      <c r="G112" s="194"/>
      <c r="H112" s="27"/>
      <c r="I112" s="175"/>
      <c r="J112" s="27"/>
      <c r="K112" s="175"/>
      <c r="L112" s="27"/>
      <c r="M112" s="175"/>
      <c r="N112" s="199"/>
      <c r="O112" s="175"/>
      <c r="P112" s="118"/>
    </row>
    <row r="113" spans="1:16" x14ac:dyDescent="0.2">
      <c r="A113" s="126" t="s">
        <v>300</v>
      </c>
      <c r="B113" s="192"/>
      <c r="C113" s="31"/>
      <c r="D113" s="128"/>
      <c r="E113" s="194"/>
      <c r="F113" s="128"/>
      <c r="G113" s="194"/>
      <c r="H113" s="27"/>
      <c r="I113" s="175"/>
      <c r="J113" s="27"/>
      <c r="K113" s="175"/>
      <c r="L113" s="27"/>
      <c r="M113" s="175"/>
      <c r="N113" s="27"/>
      <c r="O113" s="175"/>
      <c r="P113" s="119"/>
    </row>
    <row r="114" spans="1:16" x14ac:dyDescent="0.2">
      <c r="D114" s="2"/>
      <c r="E114" s="3"/>
      <c r="F114" s="2"/>
      <c r="G114" s="33" t="s">
        <v>295</v>
      </c>
      <c r="H114" s="2" t="s">
        <v>390</v>
      </c>
      <c r="J114" s="2"/>
      <c r="K114" s="33"/>
      <c r="L114" s="2"/>
      <c r="M114" s="33"/>
      <c r="N114" s="2"/>
      <c r="O114" s="33"/>
    </row>
    <row r="115" spans="1:16" s="4" customFormat="1" x14ac:dyDescent="0.2">
      <c r="A115" s="1"/>
      <c r="B115" s="1"/>
      <c r="C115" s="2"/>
      <c r="D115" s="2"/>
      <c r="E115" s="3"/>
      <c r="F115" s="2"/>
      <c r="G115" s="33"/>
      <c r="H115" s="2"/>
      <c r="I115" s="33"/>
      <c r="J115" s="2"/>
      <c r="K115" s="33"/>
      <c r="L115" s="2"/>
      <c r="M115" s="33"/>
      <c r="N115" s="2"/>
      <c r="O115" s="33"/>
      <c r="P115" s="113"/>
    </row>
    <row r="116" spans="1:16" s="4" customFormat="1" x14ac:dyDescent="0.2">
      <c r="A116" s="1"/>
      <c r="B116" s="1"/>
      <c r="C116" s="2"/>
      <c r="D116" s="2"/>
      <c r="E116" s="3"/>
      <c r="F116" s="2"/>
      <c r="G116" s="33" t="s">
        <v>209</v>
      </c>
      <c r="H116" s="2" t="s">
        <v>146</v>
      </c>
      <c r="I116" s="33"/>
      <c r="J116" s="2"/>
      <c r="K116" s="33"/>
      <c r="L116" s="2"/>
      <c r="M116" s="33"/>
      <c r="N116" s="2"/>
      <c r="O116" s="33"/>
      <c r="P116" s="113"/>
    </row>
    <row r="117" spans="1:16" s="4" customFormat="1" x14ac:dyDescent="0.2">
      <c r="A117" s="1"/>
      <c r="B117" s="1"/>
      <c r="C117" s="2"/>
      <c r="D117" s="2"/>
      <c r="E117" s="3"/>
      <c r="F117" s="2"/>
      <c r="G117" s="33"/>
      <c r="H117" s="2"/>
      <c r="I117" s="33"/>
      <c r="J117" s="2"/>
      <c r="K117" s="33"/>
      <c r="L117" s="2"/>
      <c r="M117" s="33"/>
      <c r="N117" s="2"/>
      <c r="O117" s="33"/>
      <c r="P117" s="113"/>
    </row>
    <row r="118" spans="1:16" ht="12.75" thickBot="1" x14ac:dyDescent="0.25">
      <c r="A118" s="6"/>
      <c r="B118" s="6"/>
      <c r="C118" s="7"/>
      <c r="D118" s="7"/>
      <c r="E118" s="8"/>
      <c r="F118" s="7"/>
      <c r="G118" s="9"/>
      <c r="H118" s="7"/>
      <c r="I118" s="9"/>
      <c r="J118" s="7"/>
      <c r="K118" s="9"/>
      <c r="L118" s="7"/>
      <c r="M118" s="9"/>
      <c r="N118" s="7"/>
      <c r="O118" s="9"/>
      <c r="P118" s="114"/>
    </row>
    <row r="119" spans="1:16" x14ac:dyDescent="0.2">
      <c r="A119" s="115"/>
      <c r="B119" s="270" t="s">
        <v>200</v>
      </c>
      <c r="C119" s="271"/>
      <c r="D119" s="278" t="s">
        <v>4</v>
      </c>
      <c r="E119" s="279"/>
      <c r="F119" s="13"/>
      <c r="G119" s="14" t="s">
        <v>1</v>
      </c>
      <c r="H119" s="15" t="s">
        <v>2</v>
      </c>
      <c r="I119" s="16"/>
      <c r="J119" s="13" t="s">
        <v>3</v>
      </c>
      <c r="K119" s="17"/>
      <c r="L119" s="13"/>
      <c r="M119" s="17"/>
      <c r="N119" s="19"/>
      <c r="O119" s="17"/>
      <c r="P119" s="120"/>
    </row>
    <row r="120" spans="1:16" ht="12" customHeight="1" x14ac:dyDescent="0.2">
      <c r="A120" s="268" t="s">
        <v>131</v>
      </c>
      <c r="B120" s="272"/>
      <c r="C120" s="273"/>
      <c r="D120" s="280"/>
      <c r="E120" s="281"/>
      <c r="F120" s="264" t="s">
        <v>64</v>
      </c>
      <c r="G120" s="265"/>
      <c r="H120" s="286" t="s">
        <v>133</v>
      </c>
      <c r="I120" s="287"/>
      <c r="J120" s="264" t="s">
        <v>64</v>
      </c>
      <c r="K120" s="296"/>
      <c r="L120" s="292" t="s">
        <v>62</v>
      </c>
      <c r="M120" s="293"/>
      <c r="N120" s="293"/>
      <c r="O120" s="294"/>
      <c r="P120" s="290" t="s">
        <v>131</v>
      </c>
    </row>
    <row r="121" spans="1:16" ht="12" customHeight="1" x14ac:dyDescent="0.2">
      <c r="A121" s="269"/>
      <c r="B121" s="272"/>
      <c r="C121" s="273"/>
      <c r="D121" s="282"/>
      <c r="E121" s="283"/>
      <c r="F121" s="266"/>
      <c r="G121" s="267"/>
      <c r="H121" s="288" t="s">
        <v>145</v>
      </c>
      <c r="I121" s="295"/>
      <c r="J121" s="297"/>
      <c r="K121" s="298"/>
      <c r="L121" s="284" t="s">
        <v>60</v>
      </c>
      <c r="M121" s="285"/>
      <c r="N121" s="284" t="s">
        <v>61</v>
      </c>
      <c r="O121" s="285"/>
      <c r="P121" s="291"/>
    </row>
    <row r="122" spans="1:16" ht="15" customHeight="1" thickBot="1" x14ac:dyDescent="0.25">
      <c r="A122" s="116"/>
      <c r="B122" s="274"/>
      <c r="C122" s="275"/>
      <c r="D122" s="179" t="s">
        <v>291</v>
      </c>
      <c r="E122" s="20" t="s">
        <v>220</v>
      </c>
      <c r="F122" s="179" t="s">
        <v>291</v>
      </c>
      <c r="G122" s="9" t="s">
        <v>220</v>
      </c>
      <c r="H122" s="181" t="s">
        <v>291</v>
      </c>
      <c r="I122" s="20" t="s">
        <v>220</v>
      </c>
      <c r="J122" s="179" t="s">
        <v>291</v>
      </c>
      <c r="K122" s="20" t="s">
        <v>220</v>
      </c>
      <c r="L122" s="179" t="s">
        <v>291</v>
      </c>
      <c r="M122" s="20" t="s">
        <v>220</v>
      </c>
      <c r="N122" s="179" t="s">
        <v>291</v>
      </c>
      <c r="O122" s="20" t="s">
        <v>220</v>
      </c>
      <c r="P122" s="121"/>
    </row>
    <row r="123" spans="1:16" x14ac:dyDescent="0.2">
      <c r="A123" s="117"/>
      <c r="B123" s="11"/>
      <c r="C123" s="10"/>
      <c r="D123" s="11"/>
      <c r="E123" s="18"/>
      <c r="F123" s="10"/>
      <c r="G123" s="22"/>
      <c r="H123" s="10"/>
      <c r="I123" s="37"/>
      <c r="J123" s="10"/>
      <c r="K123" s="37"/>
      <c r="L123" s="10"/>
      <c r="M123" s="37"/>
      <c r="N123" s="10"/>
      <c r="O123" s="37"/>
      <c r="P123" s="117"/>
    </row>
    <row r="124" spans="1:16" x14ac:dyDescent="0.2">
      <c r="A124" s="117"/>
      <c r="B124" s="11"/>
      <c r="C124" s="38" t="s">
        <v>142</v>
      </c>
      <c r="D124" s="23"/>
      <c r="E124" s="18"/>
      <c r="F124" s="23"/>
      <c r="G124" s="18"/>
      <c r="H124" s="24" t="s">
        <v>142</v>
      </c>
      <c r="I124" s="39"/>
      <c r="J124" s="23"/>
      <c r="K124" s="39"/>
      <c r="L124" s="23"/>
      <c r="M124" s="39"/>
      <c r="N124" s="23"/>
      <c r="O124" s="39"/>
      <c r="P124" s="117"/>
    </row>
    <row r="125" spans="1:16" x14ac:dyDescent="0.2">
      <c r="A125" s="117"/>
      <c r="C125" s="38"/>
      <c r="P125" s="117"/>
    </row>
    <row r="126" spans="1:16" x14ac:dyDescent="0.2">
      <c r="A126" s="115">
        <v>1</v>
      </c>
      <c r="C126" s="34" t="s">
        <v>45</v>
      </c>
      <c r="D126" s="50">
        <v>160045</v>
      </c>
      <c r="E126" s="73">
        <v>0.66473234103408585</v>
      </c>
      <c r="F126" s="50">
        <v>93758</v>
      </c>
      <c r="G126" s="73">
        <v>0.84666861842876406</v>
      </c>
      <c r="H126" s="50">
        <v>62749</v>
      </c>
      <c r="I126" s="73">
        <v>0.75062105162548831</v>
      </c>
      <c r="J126" s="50">
        <v>66287</v>
      </c>
      <c r="K126" s="73">
        <v>0.50978808190878711</v>
      </c>
      <c r="L126" s="50">
        <v>23036</v>
      </c>
      <c r="M126" s="73">
        <v>0.39401054708559452</v>
      </c>
      <c r="N126" s="92">
        <v>30527</v>
      </c>
      <c r="O126" s="87">
        <v>0.72573885002950311</v>
      </c>
      <c r="P126" s="117">
        <v>1</v>
      </c>
    </row>
    <row r="127" spans="1:16" x14ac:dyDescent="0.2">
      <c r="A127" s="115"/>
      <c r="C127" s="34" t="s">
        <v>287</v>
      </c>
      <c r="D127" s="50"/>
      <c r="E127" s="73"/>
      <c r="F127" s="50"/>
      <c r="G127" s="73"/>
      <c r="H127" s="50"/>
      <c r="I127" s="73"/>
      <c r="J127" s="50"/>
      <c r="K127" s="73"/>
      <c r="L127" s="50"/>
      <c r="M127" s="73"/>
      <c r="N127" s="92"/>
      <c r="O127" s="87"/>
      <c r="P127" s="117"/>
    </row>
    <row r="128" spans="1:16" x14ac:dyDescent="0.2">
      <c r="A128" s="115">
        <v>2</v>
      </c>
      <c r="C128" s="34" t="s">
        <v>290</v>
      </c>
      <c r="D128" s="50">
        <v>50757</v>
      </c>
      <c r="E128" s="73">
        <v>0.21081457986108343</v>
      </c>
      <c r="F128" s="50">
        <v>44550</v>
      </c>
      <c r="G128" s="73">
        <v>0.40230259765568205</v>
      </c>
      <c r="H128" s="50">
        <v>23491</v>
      </c>
      <c r="I128" s="73">
        <v>0.28100589848020441</v>
      </c>
      <c r="J128" s="50">
        <v>6207</v>
      </c>
      <c r="K128" s="73">
        <v>4.773567402971686E-2</v>
      </c>
      <c r="L128" s="50">
        <v>1766</v>
      </c>
      <c r="M128" s="73">
        <v>3.0205878891871849E-2</v>
      </c>
      <c r="N128" s="92">
        <v>1373</v>
      </c>
      <c r="O128" s="87">
        <v>3.2641250076670091E-2</v>
      </c>
      <c r="P128" s="117">
        <v>2</v>
      </c>
    </row>
    <row r="129" spans="1:16" x14ac:dyDescent="0.2">
      <c r="A129" s="115">
        <v>3</v>
      </c>
      <c r="C129" s="34" t="s">
        <v>318</v>
      </c>
      <c r="D129" s="50">
        <v>12900</v>
      </c>
      <c r="E129" s="73">
        <v>5.3578975908898797E-2</v>
      </c>
      <c r="F129" s="50">
        <v>4874</v>
      </c>
      <c r="G129" s="73">
        <v>4.4013981166639606E-2</v>
      </c>
      <c r="H129" s="50">
        <v>4613</v>
      </c>
      <c r="I129" s="73">
        <v>5.518199351620548E-2</v>
      </c>
      <c r="J129" s="50">
        <v>8026</v>
      </c>
      <c r="K129" s="73">
        <v>6.1724910546561547E-2</v>
      </c>
      <c r="L129" s="50">
        <v>7464</v>
      </c>
      <c r="M129" s="73">
        <v>0.12766516424061805</v>
      </c>
      <c r="N129" s="92">
        <v>312</v>
      </c>
      <c r="O129" s="87">
        <v>7.417385305113669E-3</v>
      </c>
      <c r="P129" s="117">
        <v>3</v>
      </c>
    </row>
    <row r="130" spans="1:16" x14ac:dyDescent="0.2">
      <c r="A130" s="115">
        <v>4</v>
      </c>
      <c r="C130" s="34" t="s">
        <v>326</v>
      </c>
      <c r="D130" s="50">
        <v>10007</v>
      </c>
      <c r="E130" s="73">
        <v>4.1563163714755831E-2</v>
      </c>
      <c r="F130" s="50">
        <v>3509</v>
      </c>
      <c r="G130" s="73">
        <v>3.1687537938805577E-2</v>
      </c>
      <c r="H130" s="50">
        <v>3248</v>
      </c>
      <c r="I130" s="73">
        <v>3.8853482536448165E-2</v>
      </c>
      <c r="J130" s="50">
        <v>6498</v>
      </c>
      <c r="K130" s="73">
        <v>4.9973644247639788E-2</v>
      </c>
      <c r="L130" s="50">
        <v>6219</v>
      </c>
      <c r="M130" s="73">
        <v>0.10637053274549887</v>
      </c>
      <c r="N130" s="92">
        <v>54</v>
      </c>
      <c r="O130" s="87">
        <v>1.283778225885058E-3</v>
      </c>
      <c r="P130" s="117">
        <v>4</v>
      </c>
    </row>
    <row r="131" spans="1:16" x14ac:dyDescent="0.2">
      <c r="A131" s="115">
        <v>5</v>
      </c>
      <c r="C131" s="34" t="s">
        <v>168</v>
      </c>
      <c r="D131" s="50">
        <v>18508368</v>
      </c>
      <c r="E131" s="73">
        <v>76.872821952328167</v>
      </c>
      <c r="F131" s="50">
        <v>8622944</v>
      </c>
      <c r="G131" s="73">
        <v>77.868300126587599</v>
      </c>
      <c r="H131" s="50">
        <v>7213323</v>
      </c>
      <c r="I131" s="73">
        <v>86.287783008084944</v>
      </c>
      <c r="J131" s="50">
        <v>9885424</v>
      </c>
      <c r="K131" s="73">
        <v>76.025032658214883</v>
      </c>
      <c r="L131" s="50">
        <v>3475269</v>
      </c>
      <c r="M131" s="73">
        <v>59.441423856555254</v>
      </c>
      <c r="N131" s="92">
        <v>4094611</v>
      </c>
      <c r="O131" s="87">
        <v>97.343934171656358</v>
      </c>
      <c r="P131" s="117">
        <v>5</v>
      </c>
    </row>
    <row r="132" spans="1:16" x14ac:dyDescent="0.2">
      <c r="A132" s="115">
        <v>6</v>
      </c>
      <c r="C132" s="34" t="s">
        <v>46</v>
      </c>
      <c r="D132" s="50">
        <v>7139858</v>
      </c>
      <c r="E132" s="73">
        <v>29.65475037015181</v>
      </c>
      <c r="F132" s="50">
        <v>5225685</v>
      </c>
      <c r="G132" s="73">
        <v>47.189823794171332</v>
      </c>
      <c r="H132" s="50">
        <v>4948121</v>
      </c>
      <c r="I132" s="73">
        <v>59.190804452503833</v>
      </c>
      <c r="J132" s="50">
        <v>1914173</v>
      </c>
      <c r="K132" s="73">
        <v>14.721175828014372</v>
      </c>
      <c r="L132" s="50">
        <v>1028896</v>
      </c>
      <c r="M132" s="73">
        <v>17.598362382973601</v>
      </c>
      <c r="N132" s="92">
        <v>165949</v>
      </c>
      <c r="O132" s="87">
        <v>3.9452169038407314</v>
      </c>
      <c r="P132" s="117">
        <v>6</v>
      </c>
    </row>
    <row r="133" spans="1:16" x14ac:dyDescent="0.2">
      <c r="A133" s="115"/>
      <c r="C133" s="34" t="s">
        <v>14</v>
      </c>
      <c r="D133" s="50"/>
      <c r="E133" s="73"/>
      <c r="F133" s="50"/>
      <c r="G133" s="73"/>
      <c r="H133" s="50"/>
      <c r="I133" s="73"/>
      <c r="J133" s="50"/>
      <c r="K133" s="73"/>
      <c r="L133" s="50"/>
      <c r="M133" s="73"/>
      <c r="N133" s="92"/>
      <c r="O133" s="87"/>
      <c r="P133" s="117"/>
    </row>
    <row r="134" spans="1:16" x14ac:dyDescent="0.2">
      <c r="A134" s="115">
        <v>7</v>
      </c>
      <c r="C134" s="34" t="s">
        <v>47</v>
      </c>
      <c r="D134" s="50">
        <v>3455758</v>
      </c>
      <c r="E134" s="73">
        <v>14.353176327828239</v>
      </c>
      <c r="F134" s="50">
        <v>2104579</v>
      </c>
      <c r="G134" s="73">
        <v>19.005108836623968</v>
      </c>
      <c r="H134" s="50">
        <v>1869581</v>
      </c>
      <c r="I134" s="73">
        <v>22.364449733366779</v>
      </c>
      <c r="J134" s="50">
        <v>1351179</v>
      </c>
      <c r="K134" s="73">
        <v>10.391403302690318</v>
      </c>
      <c r="L134" s="50">
        <v>955480</v>
      </c>
      <c r="M134" s="73">
        <v>16.342646185507199</v>
      </c>
      <c r="N134" s="92">
        <v>162270</v>
      </c>
      <c r="O134" s="87">
        <v>3.8577535687845996</v>
      </c>
      <c r="P134" s="117">
        <v>7</v>
      </c>
    </row>
    <row r="135" spans="1:16" x14ac:dyDescent="0.2">
      <c r="A135" s="115">
        <v>8</v>
      </c>
      <c r="C135" s="34" t="s">
        <v>48</v>
      </c>
      <c r="D135" s="50">
        <v>3097815</v>
      </c>
      <c r="E135" s="73">
        <v>12.866492655443823</v>
      </c>
      <c r="F135" s="50">
        <v>3052284</v>
      </c>
      <c r="G135" s="73">
        <v>27.563227429469716</v>
      </c>
      <c r="H135" s="50">
        <v>3010471</v>
      </c>
      <c r="I135" s="73">
        <v>36.012094342667382</v>
      </c>
      <c r="J135" s="50">
        <v>45532</v>
      </c>
      <c r="K135" s="73">
        <v>0.35016927822153504</v>
      </c>
      <c r="L135" s="50">
        <v>41548</v>
      </c>
      <c r="M135" s="73">
        <v>0.71064204767808126</v>
      </c>
      <c r="N135" s="92">
        <v>1</v>
      </c>
      <c r="O135" s="87">
        <v>2.3773670849723297E-5</v>
      </c>
      <c r="P135" s="117">
        <v>8</v>
      </c>
    </row>
    <row r="136" spans="1:16" x14ac:dyDescent="0.2">
      <c r="A136" s="115">
        <v>9</v>
      </c>
      <c r="C136" s="34" t="s">
        <v>269</v>
      </c>
      <c r="D136" s="50">
        <v>263502</v>
      </c>
      <c r="E136" s="73">
        <v>1.094431574414469</v>
      </c>
      <c r="F136" s="50">
        <v>251584</v>
      </c>
      <c r="G136" s="73">
        <v>2.2718944271292281</v>
      </c>
      <c r="H136" s="50">
        <v>156491</v>
      </c>
      <c r="I136" s="73">
        <v>1.871989019584763</v>
      </c>
      <c r="J136" s="50">
        <v>11918</v>
      </c>
      <c r="K136" s="73">
        <v>9.165680088386749E-2</v>
      </c>
      <c r="L136" s="50">
        <v>5033</v>
      </c>
      <c r="M136" s="73">
        <v>8.6085044429666482E-2</v>
      </c>
      <c r="N136" s="92">
        <v>700</v>
      </c>
      <c r="O136" s="87">
        <v>1.664156959480631E-2</v>
      </c>
      <c r="P136" s="117">
        <v>9</v>
      </c>
    </row>
    <row r="137" spans="1:16" x14ac:dyDescent="0.2">
      <c r="A137" s="115">
        <v>10</v>
      </c>
      <c r="C137" s="34" t="s">
        <v>242</v>
      </c>
      <c r="D137" s="50">
        <v>8335295</v>
      </c>
      <c r="E137" s="73">
        <v>34.619889147175549</v>
      </c>
      <c r="F137" s="50">
        <v>2233473</v>
      </c>
      <c r="G137" s="73">
        <v>20.169068231062383</v>
      </c>
      <c r="H137" s="50">
        <v>1413594</v>
      </c>
      <c r="I137" s="73">
        <v>16.909805970636672</v>
      </c>
      <c r="J137" s="50">
        <v>6101822</v>
      </c>
      <c r="K137" s="73">
        <v>46.926790072394873</v>
      </c>
      <c r="L137" s="50">
        <v>2099235</v>
      </c>
      <c r="M137" s="73">
        <v>35.905570880848586</v>
      </c>
      <c r="N137" s="92">
        <v>3708266</v>
      </c>
      <c r="O137" s="87">
        <v>88.159095307220014</v>
      </c>
      <c r="P137" s="117">
        <v>10</v>
      </c>
    </row>
    <row r="138" spans="1:16" x14ac:dyDescent="0.2">
      <c r="A138" s="115">
        <v>11</v>
      </c>
      <c r="C138" s="34" t="s">
        <v>270</v>
      </c>
      <c r="D138" s="50">
        <v>1611727</v>
      </c>
      <c r="E138" s="73">
        <v>6.6941614034668007</v>
      </c>
      <c r="F138" s="50">
        <v>235262</v>
      </c>
      <c r="G138" s="73">
        <v>2.124500869352886</v>
      </c>
      <c r="H138" s="50">
        <v>214551</v>
      </c>
      <c r="I138" s="73">
        <v>2.5665189444819863</v>
      </c>
      <c r="J138" s="50">
        <v>1376465</v>
      </c>
      <c r="K138" s="73">
        <v>10.585868302451139</v>
      </c>
      <c r="L138" s="50">
        <v>59739</v>
      </c>
      <c r="M138" s="73">
        <v>1.0217831252103806</v>
      </c>
      <c r="N138" s="92">
        <v>35317</v>
      </c>
      <c r="O138" s="87">
        <v>0.83961473339967774</v>
      </c>
      <c r="P138" s="117">
        <v>11</v>
      </c>
    </row>
    <row r="139" spans="1:16" x14ac:dyDescent="0.2">
      <c r="A139" s="115">
        <v>12</v>
      </c>
      <c r="C139" s="34" t="s">
        <v>271</v>
      </c>
      <c r="D139" s="50">
        <v>1157986</v>
      </c>
      <c r="E139" s="73">
        <v>4.8095894571195412</v>
      </c>
      <c r="F139" s="50">
        <v>676940</v>
      </c>
      <c r="G139" s="73">
        <v>6.1130128048717713</v>
      </c>
      <c r="H139" s="50">
        <v>480567</v>
      </c>
      <c r="I139" s="73">
        <v>5.7486765831567999</v>
      </c>
      <c r="J139" s="50">
        <v>481047</v>
      </c>
      <c r="K139" s="73">
        <v>3.6995493450899319</v>
      </c>
      <c r="L139" s="50">
        <v>282366</v>
      </c>
      <c r="M139" s="73">
        <v>4.8296224230930269</v>
      </c>
      <c r="N139" s="92">
        <v>184379</v>
      </c>
      <c r="O139" s="87">
        <v>4.3833656576011322</v>
      </c>
      <c r="P139" s="117">
        <v>12</v>
      </c>
    </row>
    <row r="140" spans="1:16" x14ac:dyDescent="0.2">
      <c r="A140" s="115"/>
      <c r="C140" s="34" t="s">
        <v>287</v>
      </c>
      <c r="D140" s="50"/>
      <c r="E140" s="73"/>
      <c r="F140" s="50"/>
      <c r="G140" s="73"/>
      <c r="H140" s="50"/>
      <c r="I140" s="73"/>
      <c r="J140" s="50"/>
      <c r="K140" s="73"/>
      <c r="L140" s="50"/>
      <c r="M140" s="73"/>
      <c r="N140" s="92"/>
      <c r="O140" s="87"/>
      <c r="P140" s="117"/>
    </row>
    <row r="141" spans="1:16" x14ac:dyDescent="0.2">
      <c r="A141" s="115">
        <v>13</v>
      </c>
      <c r="C141" s="34" t="s">
        <v>290</v>
      </c>
      <c r="D141" s="50">
        <v>1341433</v>
      </c>
      <c r="E141" s="73">
        <v>5.5715198752249488</v>
      </c>
      <c r="F141" s="50">
        <v>792490</v>
      </c>
      <c r="G141" s="73">
        <v>7.1564710576016051</v>
      </c>
      <c r="H141" s="50">
        <v>640664</v>
      </c>
      <c r="I141" s="73">
        <v>7.6638015811979772</v>
      </c>
      <c r="J141" s="50">
        <v>548943</v>
      </c>
      <c r="K141" s="73">
        <v>4.2217116334613927</v>
      </c>
      <c r="L141" s="50">
        <v>250986</v>
      </c>
      <c r="M141" s="73">
        <v>4.2928950846859273</v>
      </c>
      <c r="N141" s="92">
        <v>270298</v>
      </c>
      <c r="O141" s="87">
        <v>6.4259756833385078</v>
      </c>
      <c r="P141" s="117">
        <v>13</v>
      </c>
    </row>
    <row r="142" spans="1:16" x14ac:dyDescent="0.2">
      <c r="A142" s="115">
        <v>14</v>
      </c>
      <c r="C142" s="34" t="s">
        <v>318</v>
      </c>
      <c r="D142" s="50">
        <v>195994</v>
      </c>
      <c r="E142" s="73">
        <v>0.81404324064253575</v>
      </c>
      <c r="F142" s="50">
        <v>122898</v>
      </c>
      <c r="G142" s="73">
        <v>1.1098133478493382</v>
      </c>
      <c r="H142" s="50">
        <v>102166</v>
      </c>
      <c r="I142" s="73">
        <v>1.222138207148634</v>
      </c>
      <c r="J142" s="50">
        <v>73096</v>
      </c>
      <c r="K142" s="73">
        <v>0.56215350876046133</v>
      </c>
      <c r="L142" s="50">
        <v>37353</v>
      </c>
      <c r="M142" s="73">
        <v>0.63889025721862347</v>
      </c>
      <c r="N142" s="92">
        <v>27626</v>
      </c>
      <c r="O142" s="87">
        <v>0.65677143089445589</v>
      </c>
      <c r="P142" s="117">
        <v>14</v>
      </c>
    </row>
    <row r="143" spans="1:16" x14ac:dyDescent="0.2">
      <c r="A143" s="115">
        <v>15</v>
      </c>
      <c r="C143" s="34" t="s">
        <v>326</v>
      </c>
      <c r="D143" s="50">
        <v>105052</v>
      </c>
      <c r="E143" s="73">
        <v>0.43632392071175474</v>
      </c>
      <c r="F143" s="50">
        <v>71981</v>
      </c>
      <c r="G143" s="73">
        <v>0.65001443954778115</v>
      </c>
      <c r="H143" s="50">
        <v>64508</v>
      </c>
      <c r="I143" s="73">
        <v>0.7716627005730291</v>
      </c>
      <c r="J143" s="50">
        <v>33071</v>
      </c>
      <c r="K143" s="73">
        <v>0.25433647105473922</v>
      </c>
      <c r="L143" s="50">
        <v>20347</v>
      </c>
      <c r="M143" s="73">
        <v>0.34801756388047367</v>
      </c>
      <c r="N143" s="92">
        <v>8907</v>
      </c>
      <c r="O143" s="87">
        <v>0.21175208625848541</v>
      </c>
      <c r="P143" s="117">
        <v>15</v>
      </c>
    </row>
    <row r="144" spans="1:16" x14ac:dyDescent="0.2">
      <c r="A144" s="115">
        <v>16</v>
      </c>
      <c r="C144" s="34" t="s">
        <v>201</v>
      </c>
      <c r="D144" s="50">
        <v>5408196</v>
      </c>
      <c r="E144" s="73">
        <v>22.462449860046732</v>
      </c>
      <c r="F144" s="50">
        <v>2357052</v>
      </c>
      <c r="G144" s="73">
        <v>21.285031254983629</v>
      </c>
      <c r="H144" s="50">
        <v>1083538</v>
      </c>
      <c r="I144" s="73">
        <v>12.961583978010459</v>
      </c>
      <c r="J144" s="50">
        <v>3051143</v>
      </c>
      <c r="K144" s="73">
        <v>23.465179259876333</v>
      </c>
      <c r="L144" s="50">
        <v>2348239</v>
      </c>
      <c r="M144" s="73">
        <v>40.164565596359147</v>
      </c>
      <c r="N144" s="92">
        <v>81196</v>
      </c>
      <c r="O144" s="87">
        <v>1.930326978314133</v>
      </c>
      <c r="P144" s="117">
        <v>16</v>
      </c>
    </row>
    <row r="145" spans="1:16" x14ac:dyDescent="0.2">
      <c r="A145" s="115">
        <v>17</v>
      </c>
      <c r="C145" s="34" t="s">
        <v>49</v>
      </c>
      <c r="D145" s="50">
        <v>1667740</v>
      </c>
      <c r="E145" s="73">
        <v>6.9268063009540217</v>
      </c>
      <c r="F145" s="50">
        <v>1652082</v>
      </c>
      <c r="G145" s="73">
        <v>14.918897421777656</v>
      </c>
      <c r="H145" s="50">
        <v>744743</v>
      </c>
      <c r="I145" s="73">
        <v>8.9088236282764832</v>
      </c>
      <c r="J145" s="50">
        <v>15658</v>
      </c>
      <c r="K145" s="73">
        <v>0.12041971708672573</v>
      </c>
      <c r="L145" s="50">
        <v>9080</v>
      </c>
      <c r="M145" s="73">
        <v>0.15530542488006591</v>
      </c>
      <c r="N145" s="92">
        <v>5441</v>
      </c>
      <c r="O145" s="87">
        <v>0.12935254309334446</v>
      </c>
      <c r="P145" s="117">
        <v>17</v>
      </c>
    </row>
    <row r="146" spans="1:16" x14ac:dyDescent="0.2">
      <c r="A146" s="115">
        <v>18</v>
      </c>
      <c r="C146" s="34" t="s">
        <v>50</v>
      </c>
      <c r="D146" s="50">
        <v>398074</v>
      </c>
      <c r="E146" s="73">
        <v>1.6533641283689131</v>
      </c>
      <c r="F146" s="50">
        <v>387341</v>
      </c>
      <c r="G146" s="73">
        <v>3.4978291914377002</v>
      </c>
      <c r="H146" s="50">
        <v>140248</v>
      </c>
      <c r="I146" s="73">
        <v>1.677685720065204</v>
      </c>
      <c r="J146" s="50">
        <v>10733</v>
      </c>
      <c r="K146" s="73">
        <v>8.2543417006758671E-2</v>
      </c>
      <c r="L146" s="50">
        <v>9978</v>
      </c>
      <c r="M146" s="73">
        <v>0.17066492615124423</v>
      </c>
      <c r="N146" s="92">
        <v>702</v>
      </c>
      <c r="O146" s="87">
        <v>1.6689116936505755E-2</v>
      </c>
      <c r="P146" s="117">
        <v>18</v>
      </c>
    </row>
    <row r="147" spans="1:16" x14ac:dyDescent="0.2">
      <c r="A147" s="115">
        <v>19</v>
      </c>
      <c r="C147" s="34" t="s">
        <v>51</v>
      </c>
      <c r="D147" s="50">
        <v>247973</v>
      </c>
      <c r="E147" s="73">
        <v>1.0299332862835164</v>
      </c>
      <c r="F147" s="50">
        <v>240011</v>
      </c>
      <c r="G147" s="73">
        <v>2.1673860553521416</v>
      </c>
      <c r="H147" s="50">
        <v>131089</v>
      </c>
      <c r="I147" s="73">
        <v>1.5681232057328984</v>
      </c>
      <c r="J147" s="50">
        <v>7962</v>
      </c>
      <c r="K147" s="73">
        <v>6.1232710911004615E-2</v>
      </c>
      <c r="L147" s="50">
        <v>3208</v>
      </c>
      <c r="M147" s="73">
        <v>5.4870022358507867E-2</v>
      </c>
      <c r="N147" s="92">
        <v>4754</v>
      </c>
      <c r="O147" s="87">
        <v>0.11302003121958457</v>
      </c>
      <c r="P147" s="117">
        <v>19</v>
      </c>
    </row>
    <row r="148" spans="1:16" x14ac:dyDescent="0.2">
      <c r="A148" s="115">
        <v>20</v>
      </c>
      <c r="C148" s="34" t="s">
        <v>52</v>
      </c>
      <c r="D148" s="50">
        <v>178079</v>
      </c>
      <c r="E148" s="73">
        <v>0.7396349186729293</v>
      </c>
      <c r="F148" s="50">
        <v>173183</v>
      </c>
      <c r="G148" s="73">
        <v>1.5639050677846014</v>
      </c>
      <c r="H148" s="50">
        <v>67904</v>
      </c>
      <c r="I148" s="73">
        <v>0.81228660041717249</v>
      </c>
      <c r="J148" s="50">
        <v>4896</v>
      </c>
      <c r="K148" s="73">
        <v>3.7653272120105323E-2</v>
      </c>
      <c r="L148" s="50">
        <v>366</v>
      </c>
      <c r="M148" s="73">
        <v>6.2601085359145509E-3</v>
      </c>
      <c r="N148" s="92">
        <v>4529</v>
      </c>
      <c r="O148" s="87">
        <v>0.10767095527839682</v>
      </c>
      <c r="P148" s="117">
        <v>20</v>
      </c>
    </row>
    <row r="149" spans="1:16" x14ac:dyDescent="0.2">
      <c r="A149" s="115">
        <v>21</v>
      </c>
      <c r="C149" s="34" t="s">
        <v>202</v>
      </c>
      <c r="D149" s="50">
        <v>20643</v>
      </c>
      <c r="E149" s="73">
        <v>8.5738821681193636E-2</v>
      </c>
      <c r="F149" s="50">
        <v>20607</v>
      </c>
      <c r="G149" s="73">
        <v>0.18608865611426803</v>
      </c>
      <c r="H149" s="50">
        <v>20467</v>
      </c>
      <c r="I149" s="73">
        <v>0.24483196646351127</v>
      </c>
      <c r="J149" s="50">
        <v>35</v>
      </c>
      <c r="K149" s="73">
        <v>2.691716756951974E-4</v>
      </c>
      <c r="L149" s="50">
        <v>35</v>
      </c>
      <c r="M149" s="73">
        <v>5.9864425889893241E-4</v>
      </c>
      <c r="N149" s="92" t="s">
        <v>388</v>
      </c>
      <c r="O149" s="87" t="s">
        <v>388</v>
      </c>
      <c r="P149" s="117">
        <v>21</v>
      </c>
    </row>
    <row r="150" spans="1:16" x14ac:dyDescent="0.2">
      <c r="A150" s="115">
        <v>22</v>
      </c>
      <c r="C150" s="34" t="s">
        <v>286</v>
      </c>
      <c r="D150" s="50">
        <v>49251</v>
      </c>
      <c r="E150" s="73">
        <v>0.20455954592939338</v>
      </c>
      <c r="F150" s="50">
        <v>46220</v>
      </c>
      <c r="G150" s="73">
        <v>0.41738330109193322</v>
      </c>
      <c r="H150" s="50">
        <v>42718</v>
      </c>
      <c r="I150" s="73">
        <v>0.51100463885221459</v>
      </c>
      <c r="J150" s="50">
        <v>3031</v>
      </c>
      <c r="K150" s="73">
        <v>2.3310267115204092E-2</v>
      </c>
      <c r="L150" s="50">
        <v>2806</v>
      </c>
      <c r="M150" s="73">
        <v>4.7994165442011551E-2</v>
      </c>
      <c r="N150" s="92">
        <v>225</v>
      </c>
      <c r="O150" s="87">
        <v>5.3490759411877423E-3</v>
      </c>
      <c r="P150" s="117">
        <v>22</v>
      </c>
    </row>
    <row r="151" spans="1:16" x14ac:dyDescent="0.2">
      <c r="A151" s="115">
        <v>23</v>
      </c>
      <c r="C151" s="34" t="s">
        <v>54</v>
      </c>
      <c r="D151" s="50">
        <v>3094410</v>
      </c>
      <c r="E151" s="73">
        <v>12.852350297849265</v>
      </c>
      <c r="F151" s="50">
        <v>77619</v>
      </c>
      <c r="G151" s="73">
        <v>0.70092761677747217</v>
      </c>
      <c r="H151" s="50">
        <v>67459</v>
      </c>
      <c r="I151" s="73">
        <v>0.80696338621498054</v>
      </c>
      <c r="J151" s="50">
        <v>3016790</v>
      </c>
      <c r="K151" s="73">
        <v>23.200983414871843</v>
      </c>
      <c r="L151" s="50">
        <v>2325973</v>
      </c>
      <c r="M151" s="73">
        <v>39.783725222969331</v>
      </c>
      <c r="N151" s="92">
        <v>70300</v>
      </c>
      <c r="O151" s="87">
        <v>1.6712890607355479</v>
      </c>
      <c r="P151" s="117">
        <v>23</v>
      </c>
    </row>
    <row r="152" spans="1:16" x14ac:dyDescent="0.2">
      <c r="A152" s="115"/>
      <c r="C152" s="34" t="s">
        <v>287</v>
      </c>
      <c r="D152" s="50"/>
      <c r="E152" s="73"/>
      <c r="F152" s="50"/>
      <c r="G152" s="73"/>
      <c r="H152" s="50"/>
      <c r="I152" s="73"/>
      <c r="J152" s="50"/>
      <c r="K152" s="73"/>
      <c r="L152" s="50"/>
      <c r="M152" s="73"/>
      <c r="N152" s="92"/>
      <c r="O152" s="87"/>
      <c r="P152" s="117"/>
    </row>
    <row r="153" spans="1:16" x14ac:dyDescent="0.2">
      <c r="A153" s="115">
        <v>24</v>
      </c>
      <c r="C153" s="34" t="s">
        <v>290</v>
      </c>
      <c r="D153" s="50">
        <v>500216</v>
      </c>
      <c r="E153" s="73">
        <v>2.0776016289337766</v>
      </c>
      <c r="F153" s="50">
        <v>332389</v>
      </c>
      <c r="G153" s="73">
        <v>3.0015927751329858</v>
      </c>
      <c r="H153" s="50">
        <v>93090</v>
      </c>
      <c r="I153" s="73">
        <v>1.1135685619821305</v>
      </c>
      <c r="J153" s="50">
        <v>167827</v>
      </c>
      <c r="K153" s="73">
        <v>1.2906935661970826</v>
      </c>
      <c r="L153" s="50">
        <v>143585</v>
      </c>
      <c r="M153" s="73">
        <v>2.4558953118286633</v>
      </c>
      <c r="N153" s="92">
        <v>3180</v>
      </c>
      <c r="O153" s="87">
        <v>7.5600273302120088E-2</v>
      </c>
      <c r="P153" s="117">
        <v>24</v>
      </c>
    </row>
    <row r="154" spans="1:16" x14ac:dyDescent="0.2">
      <c r="A154" s="115">
        <v>25</v>
      </c>
      <c r="C154" s="34" t="s">
        <v>318</v>
      </c>
      <c r="D154" s="50">
        <v>109483</v>
      </c>
      <c r="E154" s="73">
        <v>0.45472767592511371</v>
      </c>
      <c r="F154" s="50">
        <v>86897</v>
      </c>
      <c r="G154" s="73">
        <v>0.78471130928138733</v>
      </c>
      <c r="H154" s="50">
        <v>69769</v>
      </c>
      <c r="I154" s="73">
        <v>0.83459625094995449</v>
      </c>
      <c r="J154" s="50">
        <v>22586</v>
      </c>
      <c r="K154" s="73">
        <v>0.17370032763576365</v>
      </c>
      <c r="L154" s="50">
        <v>13150</v>
      </c>
      <c r="M154" s="73">
        <v>0.22491920012917033</v>
      </c>
      <c r="N154" s="92">
        <v>6428</v>
      </c>
      <c r="O154" s="87">
        <v>0.15281715622202136</v>
      </c>
      <c r="P154" s="117">
        <v>25</v>
      </c>
    </row>
    <row r="155" spans="1:16" x14ac:dyDescent="0.2">
      <c r="A155" s="115">
        <v>26</v>
      </c>
      <c r="C155" s="34" t="s">
        <v>326</v>
      </c>
      <c r="D155" s="50">
        <v>683</v>
      </c>
      <c r="E155" s="73">
        <v>2.8367783368820061E-3</v>
      </c>
      <c r="F155" s="50">
        <v>672</v>
      </c>
      <c r="G155" s="73">
        <v>6.0684028198567533E-3</v>
      </c>
      <c r="H155" s="50">
        <v>522</v>
      </c>
      <c r="I155" s="73">
        <v>6.244309693357741E-3</v>
      </c>
      <c r="J155" s="50">
        <v>11</v>
      </c>
      <c r="K155" s="73">
        <v>8.4596812361347747E-5</v>
      </c>
      <c r="L155" s="50" t="s">
        <v>388</v>
      </c>
      <c r="M155" s="73" t="s">
        <v>388</v>
      </c>
      <c r="N155" s="92" t="s">
        <v>388</v>
      </c>
      <c r="O155" s="87" t="s">
        <v>388</v>
      </c>
      <c r="P155" s="117">
        <v>26</v>
      </c>
    </row>
    <row r="156" spans="1:16" x14ac:dyDescent="0.2">
      <c r="A156" s="115"/>
      <c r="C156" s="34"/>
      <c r="D156" s="50"/>
      <c r="E156" s="73"/>
      <c r="F156" s="50"/>
      <c r="G156" s="73"/>
      <c r="H156" s="50"/>
      <c r="I156" s="73"/>
      <c r="J156" s="50"/>
      <c r="K156" s="73"/>
      <c r="L156" s="50"/>
      <c r="M156" s="73"/>
      <c r="N156" s="92"/>
      <c r="O156" s="87"/>
      <c r="P156" s="117"/>
    </row>
    <row r="157" spans="1:16" ht="13.5" x14ac:dyDescent="0.2">
      <c r="A157" s="209">
        <v>27</v>
      </c>
      <c r="B157" s="35"/>
      <c r="C157" s="36" t="s">
        <v>157</v>
      </c>
      <c r="D157" s="51">
        <v>24076608</v>
      </c>
      <c r="E157" s="166">
        <v>100</v>
      </c>
      <c r="F157" s="51">
        <v>11073754</v>
      </c>
      <c r="G157" s="166">
        <v>100</v>
      </c>
      <c r="H157" s="51">
        <v>8359611</v>
      </c>
      <c r="I157" s="166">
        <v>100</v>
      </c>
      <c r="J157" s="51">
        <v>13002854</v>
      </c>
      <c r="K157" s="166">
        <v>100</v>
      </c>
      <c r="L157" s="51">
        <v>5846544</v>
      </c>
      <c r="M157" s="166">
        <v>100</v>
      </c>
      <c r="N157" s="90">
        <v>4206334</v>
      </c>
      <c r="O157" s="167">
        <v>100</v>
      </c>
      <c r="P157" s="123">
        <v>27</v>
      </c>
    </row>
    <row r="158" spans="1:16" x14ac:dyDescent="0.2">
      <c r="A158" s="115"/>
      <c r="B158" s="224"/>
      <c r="C158" s="26"/>
      <c r="D158" s="50"/>
      <c r="E158" s="55"/>
      <c r="F158" s="50"/>
      <c r="G158" s="55"/>
      <c r="H158" s="50"/>
      <c r="I158" s="55"/>
      <c r="J158" s="50"/>
      <c r="K158" s="55"/>
      <c r="L158" s="50"/>
      <c r="M158" s="55"/>
      <c r="N158" s="92"/>
      <c r="O158" s="91"/>
      <c r="P158" s="117"/>
    </row>
    <row r="159" spans="1:16" x14ac:dyDescent="0.2">
      <c r="A159" s="115">
        <v>28</v>
      </c>
      <c r="B159" s="224"/>
      <c r="C159" s="26" t="s">
        <v>223</v>
      </c>
      <c r="D159" s="50"/>
      <c r="E159" s="55"/>
      <c r="F159" s="50"/>
      <c r="G159" s="55"/>
      <c r="H159" s="50"/>
      <c r="I159" s="55"/>
      <c r="J159" s="50"/>
      <c r="K159" s="55"/>
      <c r="L159" s="50"/>
      <c r="M159" s="55"/>
      <c r="N159" s="92"/>
      <c r="O159" s="91"/>
      <c r="P159" s="117"/>
    </row>
    <row r="160" spans="1:16" x14ac:dyDescent="0.2">
      <c r="A160" s="115"/>
      <c r="B160" s="224"/>
      <c r="C160" s="26" t="s">
        <v>217</v>
      </c>
      <c r="D160" s="50">
        <v>635</v>
      </c>
      <c r="E160" s="55" t="s">
        <v>65</v>
      </c>
      <c r="F160" s="50">
        <v>475</v>
      </c>
      <c r="G160" s="55" t="s">
        <v>65</v>
      </c>
      <c r="H160" s="50">
        <v>439</v>
      </c>
      <c r="I160" s="55" t="s">
        <v>65</v>
      </c>
      <c r="J160" s="50">
        <v>160</v>
      </c>
      <c r="K160" s="55" t="s">
        <v>65</v>
      </c>
      <c r="L160" s="50">
        <v>79</v>
      </c>
      <c r="M160" s="55" t="s">
        <v>65</v>
      </c>
      <c r="N160" s="92">
        <v>69</v>
      </c>
      <c r="O160" s="91" t="s">
        <v>65</v>
      </c>
      <c r="P160" s="117">
        <v>28</v>
      </c>
    </row>
    <row r="161" spans="1:16" s="4" customFormat="1" x14ac:dyDescent="0.2">
      <c r="A161" s="115"/>
      <c r="B161" s="224"/>
      <c r="C161" s="26" t="s">
        <v>14</v>
      </c>
      <c r="D161" s="50"/>
      <c r="E161" s="55"/>
      <c r="F161" s="50"/>
      <c r="G161" s="55"/>
      <c r="H161" s="50"/>
      <c r="I161" s="55"/>
      <c r="J161" s="50"/>
      <c r="K161" s="55"/>
      <c r="L161" s="50"/>
      <c r="M161" s="55"/>
      <c r="N161" s="92"/>
      <c r="O161" s="91"/>
      <c r="P161" s="117"/>
    </row>
    <row r="162" spans="1:16" x14ac:dyDescent="0.2">
      <c r="A162" s="115">
        <v>29</v>
      </c>
      <c r="B162" s="11"/>
      <c r="C162" s="26" t="s">
        <v>59</v>
      </c>
      <c r="D162" s="50">
        <v>77</v>
      </c>
      <c r="E162" s="55" t="s">
        <v>65</v>
      </c>
      <c r="F162" s="50">
        <v>75</v>
      </c>
      <c r="G162" s="55" t="s">
        <v>65</v>
      </c>
      <c r="H162" s="50">
        <v>72</v>
      </c>
      <c r="I162" s="55" t="s">
        <v>65</v>
      </c>
      <c r="J162" s="50">
        <v>2</v>
      </c>
      <c r="K162" s="55" t="s">
        <v>65</v>
      </c>
      <c r="L162" s="50">
        <v>2</v>
      </c>
      <c r="M162" s="55" t="s">
        <v>65</v>
      </c>
      <c r="N162" s="92" t="s">
        <v>388</v>
      </c>
      <c r="O162" s="91" t="s">
        <v>65</v>
      </c>
      <c r="P162" s="117">
        <v>29</v>
      </c>
    </row>
    <row r="163" spans="1:16" s="177" customFormat="1" x14ac:dyDescent="0.2">
      <c r="A163" s="95" t="s">
        <v>28</v>
      </c>
      <c r="P163" s="192"/>
    </row>
    <row r="164" spans="1:16" s="131" customFormat="1" x14ac:dyDescent="0.2">
      <c r="A164" s="126" t="s">
        <v>301</v>
      </c>
      <c r="B164" s="192"/>
      <c r="C164" s="31"/>
      <c r="D164" s="129"/>
      <c r="E164" s="130"/>
      <c r="F164" s="129"/>
      <c r="G164" s="130"/>
      <c r="H164" s="129"/>
      <c r="I164" s="130"/>
      <c r="J164" s="129"/>
      <c r="K164" s="130"/>
      <c r="L164" s="129"/>
      <c r="M164" s="130"/>
      <c r="N164" s="129"/>
      <c r="O164" s="130"/>
      <c r="P164" s="126"/>
    </row>
  </sheetData>
  <customSheetViews>
    <customSheetView guid="{08A8D61F-AA66-4754-9836-B58A6A6822D3}" scale="75" showRuler="0" topLeftCell="A5">
      <selection activeCell="C25" sqref="C25"/>
      <rowBreaks count="2" manualBreakCount="2">
        <brk id="62" max="15" man="1"/>
        <brk id="120" max="15" man="1"/>
      </rowBreaks>
      <pageMargins left="0.59055118110236227" right="0.59055118110236227" top="0.70866141732283472" bottom="0.70866141732283472" header="0.47244094488188981" footer="0.47244094488188981"/>
      <pageSetup paperSize="9" pageOrder="overThenDown" orientation="portrait" r:id="rId1"/>
      <headerFooter alignWithMargins="0">
        <oddHeader>&amp;C- &amp;P -</oddHeader>
      </headerFooter>
    </customSheetView>
  </customSheetViews>
  <mergeCells count="35">
    <mergeCell ref="P120:P121"/>
    <mergeCell ref="L67:O67"/>
    <mergeCell ref="L68:M68"/>
    <mergeCell ref="H121:I121"/>
    <mergeCell ref="L7:M7"/>
    <mergeCell ref="N7:O7"/>
    <mergeCell ref="P6:P7"/>
    <mergeCell ref="P67:P68"/>
    <mergeCell ref="H33:O33"/>
    <mergeCell ref="H120:I120"/>
    <mergeCell ref="N68:O68"/>
    <mergeCell ref="J120:K121"/>
    <mergeCell ref="L120:O120"/>
    <mergeCell ref="L121:M121"/>
    <mergeCell ref="L6:O6"/>
    <mergeCell ref="J67:K68"/>
    <mergeCell ref="N121:O121"/>
    <mergeCell ref="H67:I67"/>
    <mergeCell ref="H68:I68"/>
    <mergeCell ref="J6:K7"/>
    <mergeCell ref="H6:I6"/>
    <mergeCell ref="H7:I7"/>
    <mergeCell ref="F6:G7"/>
    <mergeCell ref="A67:A68"/>
    <mergeCell ref="B66:C69"/>
    <mergeCell ref="A120:A121"/>
    <mergeCell ref="B119:C122"/>
    <mergeCell ref="F120:G121"/>
    <mergeCell ref="A6:A7"/>
    <mergeCell ref="C33:G33"/>
    <mergeCell ref="C5:C8"/>
    <mergeCell ref="D5:E7"/>
    <mergeCell ref="D66:E68"/>
    <mergeCell ref="F67:G68"/>
    <mergeCell ref="D119:E121"/>
  </mergeCells>
  <phoneticPr fontId="0" type="noConversion"/>
  <pageMargins left="0.59055118110236227" right="0.59055118110236227" top="0.70866141732283472" bottom="0.70866141732283472" header="0.47244094488188981" footer="0.47244094488188981"/>
  <pageSetup paperSize="9" pageOrder="overThenDown" orientation="portrait" r:id="rId2"/>
  <headerFooter alignWithMargins="0">
    <oddHeader>&amp;C- &amp;P -</oddHeader>
  </headerFooter>
  <rowBreaks count="2" manualBreakCount="2">
    <brk id="60" max="15" man="1"/>
    <brk id="113" max="15" man="1"/>
  </rowBreaks>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19"/>
  <sheetViews>
    <sheetView zoomScale="120" zoomScaleNormal="120" workbookViewId="0">
      <selection activeCell="L46" sqref="L46"/>
    </sheetView>
  </sheetViews>
  <sheetFormatPr baseColWidth="10" defaultRowHeight="12" x14ac:dyDescent="0.2"/>
  <cols>
    <col min="1" max="1" width="4" style="113" customWidth="1"/>
    <col min="2" max="2" width="0.85546875" style="1" customWidth="1"/>
    <col min="3" max="3" width="42" style="2" customWidth="1"/>
    <col min="4" max="4" width="12.7109375" style="25" customWidth="1"/>
    <col min="5" max="5" width="8.7109375" style="41" customWidth="1"/>
    <col min="6" max="6" width="12.7109375" style="25" customWidth="1"/>
    <col min="7" max="7" width="9.42578125" style="41" customWidth="1"/>
    <col min="8" max="8" width="12.7109375" style="25" customWidth="1"/>
    <col min="9" max="9" width="8.7109375" style="41" customWidth="1"/>
    <col min="10" max="10" width="12.7109375" style="25" customWidth="1"/>
    <col min="11" max="11" width="8.7109375" style="41" customWidth="1"/>
    <col min="12" max="12" width="12.7109375" style="25" customWidth="1"/>
    <col min="13" max="13" width="8.7109375" style="41" customWidth="1"/>
    <col min="14" max="14" width="12.7109375" style="25" customWidth="1"/>
    <col min="15" max="15" width="8.7109375" style="41" customWidth="1"/>
    <col min="16" max="16" width="4.42578125" style="113" customWidth="1"/>
    <col min="17" max="16384" width="11.42578125" style="2"/>
  </cols>
  <sheetData>
    <row r="1" spans="1:16" x14ac:dyDescent="0.2">
      <c r="D1" s="2"/>
      <c r="E1" s="40"/>
      <c r="F1" s="2"/>
      <c r="G1" s="96" t="s">
        <v>297</v>
      </c>
      <c r="H1" s="4" t="s">
        <v>391</v>
      </c>
      <c r="J1" s="2"/>
      <c r="K1" s="196"/>
      <c r="L1" s="2"/>
      <c r="M1" s="196"/>
      <c r="N1" s="2"/>
      <c r="O1" s="196"/>
    </row>
    <row r="2" spans="1:16" x14ac:dyDescent="0.2">
      <c r="D2" s="2"/>
      <c r="E2" s="40"/>
      <c r="F2" s="2"/>
      <c r="G2" s="96"/>
      <c r="H2" s="2"/>
      <c r="I2" s="196"/>
      <c r="J2" s="2"/>
      <c r="K2" s="196"/>
      <c r="L2" s="2"/>
      <c r="M2" s="196"/>
      <c r="N2" s="2"/>
      <c r="O2" s="196"/>
    </row>
    <row r="3" spans="1:16" x14ac:dyDescent="0.2">
      <c r="D3" s="2"/>
      <c r="E3" s="40"/>
      <c r="F3" s="2"/>
      <c r="G3" s="33" t="s">
        <v>55</v>
      </c>
      <c r="H3" s="2" t="s">
        <v>184</v>
      </c>
      <c r="I3" s="196"/>
      <c r="J3" s="2"/>
      <c r="K3" s="196"/>
      <c r="L3" s="2"/>
      <c r="M3" s="196"/>
      <c r="N3" s="2"/>
      <c r="O3" s="196"/>
    </row>
    <row r="4" spans="1:16" s="10" customFormat="1" ht="12.75" thickBot="1" x14ac:dyDescent="0.25">
      <c r="A4" s="114"/>
      <c r="B4" s="6"/>
      <c r="C4" s="7"/>
      <c r="D4" s="7"/>
      <c r="E4" s="42"/>
      <c r="F4" s="42"/>
      <c r="G4" s="42"/>
      <c r="H4" s="7"/>
      <c r="I4" s="42"/>
      <c r="J4" s="7"/>
      <c r="K4" s="42"/>
      <c r="L4" s="7"/>
      <c r="M4" s="42"/>
      <c r="N4" s="7"/>
      <c r="O4" s="42"/>
      <c r="P4" s="114"/>
    </row>
    <row r="5" spans="1:16" s="10" customFormat="1" ht="12.75" customHeight="1" x14ac:dyDescent="0.2">
      <c r="A5" s="115"/>
      <c r="B5" s="11"/>
      <c r="C5" s="277" t="s">
        <v>216</v>
      </c>
      <c r="D5" s="300" t="s">
        <v>4</v>
      </c>
      <c r="E5" s="308"/>
      <c r="F5" s="311" t="s">
        <v>127</v>
      </c>
      <c r="G5" s="312"/>
      <c r="H5" s="316" t="s">
        <v>153</v>
      </c>
      <c r="I5" s="316"/>
      <c r="J5" s="316"/>
      <c r="K5" s="316"/>
      <c r="L5" s="316"/>
      <c r="M5" s="316"/>
      <c r="N5" s="316"/>
      <c r="O5" s="317"/>
      <c r="P5" s="117"/>
    </row>
    <row r="6" spans="1:16" s="10" customFormat="1" x14ac:dyDescent="0.2">
      <c r="A6" s="268" t="s">
        <v>131</v>
      </c>
      <c r="B6" s="11"/>
      <c r="C6" s="273"/>
      <c r="D6" s="280"/>
      <c r="E6" s="309"/>
      <c r="F6" s="313"/>
      <c r="G6" s="314"/>
      <c r="H6" s="318" t="s">
        <v>74</v>
      </c>
      <c r="I6" s="307"/>
      <c r="J6" s="301" t="s">
        <v>73</v>
      </c>
      <c r="K6" s="307"/>
      <c r="L6" s="301" t="s">
        <v>76</v>
      </c>
      <c r="M6" s="302"/>
      <c r="N6" s="301" t="s">
        <v>249</v>
      </c>
      <c r="O6" s="304"/>
      <c r="P6" s="290" t="s">
        <v>131</v>
      </c>
    </row>
    <row r="7" spans="1:16" s="10" customFormat="1" ht="12" customHeight="1" x14ac:dyDescent="0.2">
      <c r="A7" s="310"/>
      <c r="B7" s="11"/>
      <c r="C7" s="273"/>
      <c r="D7" s="282"/>
      <c r="E7" s="267"/>
      <c r="F7" s="305"/>
      <c r="G7" s="315"/>
      <c r="H7" s="267"/>
      <c r="I7" s="283"/>
      <c r="J7" s="266"/>
      <c r="K7" s="283"/>
      <c r="L7" s="266"/>
      <c r="M7" s="283"/>
      <c r="N7" s="305"/>
      <c r="O7" s="306"/>
      <c r="P7" s="299"/>
    </row>
    <row r="8" spans="1:16" ht="15" customHeight="1" thickBot="1" x14ac:dyDescent="0.25">
      <c r="A8" s="116"/>
      <c r="B8" s="6"/>
      <c r="C8" s="275"/>
      <c r="D8" s="179" t="s">
        <v>291</v>
      </c>
      <c r="E8" s="20" t="s">
        <v>219</v>
      </c>
      <c r="F8" s="179" t="s">
        <v>291</v>
      </c>
      <c r="G8" s="9" t="s">
        <v>219</v>
      </c>
      <c r="H8" s="181" t="s">
        <v>291</v>
      </c>
      <c r="I8" s="20" t="s">
        <v>219</v>
      </c>
      <c r="J8" s="179" t="s">
        <v>291</v>
      </c>
      <c r="K8" s="20" t="s">
        <v>219</v>
      </c>
      <c r="L8" s="179" t="s">
        <v>291</v>
      </c>
      <c r="M8" s="20" t="s">
        <v>219</v>
      </c>
      <c r="N8" s="179" t="s">
        <v>291</v>
      </c>
      <c r="O8" s="20" t="s">
        <v>219</v>
      </c>
      <c r="P8" s="121"/>
    </row>
    <row r="9" spans="1:16" s="10" customFormat="1" ht="8.1" customHeight="1" x14ac:dyDescent="0.2">
      <c r="A9" s="117"/>
      <c r="B9" s="11"/>
      <c r="E9" s="43"/>
      <c r="G9" s="43"/>
      <c r="I9" s="43"/>
      <c r="K9" s="43"/>
      <c r="M9" s="43"/>
      <c r="O9" s="43"/>
      <c r="P9" s="117"/>
    </row>
    <row r="10" spans="1:16" x14ac:dyDescent="0.2">
      <c r="A10" s="117"/>
      <c r="B10" s="11"/>
      <c r="C10" s="24" t="s">
        <v>6</v>
      </c>
      <c r="D10" s="23"/>
      <c r="E10" s="44"/>
      <c r="F10" s="23"/>
      <c r="G10" s="44"/>
      <c r="H10" s="24" t="s">
        <v>6</v>
      </c>
      <c r="I10" s="44"/>
      <c r="J10" s="23"/>
      <c r="K10" s="44"/>
      <c r="L10" s="23"/>
      <c r="M10" s="44"/>
      <c r="N10" s="23"/>
      <c r="O10" s="44"/>
      <c r="P10" s="117"/>
    </row>
    <row r="11" spans="1:16" ht="8.1" customHeight="1" x14ac:dyDescent="0.2">
      <c r="A11" s="117"/>
      <c r="B11" s="11"/>
      <c r="C11" s="10"/>
      <c r="D11" s="27"/>
      <c r="P11" s="117"/>
    </row>
    <row r="12" spans="1:16" x14ac:dyDescent="0.2">
      <c r="A12" s="115">
        <v>1</v>
      </c>
      <c r="B12" s="11"/>
      <c r="C12" s="26" t="s">
        <v>156</v>
      </c>
      <c r="D12" s="50">
        <v>24260042</v>
      </c>
      <c r="E12" s="73">
        <v>79.911833617657777</v>
      </c>
      <c r="F12" s="50">
        <v>7357082</v>
      </c>
      <c r="G12" s="73">
        <v>77.740559281984062</v>
      </c>
      <c r="H12" s="50">
        <v>2006131</v>
      </c>
      <c r="I12" s="73">
        <v>66.115008214401655</v>
      </c>
      <c r="J12" s="50">
        <v>128296</v>
      </c>
      <c r="K12" s="73">
        <v>65.43377365226705</v>
      </c>
      <c r="L12" s="50">
        <v>4166189</v>
      </c>
      <c r="M12" s="73">
        <v>90.758399509238487</v>
      </c>
      <c r="N12" s="50">
        <v>1056467</v>
      </c>
      <c r="O12" s="87">
        <v>64.307279701882464</v>
      </c>
      <c r="P12" s="117">
        <v>1</v>
      </c>
    </row>
    <row r="13" spans="1:16" x14ac:dyDescent="0.2">
      <c r="A13" s="115">
        <v>2</v>
      </c>
      <c r="B13" s="11"/>
      <c r="C13" s="26" t="s">
        <v>8</v>
      </c>
      <c r="D13" s="50">
        <v>161935</v>
      </c>
      <c r="E13" s="73">
        <v>0.53340891894892073</v>
      </c>
      <c r="F13" s="50">
        <v>81283</v>
      </c>
      <c r="G13" s="73">
        <v>0.85889838935022211</v>
      </c>
      <c r="H13" s="50">
        <v>29182</v>
      </c>
      <c r="I13" s="73">
        <v>0.96173588350544847</v>
      </c>
      <c r="J13" s="50">
        <v>2652</v>
      </c>
      <c r="K13" s="73">
        <v>1.3525781608609171</v>
      </c>
      <c r="L13" s="50">
        <v>29797</v>
      </c>
      <c r="M13" s="73">
        <v>0.64911314157297695</v>
      </c>
      <c r="N13" s="50">
        <v>19652</v>
      </c>
      <c r="O13" s="87">
        <v>1.1962197216774346</v>
      </c>
      <c r="P13" s="117">
        <v>2</v>
      </c>
    </row>
    <row r="14" spans="1:16" x14ac:dyDescent="0.2">
      <c r="A14" s="115">
        <v>3</v>
      </c>
      <c r="B14" s="11"/>
      <c r="C14" s="26" t="s">
        <v>9</v>
      </c>
      <c r="D14" s="50">
        <v>18578382</v>
      </c>
      <c r="E14" s="73">
        <v>61.196619992219645</v>
      </c>
      <c r="F14" s="50">
        <v>6485668</v>
      </c>
      <c r="G14" s="73">
        <v>68.532532006203965</v>
      </c>
      <c r="H14" s="50">
        <v>1374414</v>
      </c>
      <c r="I14" s="73">
        <v>45.295842046201685</v>
      </c>
      <c r="J14" s="50">
        <v>121334</v>
      </c>
      <c r="K14" s="73">
        <v>61.883000969041667</v>
      </c>
      <c r="L14" s="50">
        <v>4107941</v>
      </c>
      <c r="M14" s="73">
        <v>89.489495180938903</v>
      </c>
      <c r="N14" s="50">
        <v>881979</v>
      </c>
      <c r="O14" s="87">
        <v>53.686173107334731</v>
      </c>
      <c r="P14" s="117">
        <v>3</v>
      </c>
    </row>
    <row r="15" spans="1:16" ht="13.5" x14ac:dyDescent="0.2">
      <c r="A15" s="115">
        <v>4</v>
      </c>
      <c r="B15" s="11"/>
      <c r="C15" s="26" t="s">
        <v>171</v>
      </c>
      <c r="D15" s="50">
        <v>7139858</v>
      </c>
      <c r="E15" s="73">
        <v>23.518473073942033</v>
      </c>
      <c r="F15" s="50">
        <v>491499</v>
      </c>
      <c r="G15" s="73">
        <v>5.1935546112624387</v>
      </c>
      <c r="H15" s="50">
        <v>194084</v>
      </c>
      <c r="I15" s="73">
        <v>6.3963246937931419</v>
      </c>
      <c r="J15" s="50">
        <v>3746</v>
      </c>
      <c r="K15" s="73">
        <v>1.9105421533125924</v>
      </c>
      <c r="L15" s="50">
        <v>176041</v>
      </c>
      <c r="M15" s="73">
        <v>3.8349674985954434</v>
      </c>
      <c r="N15" s="50">
        <v>117627</v>
      </c>
      <c r="O15" s="87">
        <v>7.159970344074476</v>
      </c>
      <c r="P15" s="117">
        <v>4</v>
      </c>
    </row>
    <row r="16" spans="1:16" ht="13.5" x14ac:dyDescent="0.2">
      <c r="A16" s="115">
        <v>5</v>
      </c>
      <c r="B16" s="11"/>
      <c r="C16" s="26" t="s">
        <v>247</v>
      </c>
      <c r="D16" s="50">
        <v>8335295</v>
      </c>
      <c r="E16" s="73">
        <v>27.456205854635158</v>
      </c>
      <c r="F16" s="50">
        <v>5462666</v>
      </c>
      <c r="G16" s="73">
        <v>57.722709901925626</v>
      </c>
      <c r="H16" s="50">
        <v>957811</v>
      </c>
      <c r="I16" s="73">
        <v>31.56607526270431</v>
      </c>
      <c r="J16" s="50">
        <v>112146</v>
      </c>
      <c r="K16" s="73">
        <v>57.196919467537107</v>
      </c>
      <c r="L16" s="50">
        <v>3699582</v>
      </c>
      <c r="M16" s="73">
        <v>80.593593131081562</v>
      </c>
      <c r="N16" s="50">
        <v>693128</v>
      </c>
      <c r="O16" s="87">
        <v>42.190788889010626</v>
      </c>
      <c r="P16" s="117">
        <v>5</v>
      </c>
    </row>
    <row r="17" spans="1:16" ht="13.5" x14ac:dyDescent="0.2">
      <c r="A17" s="115">
        <v>6</v>
      </c>
      <c r="B17" s="11"/>
      <c r="C17" s="26" t="s">
        <v>172</v>
      </c>
      <c r="D17" s="50">
        <v>1611727</v>
      </c>
      <c r="E17" s="73">
        <v>5.3089792614986706</v>
      </c>
      <c r="F17" s="50">
        <v>70502</v>
      </c>
      <c r="G17" s="73">
        <v>0.74497809192536402</v>
      </c>
      <c r="H17" s="50">
        <v>16723</v>
      </c>
      <c r="I17" s="73">
        <v>0.55113114864853729</v>
      </c>
      <c r="J17" s="50">
        <v>2362</v>
      </c>
      <c r="K17" s="73">
        <v>1.2046718008874382</v>
      </c>
      <c r="L17" s="50">
        <v>34595</v>
      </c>
      <c r="M17" s="73">
        <v>0.75363523618878203</v>
      </c>
      <c r="N17" s="50">
        <v>16822</v>
      </c>
      <c r="O17" s="87">
        <v>1.0239572643017405</v>
      </c>
      <c r="P17" s="117">
        <v>6</v>
      </c>
    </row>
    <row r="18" spans="1:16" ht="13.5" x14ac:dyDescent="0.2">
      <c r="A18" s="115">
        <v>7</v>
      </c>
      <c r="B18" s="11"/>
      <c r="C18" s="26" t="s">
        <v>173</v>
      </c>
      <c r="D18" s="50">
        <v>1157986</v>
      </c>
      <c r="E18" s="73">
        <v>3.8143703363570873</v>
      </c>
      <c r="F18" s="50">
        <v>459248</v>
      </c>
      <c r="G18" s="73">
        <v>4.8527658614016564</v>
      </c>
      <c r="H18" s="50">
        <v>205796</v>
      </c>
      <c r="I18" s="73">
        <v>6.7823109410556945</v>
      </c>
      <c r="J18" s="50">
        <v>3081</v>
      </c>
      <c r="K18" s="73">
        <v>1.5713775692354772</v>
      </c>
      <c r="L18" s="50">
        <v>197723</v>
      </c>
      <c r="M18" s="73">
        <v>4.3072993150731183</v>
      </c>
      <c r="N18" s="50">
        <v>52649</v>
      </c>
      <c r="O18" s="87">
        <v>3.2047512785770027</v>
      </c>
      <c r="P18" s="117">
        <v>7</v>
      </c>
    </row>
    <row r="19" spans="1:16" x14ac:dyDescent="0.2">
      <c r="A19" s="115">
        <v>8</v>
      </c>
      <c r="B19" s="11"/>
      <c r="C19" s="26" t="s">
        <v>10</v>
      </c>
      <c r="D19" s="50">
        <v>5519725</v>
      </c>
      <c r="E19" s="73">
        <v>18.181804706489217</v>
      </c>
      <c r="F19" s="50">
        <v>790132</v>
      </c>
      <c r="G19" s="73">
        <v>8.349139453195253</v>
      </c>
      <c r="H19" s="50">
        <v>602535</v>
      </c>
      <c r="I19" s="73">
        <v>19.857430284694519</v>
      </c>
      <c r="J19" s="50">
        <v>4310</v>
      </c>
      <c r="K19" s="73">
        <v>2.1981945223644619</v>
      </c>
      <c r="L19" s="50">
        <v>28450</v>
      </c>
      <c r="M19" s="73">
        <v>0.61976940221335008</v>
      </c>
      <c r="N19" s="50">
        <v>154837</v>
      </c>
      <c r="O19" s="87">
        <v>9.4249477429965882</v>
      </c>
      <c r="P19" s="117">
        <v>8</v>
      </c>
    </row>
    <row r="20" spans="1:16" x14ac:dyDescent="0.2">
      <c r="A20" s="115">
        <v>9</v>
      </c>
      <c r="B20" s="11"/>
      <c r="C20" s="26" t="s">
        <v>11</v>
      </c>
      <c r="D20" s="50">
        <v>5894129</v>
      </c>
      <c r="E20" s="73">
        <v>19.41507998910355</v>
      </c>
      <c r="F20" s="50">
        <v>2067208</v>
      </c>
      <c r="G20" s="73">
        <v>21.843701901404895</v>
      </c>
      <c r="H20" s="50">
        <v>1005676</v>
      </c>
      <c r="I20" s="73">
        <v>33.143536987876963</v>
      </c>
      <c r="J20" s="50">
        <v>67552</v>
      </c>
      <c r="K20" s="73">
        <v>34.453001479063602</v>
      </c>
      <c r="L20" s="50">
        <v>423254</v>
      </c>
      <c r="M20" s="73">
        <v>9.2203823748474267</v>
      </c>
      <c r="N20" s="50">
        <v>570726</v>
      </c>
      <c r="O20" s="87">
        <v>34.740163691943593</v>
      </c>
      <c r="P20" s="117">
        <v>9</v>
      </c>
    </row>
    <row r="21" spans="1:16" x14ac:dyDescent="0.2">
      <c r="A21" s="115">
        <v>10</v>
      </c>
      <c r="B21" s="11"/>
      <c r="C21" s="26" t="s">
        <v>12</v>
      </c>
      <c r="D21" s="50">
        <v>720140</v>
      </c>
      <c r="E21" s="73">
        <v>2.3721190532736949</v>
      </c>
      <c r="F21" s="50">
        <v>176804</v>
      </c>
      <c r="G21" s="73">
        <v>1.8682463840000574</v>
      </c>
      <c r="H21" s="50">
        <v>107755</v>
      </c>
      <c r="I21" s="73">
        <v>3.5512250746052225</v>
      </c>
      <c r="J21" s="50">
        <v>6395</v>
      </c>
      <c r="K21" s="73">
        <v>3.2615902483806805</v>
      </c>
      <c r="L21" s="50">
        <v>5461</v>
      </c>
      <c r="M21" s="73">
        <v>0.11896522690640088</v>
      </c>
      <c r="N21" s="50">
        <v>57194</v>
      </c>
      <c r="O21" s="87">
        <v>3.481406002524893</v>
      </c>
      <c r="P21" s="117">
        <v>10</v>
      </c>
    </row>
    <row r="22" spans="1:16" x14ac:dyDescent="0.2">
      <c r="A22" s="115">
        <v>11</v>
      </c>
      <c r="B22" s="11"/>
      <c r="C22" s="26" t="s">
        <v>13</v>
      </c>
      <c r="D22" s="50">
        <v>2968594</v>
      </c>
      <c r="E22" s="73">
        <v>9.7784575066431128</v>
      </c>
      <c r="F22" s="50">
        <v>1285776</v>
      </c>
      <c r="G22" s="73">
        <v>13.586493306905149</v>
      </c>
      <c r="H22" s="50">
        <v>634207</v>
      </c>
      <c r="I22" s="73">
        <v>20.901227793514494</v>
      </c>
      <c r="J22" s="50">
        <v>37982</v>
      </c>
      <c r="K22" s="73">
        <v>19.371652981078185</v>
      </c>
      <c r="L22" s="50">
        <v>269881</v>
      </c>
      <c r="M22" s="73">
        <v>5.8792262228028518</v>
      </c>
      <c r="N22" s="50">
        <v>343705</v>
      </c>
      <c r="O22" s="87">
        <v>20.921366753467467</v>
      </c>
      <c r="P22" s="117">
        <v>11</v>
      </c>
    </row>
    <row r="23" spans="1:16" x14ac:dyDescent="0.2">
      <c r="A23" s="115">
        <v>12</v>
      </c>
      <c r="B23" s="11"/>
      <c r="C23" s="26" t="s">
        <v>15</v>
      </c>
      <c r="D23" s="50">
        <v>928037</v>
      </c>
      <c r="E23" s="73">
        <v>3.056925389289527</v>
      </c>
      <c r="F23" s="50">
        <v>596559</v>
      </c>
      <c r="G23" s="73">
        <v>6.303698980750946</v>
      </c>
      <c r="H23" s="50">
        <v>331278</v>
      </c>
      <c r="I23" s="73">
        <v>10.917755466243506</v>
      </c>
      <c r="J23" s="50">
        <v>28711</v>
      </c>
      <c r="K23" s="73">
        <v>14.643239659305349</v>
      </c>
      <c r="L23" s="50">
        <v>58135</v>
      </c>
      <c r="M23" s="73">
        <v>1.2664426783013396</v>
      </c>
      <c r="N23" s="50">
        <v>178434</v>
      </c>
      <c r="O23" s="87">
        <v>10.861300112853215</v>
      </c>
      <c r="P23" s="117">
        <v>12</v>
      </c>
    </row>
    <row r="24" spans="1:16" ht="24" x14ac:dyDescent="0.2">
      <c r="A24" s="159">
        <v>13</v>
      </c>
      <c r="B24" s="11"/>
      <c r="C24" s="158" t="s">
        <v>278</v>
      </c>
      <c r="D24" s="50">
        <v>792926</v>
      </c>
      <c r="E24" s="73">
        <v>2.6118739029023494</v>
      </c>
      <c r="F24" s="50">
        <v>345295</v>
      </c>
      <c r="G24" s="73">
        <v>3.6486512475017525</v>
      </c>
      <c r="H24" s="50">
        <v>232728</v>
      </c>
      <c r="I24" s="73">
        <v>7.6698947534937982</v>
      </c>
      <c r="J24" s="50">
        <v>552</v>
      </c>
      <c r="K24" s="73">
        <v>0.28153210588055289</v>
      </c>
      <c r="L24" s="50">
        <v>8774</v>
      </c>
      <c r="M24" s="73">
        <v>0.19113731933286235</v>
      </c>
      <c r="N24" s="50">
        <v>103241</v>
      </c>
      <c r="O24" s="87">
        <v>6.284292707393651</v>
      </c>
      <c r="P24" s="117">
        <v>13</v>
      </c>
    </row>
    <row r="25" spans="1:16" ht="24" x14ac:dyDescent="0.2">
      <c r="A25" s="159">
        <v>14</v>
      </c>
      <c r="B25" s="11"/>
      <c r="C25" s="158" t="s">
        <v>292</v>
      </c>
      <c r="D25" s="50">
        <v>602452</v>
      </c>
      <c r="E25" s="73">
        <v>1.9844583940384426</v>
      </c>
      <c r="F25" s="50">
        <v>101672</v>
      </c>
      <c r="G25" s="73">
        <v>1.074344168424096</v>
      </c>
      <c r="H25" s="50">
        <v>2209</v>
      </c>
      <c r="I25" s="73">
        <v>7.2800855550117741E-2</v>
      </c>
      <c r="J25" s="50">
        <v>61</v>
      </c>
      <c r="K25" s="73">
        <v>3.1111337787524864E-2</v>
      </c>
      <c r="L25" s="50">
        <v>97369</v>
      </c>
      <c r="M25" s="73">
        <v>2.1211362714977744</v>
      </c>
      <c r="N25" s="50">
        <v>2033</v>
      </c>
      <c r="O25" s="87">
        <v>0.12374896672960638</v>
      </c>
      <c r="P25" s="117">
        <v>14</v>
      </c>
    </row>
    <row r="26" spans="1:16" x14ac:dyDescent="0.2">
      <c r="A26" s="159">
        <v>15</v>
      </c>
      <c r="B26" s="11"/>
      <c r="C26" s="158" t="s">
        <v>306</v>
      </c>
      <c r="D26" s="50">
        <v>645178</v>
      </c>
      <c r="E26" s="73">
        <v>2.1251965264434913</v>
      </c>
      <c r="F26" s="50">
        <v>242250</v>
      </c>
      <c r="G26" s="73">
        <v>2.5597989102283543</v>
      </c>
      <c r="H26" s="50">
        <v>67992</v>
      </c>
      <c r="I26" s="73">
        <v>2.2407767182270732</v>
      </c>
      <c r="J26" s="50">
        <v>8659</v>
      </c>
      <c r="K26" s="73">
        <v>4.4162799000357014</v>
      </c>
      <c r="L26" s="50">
        <v>105603</v>
      </c>
      <c r="M26" s="73">
        <v>2.3005099536708755</v>
      </c>
      <c r="N26" s="50">
        <v>59996</v>
      </c>
      <c r="O26" s="87">
        <v>3.6519640963647144</v>
      </c>
      <c r="P26" s="117">
        <v>15</v>
      </c>
    </row>
    <row r="27" spans="1:16" x14ac:dyDescent="0.2">
      <c r="A27" s="115">
        <v>16</v>
      </c>
      <c r="B27" s="11"/>
      <c r="C27" s="26" t="s">
        <v>174</v>
      </c>
      <c r="D27" s="50">
        <v>34929</v>
      </c>
      <c r="E27" s="73">
        <v>0.11505505375593203</v>
      </c>
      <c r="F27" s="50" t="s">
        <v>388</v>
      </c>
      <c r="G27" s="73" t="s">
        <v>388</v>
      </c>
      <c r="H27" s="50" t="s">
        <v>388</v>
      </c>
      <c r="I27" s="73" t="s">
        <v>388</v>
      </c>
      <c r="J27" s="50" t="s">
        <v>388</v>
      </c>
      <c r="K27" s="73" t="s">
        <v>388</v>
      </c>
      <c r="L27" s="50" t="s">
        <v>388</v>
      </c>
      <c r="M27" s="73" t="s">
        <v>388</v>
      </c>
      <c r="N27" s="50" t="s">
        <v>388</v>
      </c>
      <c r="O27" s="87" t="s">
        <v>388</v>
      </c>
      <c r="P27" s="117">
        <v>16</v>
      </c>
    </row>
    <row r="28" spans="1:16" x14ac:dyDescent="0.2">
      <c r="A28" s="115">
        <v>17</v>
      </c>
      <c r="B28" s="11"/>
      <c r="C28" s="26" t="s">
        <v>180</v>
      </c>
      <c r="D28" s="50">
        <v>2170465</v>
      </c>
      <c r="E28" s="73">
        <v>7.1494450814615078</v>
      </c>
      <c r="F28" s="50">
        <v>604628</v>
      </c>
      <c r="G28" s="73">
        <v>6.3889622104996873</v>
      </c>
      <c r="H28" s="50">
        <v>263714</v>
      </c>
      <c r="I28" s="73">
        <v>8.6910841197572424</v>
      </c>
      <c r="J28" s="50">
        <v>23175</v>
      </c>
      <c r="K28" s="73">
        <v>11.819758249604734</v>
      </c>
      <c r="L28" s="50">
        <v>147912</v>
      </c>
      <c r="M28" s="73">
        <v>3.2221909251381735</v>
      </c>
      <c r="N28" s="50">
        <v>169827</v>
      </c>
      <c r="O28" s="87">
        <v>10.337390935951236</v>
      </c>
      <c r="P28" s="117">
        <v>17</v>
      </c>
    </row>
    <row r="29" spans="1:16" x14ac:dyDescent="0.2">
      <c r="A29" s="115">
        <v>18</v>
      </c>
      <c r="B29" s="11"/>
      <c r="C29" s="26" t="s">
        <v>176</v>
      </c>
      <c r="D29" s="50">
        <v>204339</v>
      </c>
      <c r="E29" s="73">
        <v>0.67308639323866681</v>
      </c>
      <c r="F29" s="50">
        <v>39344</v>
      </c>
      <c r="G29" s="73">
        <v>0.41573881661103967</v>
      </c>
      <c r="H29" s="50">
        <v>22498</v>
      </c>
      <c r="I29" s="73">
        <v>0.74145479772138922</v>
      </c>
      <c r="J29" s="50">
        <v>222</v>
      </c>
      <c r="K29" s="73">
        <v>0.11322486866935279</v>
      </c>
      <c r="L29" s="50">
        <v>975</v>
      </c>
      <c r="M29" s="73">
        <v>2.1239900427346796E-2</v>
      </c>
      <c r="N29" s="50">
        <v>15649</v>
      </c>
      <c r="O29" s="87">
        <v>0.95255660617393512</v>
      </c>
      <c r="P29" s="117">
        <v>18</v>
      </c>
    </row>
    <row r="30" spans="1:16" ht="8.1" customHeight="1" x14ac:dyDescent="0.2">
      <c r="A30" s="117"/>
      <c r="B30" s="11"/>
      <c r="C30" s="28" t="s">
        <v>16</v>
      </c>
      <c r="D30" s="197"/>
      <c r="E30" s="29"/>
      <c r="F30" s="49"/>
      <c r="G30" s="29"/>
      <c r="H30" s="94"/>
      <c r="I30" s="163"/>
      <c r="J30" s="94"/>
      <c r="K30" s="163"/>
      <c r="L30" s="94"/>
      <c r="M30" s="163"/>
      <c r="N30" s="94"/>
      <c r="O30" s="163"/>
      <c r="P30" s="117"/>
    </row>
    <row r="31" spans="1:16" x14ac:dyDescent="0.2">
      <c r="A31" s="117"/>
      <c r="B31" s="11"/>
      <c r="C31" s="276" t="s">
        <v>17</v>
      </c>
      <c r="D31" s="276"/>
      <c r="E31" s="276"/>
      <c r="F31" s="276"/>
      <c r="G31" s="276"/>
      <c r="H31" s="303" t="s">
        <v>17</v>
      </c>
      <c r="I31" s="303"/>
      <c r="J31" s="303"/>
      <c r="K31" s="303"/>
      <c r="L31" s="303"/>
      <c r="M31" s="303"/>
      <c r="N31" s="303"/>
      <c r="O31" s="303"/>
      <c r="P31" s="117"/>
    </row>
    <row r="32" spans="1:16" ht="8.1" customHeight="1" x14ac:dyDescent="0.2">
      <c r="A32" s="117"/>
      <c r="B32" s="11"/>
      <c r="C32" s="28"/>
      <c r="D32" s="188"/>
      <c r="E32" s="33"/>
      <c r="F32" s="188"/>
      <c r="G32" s="33"/>
      <c r="H32" s="189"/>
      <c r="I32" s="60"/>
      <c r="J32" s="189"/>
      <c r="K32" s="60"/>
      <c r="L32" s="189"/>
      <c r="M32" s="60"/>
      <c r="N32" s="189"/>
      <c r="O32" s="60"/>
      <c r="P32" s="117"/>
    </row>
    <row r="33" spans="1:16" x14ac:dyDescent="0.2">
      <c r="A33" s="115">
        <v>19</v>
      </c>
      <c r="B33" s="11"/>
      <c r="C33" s="26" t="s">
        <v>18</v>
      </c>
      <c r="D33" s="50">
        <v>13558944</v>
      </c>
      <c r="E33" s="73">
        <v>44.662745306011395</v>
      </c>
      <c r="F33" s="50">
        <v>3702599</v>
      </c>
      <c r="G33" s="73">
        <v>39.124494882198526</v>
      </c>
      <c r="H33" s="50">
        <v>991917</v>
      </c>
      <c r="I33" s="73">
        <v>32.69008883418114</v>
      </c>
      <c r="J33" s="50">
        <v>75125</v>
      </c>
      <c r="K33" s="73">
        <v>38.315397562095171</v>
      </c>
      <c r="L33" s="50">
        <v>2017050</v>
      </c>
      <c r="M33" s="73">
        <v>43.940452468697288</v>
      </c>
      <c r="N33" s="50">
        <v>618506</v>
      </c>
      <c r="O33" s="87">
        <v>37.648538325657611</v>
      </c>
      <c r="P33" s="117">
        <v>19</v>
      </c>
    </row>
    <row r="34" spans="1:16" x14ac:dyDescent="0.2">
      <c r="A34" s="115">
        <v>20</v>
      </c>
      <c r="B34" s="11"/>
      <c r="C34" s="26" t="s">
        <v>19</v>
      </c>
      <c r="D34" s="50">
        <v>1223479</v>
      </c>
      <c r="E34" s="73">
        <v>4.0301022678649252</v>
      </c>
      <c r="F34" s="50">
        <v>456493</v>
      </c>
      <c r="G34" s="73">
        <v>4.8236544228147453</v>
      </c>
      <c r="H34" s="50">
        <v>164989</v>
      </c>
      <c r="I34" s="73">
        <v>5.437456023702298</v>
      </c>
      <c r="J34" s="50">
        <v>18248</v>
      </c>
      <c r="K34" s="73">
        <v>9.3068801958484215</v>
      </c>
      <c r="L34" s="50">
        <v>115070</v>
      </c>
      <c r="M34" s="73">
        <v>2.5067439406920982</v>
      </c>
      <c r="N34" s="50">
        <v>158186</v>
      </c>
      <c r="O34" s="87">
        <v>9.6288017959122065</v>
      </c>
      <c r="P34" s="117">
        <v>20</v>
      </c>
    </row>
    <row r="35" spans="1:16" x14ac:dyDescent="0.2">
      <c r="A35" s="115">
        <v>21</v>
      </c>
      <c r="B35" s="11"/>
      <c r="C35" s="26" t="s">
        <v>20</v>
      </c>
      <c r="D35" s="50">
        <v>11592471</v>
      </c>
      <c r="E35" s="73">
        <v>38.185243610440693</v>
      </c>
      <c r="F35" s="50">
        <v>2862647</v>
      </c>
      <c r="G35" s="73">
        <v>30.248919178404407</v>
      </c>
      <c r="H35" s="50">
        <v>685424</v>
      </c>
      <c r="I35" s="73">
        <v>22.589159626339473</v>
      </c>
      <c r="J35" s="50">
        <v>34939</v>
      </c>
      <c r="K35" s="73">
        <v>17.819656245218546</v>
      </c>
      <c r="L35" s="50">
        <v>1727281</v>
      </c>
      <c r="M35" s="73">
        <v>37.627975846203078</v>
      </c>
      <c r="N35" s="50">
        <v>415004</v>
      </c>
      <c r="O35" s="87">
        <v>25.261345887188178</v>
      </c>
      <c r="P35" s="117">
        <v>21</v>
      </c>
    </row>
    <row r="36" spans="1:16" x14ac:dyDescent="0.2">
      <c r="A36" s="115">
        <v>22</v>
      </c>
      <c r="B36" s="11"/>
      <c r="C36" s="26" t="s">
        <v>319</v>
      </c>
      <c r="D36" s="50">
        <v>5878738</v>
      </c>
      <c r="E36" s="73">
        <v>19.364382507573659</v>
      </c>
      <c r="F36" s="50">
        <v>1114856</v>
      </c>
      <c r="G36" s="73">
        <v>11.780421770326283</v>
      </c>
      <c r="H36" s="50">
        <v>390750</v>
      </c>
      <c r="I36" s="73">
        <v>12.877743008695566</v>
      </c>
      <c r="J36" s="50">
        <v>10670</v>
      </c>
      <c r="K36" s="73">
        <v>5.4419340031621362</v>
      </c>
      <c r="L36" s="50">
        <v>381314</v>
      </c>
      <c r="M36" s="73">
        <v>8.3067398887726327</v>
      </c>
      <c r="N36" s="50">
        <v>332121</v>
      </c>
      <c r="O36" s="87">
        <v>20.216247210626463</v>
      </c>
      <c r="P36" s="117">
        <v>22</v>
      </c>
    </row>
    <row r="37" spans="1:16" x14ac:dyDescent="0.2">
      <c r="A37" s="115">
        <v>23</v>
      </c>
      <c r="B37" s="11"/>
      <c r="C37" s="26" t="s">
        <v>320</v>
      </c>
      <c r="D37" s="50">
        <v>3497393</v>
      </c>
      <c r="E37" s="73">
        <v>11.520305179667909</v>
      </c>
      <c r="F37" s="50">
        <v>634715</v>
      </c>
      <c r="G37" s="73">
        <v>6.706884480105634</v>
      </c>
      <c r="H37" s="50">
        <v>294674</v>
      </c>
      <c r="I37" s="73">
        <v>9.7114166176439092</v>
      </c>
      <c r="J37" s="50">
        <v>24269</v>
      </c>
      <c r="K37" s="73">
        <v>12.377722242056409</v>
      </c>
      <c r="L37" s="50">
        <v>232890</v>
      </c>
      <c r="M37" s="73">
        <v>5.0733952928459445</v>
      </c>
      <c r="N37" s="50">
        <v>82882</v>
      </c>
      <c r="O37" s="87">
        <v>5.0450378064354329</v>
      </c>
      <c r="P37" s="117">
        <v>23</v>
      </c>
    </row>
    <row r="38" spans="1:16" x14ac:dyDescent="0.2">
      <c r="A38" s="115">
        <v>24</v>
      </c>
      <c r="B38" s="11"/>
      <c r="C38" s="26" t="s">
        <v>321</v>
      </c>
      <c r="D38" s="50">
        <v>2216339</v>
      </c>
      <c r="E38" s="73">
        <v>7.3005526292298271</v>
      </c>
      <c r="F38" s="50">
        <v>1113077</v>
      </c>
      <c r="G38" s="73">
        <v>11.761623494737856</v>
      </c>
      <c r="H38" s="50" t="s">
        <v>388</v>
      </c>
      <c r="I38" s="73" t="s">
        <v>388</v>
      </c>
      <c r="J38" s="50" t="s">
        <v>388</v>
      </c>
      <c r="K38" s="73" t="s">
        <v>388</v>
      </c>
      <c r="L38" s="50">
        <v>1113077</v>
      </c>
      <c r="M38" s="73">
        <v>24.247840664584501</v>
      </c>
      <c r="N38" s="202" t="s">
        <v>388</v>
      </c>
      <c r="O38" s="87" t="s">
        <v>388</v>
      </c>
      <c r="P38" s="117">
        <v>24</v>
      </c>
    </row>
    <row r="39" spans="1:16" x14ac:dyDescent="0.2">
      <c r="A39" s="115">
        <v>25</v>
      </c>
      <c r="B39" s="11"/>
      <c r="C39" s="26" t="s">
        <v>310</v>
      </c>
      <c r="D39" s="50">
        <v>725233</v>
      </c>
      <c r="E39" s="73">
        <v>2.3888952389297105</v>
      </c>
      <c r="F39" s="50">
        <v>382886</v>
      </c>
      <c r="G39" s="73">
        <v>4.045866524423916</v>
      </c>
      <c r="H39" s="50">
        <v>141458</v>
      </c>
      <c r="I39" s="73">
        <v>4.66195718624199</v>
      </c>
      <c r="J39" s="50">
        <v>21938</v>
      </c>
      <c r="K39" s="73">
        <v>11.188861121028204</v>
      </c>
      <c r="L39" s="50">
        <v>174699</v>
      </c>
      <c r="M39" s="73">
        <v>3.8057326818021107</v>
      </c>
      <c r="N39" s="50">
        <v>44791</v>
      </c>
      <c r="O39" s="87">
        <v>2.7264338262596159</v>
      </c>
      <c r="P39" s="117">
        <v>25</v>
      </c>
    </row>
    <row r="40" spans="1:16" x14ac:dyDescent="0.2">
      <c r="A40" s="115">
        <v>26</v>
      </c>
      <c r="B40" s="11"/>
      <c r="C40" s="26" t="s">
        <v>284</v>
      </c>
      <c r="D40" s="50">
        <v>17761</v>
      </c>
      <c r="E40" s="73">
        <v>5.8504188776063122E-2</v>
      </c>
      <c r="F40" s="50">
        <v>572</v>
      </c>
      <c r="G40" s="73">
        <v>6.0441897900954328E-3</v>
      </c>
      <c r="H40" s="50">
        <v>46</v>
      </c>
      <c r="I40" s="73">
        <v>1.5159978973768294E-3</v>
      </c>
      <c r="J40" s="50" t="s">
        <v>388</v>
      </c>
      <c r="K40" s="73" t="s">
        <v>388</v>
      </c>
      <c r="L40" s="50" t="s">
        <v>388</v>
      </c>
      <c r="M40" s="73" t="s">
        <v>388</v>
      </c>
      <c r="N40" s="50">
        <v>526</v>
      </c>
      <c r="O40" s="87">
        <v>3.2017686423892258E-2</v>
      </c>
      <c r="P40" s="117">
        <v>26</v>
      </c>
    </row>
    <row r="41" spans="1:16" ht="24" x14ac:dyDescent="0.2">
      <c r="A41" s="115">
        <v>27</v>
      </c>
      <c r="B41" s="11"/>
      <c r="C41" s="158" t="s">
        <v>279</v>
      </c>
      <c r="D41" s="50">
        <v>1900779</v>
      </c>
      <c r="E41" s="73">
        <v>6.2611076762331219</v>
      </c>
      <c r="F41" s="50">
        <v>377485</v>
      </c>
      <c r="G41" s="73">
        <v>3.9887954246751303</v>
      </c>
      <c r="H41" s="50">
        <v>6897</v>
      </c>
      <c r="I41" s="73">
        <v>0.22730081517843459</v>
      </c>
      <c r="J41" s="50">
        <v>3786</v>
      </c>
      <c r="K41" s="73">
        <v>1.9309430305503137</v>
      </c>
      <c r="L41" s="50">
        <v>279311</v>
      </c>
      <c r="M41" s="73">
        <v>6.0846541828334981</v>
      </c>
      <c r="N41" s="50">
        <v>87491</v>
      </c>
      <c r="O41" s="87">
        <v>5.3255882184653176</v>
      </c>
      <c r="P41" s="117">
        <v>27</v>
      </c>
    </row>
    <row r="42" spans="1:16" x14ac:dyDescent="0.2">
      <c r="A42" s="115">
        <v>28</v>
      </c>
      <c r="B42" s="11"/>
      <c r="C42" s="26" t="s">
        <v>21</v>
      </c>
      <c r="D42" s="50">
        <v>1837507</v>
      </c>
      <c r="E42" s="73">
        <v>6.052691650545432</v>
      </c>
      <c r="F42" s="50">
        <v>993111</v>
      </c>
      <c r="G42" s="73">
        <v>10.493970920684379</v>
      </c>
      <c r="H42" s="50">
        <v>114573</v>
      </c>
      <c r="I42" s="73">
        <v>3.7759223281772925</v>
      </c>
      <c r="J42" s="50">
        <v>2182</v>
      </c>
      <c r="K42" s="73">
        <v>1.1128678533176926</v>
      </c>
      <c r="L42" s="50">
        <v>846190</v>
      </c>
      <c r="M42" s="73">
        <v>18.433837274478549</v>
      </c>
      <c r="N42" s="50">
        <v>30166</v>
      </c>
      <c r="O42" s="87">
        <v>1.8362082293975928</v>
      </c>
      <c r="P42" s="117">
        <v>28</v>
      </c>
    </row>
    <row r="43" spans="1:16" x14ac:dyDescent="0.2">
      <c r="A43" s="115">
        <v>29</v>
      </c>
      <c r="B43" s="11"/>
      <c r="C43" s="26" t="s">
        <v>260</v>
      </c>
      <c r="D43" s="50">
        <v>520546</v>
      </c>
      <c r="E43" s="73">
        <v>1.7146625443738839</v>
      </c>
      <c r="F43" s="50">
        <v>58818</v>
      </c>
      <c r="G43" s="73">
        <v>0.62151600537383422</v>
      </c>
      <c r="H43" s="50">
        <v>1179</v>
      </c>
      <c r="I43" s="73">
        <v>3.8855685239288736E-2</v>
      </c>
      <c r="J43" s="50">
        <v>5089</v>
      </c>
      <c r="K43" s="73">
        <v>2.5955016065690826</v>
      </c>
      <c r="L43" s="50">
        <v>51850</v>
      </c>
      <c r="M43" s="73">
        <v>1.1295270124696732</v>
      </c>
      <c r="N43" s="50">
        <v>700</v>
      </c>
      <c r="O43" s="87">
        <v>4.2609088396814786E-2</v>
      </c>
      <c r="P43" s="117">
        <v>29</v>
      </c>
    </row>
    <row r="44" spans="1:16" x14ac:dyDescent="0.2">
      <c r="A44" s="115">
        <v>30</v>
      </c>
      <c r="B44" s="11"/>
      <c r="C44" s="26" t="s">
        <v>22</v>
      </c>
      <c r="D44" s="50">
        <v>4032285</v>
      </c>
      <c r="E44" s="73">
        <v>13.282223007650902</v>
      </c>
      <c r="F44" s="50">
        <v>938418</v>
      </c>
      <c r="G44" s="73">
        <v>9.916042822450656</v>
      </c>
      <c r="H44" s="50">
        <v>620152</v>
      </c>
      <c r="I44" s="73">
        <v>20.438024522913814</v>
      </c>
      <c r="J44" s="50">
        <v>26248</v>
      </c>
      <c r="K44" s="73">
        <v>13.387055643392666</v>
      </c>
      <c r="L44" s="50">
        <v>90624</v>
      </c>
      <c r="M44" s="73">
        <v>1.9741997295670524</v>
      </c>
      <c r="N44" s="50">
        <v>201393</v>
      </c>
      <c r="O44" s="87">
        <v>12.258817342142459</v>
      </c>
      <c r="P44" s="117">
        <v>30</v>
      </c>
    </row>
    <row r="45" spans="1:16" x14ac:dyDescent="0.2">
      <c r="A45" s="115">
        <v>31</v>
      </c>
      <c r="B45" s="11"/>
      <c r="C45" s="26" t="s">
        <v>23</v>
      </c>
      <c r="D45" s="50">
        <v>242244</v>
      </c>
      <c r="E45" s="73">
        <v>0.79794429963789393</v>
      </c>
      <c r="F45" s="50">
        <v>73447</v>
      </c>
      <c r="G45" s="73">
        <v>0.7760972159320616</v>
      </c>
      <c r="H45" s="50">
        <v>66364</v>
      </c>
      <c r="I45" s="73">
        <v>2.1871235752503457</v>
      </c>
      <c r="J45" s="50">
        <v>144</v>
      </c>
      <c r="K45" s="73">
        <v>7.3443158055796404E-2</v>
      </c>
      <c r="L45" s="50">
        <v>195</v>
      </c>
      <c r="M45" s="73">
        <v>4.2479800854693592E-3</v>
      </c>
      <c r="N45" s="50">
        <v>6744</v>
      </c>
      <c r="O45" s="87">
        <v>0.41050813164016992</v>
      </c>
      <c r="P45" s="117">
        <v>31</v>
      </c>
    </row>
    <row r="46" spans="1:16" x14ac:dyDescent="0.2">
      <c r="A46" s="115">
        <v>32</v>
      </c>
      <c r="B46" s="11"/>
      <c r="C46" s="26" t="s">
        <v>24</v>
      </c>
      <c r="D46" s="50">
        <v>71899</v>
      </c>
      <c r="E46" s="73">
        <v>0.2368330988576185</v>
      </c>
      <c r="F46" s="50">
        <v>38022</v>
      </c>
      <c r="G46" s="73">
        <v>0.4017695527954695</v>
      </c>
      <c r="H46" s="50">
        <v>21774</v>
      </c>
      <c r="I46" s="73">
        <v>0.71759430907571919</v>
      </c>
      <c r="J46" s="50">
        <v>1692</v>
      </c>
      <c r="K46" s="73">
        <v>0.86295710715560769</v>
      </c>
      <c r="L46" s="50">
        <v>2959</v>
      </c>
      <c r="M46" s="73">
        <v>6.4460374732840178E-2</v>
      </c>
      <c r="N46" s="50">
        <v>11596</v>
      </c>
      <c r="O46" s="87">
        <v>0.70584998435637758</v>
      </c>
      <c r="P46" s="117">
        <v>32</v>
      </c>
    </row>
    <row r="47" spans="1:16" x14ac:dyDescent="0.2">
      <c r="A47" s="115">
        <v>33</v>
      </c>
      <c r="B47" s="11"/>
      <c r="C47" s="26" t="s">
        <v>25</v>
      </c>
      <c r="D47" s="50">
        <v>3718142</v>
      </c>
      <c r="E47" s="73">
        <v>12.24744560915539</v>
      </c>
      <c r="F47" s="50">
        <v>826949</v>
      </c>
      <c r="G47" s="73">
        <v>8.7381760537231266</v>
      </c>
      <c r="H47" s="50">
        <v>532014</v>
      </c>
      <c r="I47" s="73">
        <v>17.533306638587749</v>
      </c>
      <c r="J47" s="50">
        <v>24412</v>
      </c>
      <c r="K47" s="73">
        <v>12.450655378181262</v>
      </c>
      <c r="L47" s="50">
        <v>87470</v>
      </c>
      <c r="M47" s="73">
        <v>1.905491374748743</v>
      </c>
      <c r="N47" s="50">
        <v>183053</v>
      </c>
      <c r="O47" s="87">
        <v>11.142459226145911</v>
      </c>
      <c r="P47" s="117">
        <v>33</v>
      </c>
    </row>
    <row r="48" spans="1:16" x14ac:dyDescent="0.2">
      <c r="A48" s="115">
        <v>34</v>
      </c>
      <c r="B48" s="11"/>
      <c r="C48" s="26" t="s">
        <v>26</v>
      </c>
      <c r="D48" s="50">
        <v>8402078</v>
      </c>
      <c r="E48" s="73">
        <v>27.676187006542811</v>
      </c>
      <c r="F48" s="50">
        <v>3369671</v>
      </c>
      <c r="G48" s="73">
        <v>35.606522821994176</v>
      </c>
      <c r="H48" s="50">
        <v>1296470</v>
      </c>
      <c r="I48" s="73">
        <v>42.727082478524736</v>
      </c>
      <c r="J48" s="50">
        <v>83420</v>
      </c>
      <c r="K48" s="73">
        <v>42.546029479267609</v>
      </c>
      <c r="L48" s="50">
        <v>1294956</v>
      </c>
      <c r="M48" s="73">
        <v>28.209986151584921</v>
      </c>
      <c r="N48" s="50">
        <v>694825</v>
      </c>
      <c r="O48" s="87">
        <v>42.294085493309765</v>
      </c>
      <c r="P48" s="117">
        <v>34</v>
      </c>
    </row>
    <row r="49" spans="1:16" x14ac:dyDescent="0.2">
      <c r="A49" s="115"/>
      <c r="B49" s="11"/>
      <c r="C49" s="26" t="s">
        <v>312</v>
      </c>
      <c r="D49" s="50"/>
      <c r="E49" s="73">
        <v>0</v>
      </c>
      <c r="F49" s="50"/>
      <c r="G49" s="73">
        <v>0</v>
      </c>
      <c r="H49" s="50"/>
      <c r="I49" s="73">
        <v>0</v>
      </c>
      <c r="J49" s="50"/>
      <c r="K49" s="73">
        <v>0</v>
      </c>
      <c r="L49" s="50"/>
      <c r="M49" s="73"/>
      <c r="N49" s="50"/>
      <c r="O49" s="87">
        <v>0</v>
      </c>
      <c r="P49" s="117"/>
    </row>
    <row r="50" spans="1:16" x14ac:dyDescent="0.2">
      <c r="A50" s="115">
        <v>35</v>
      </c>
      <c r="B50" s="11"/>
      <c r="C50" s="26" t="s">
        <v>313</v>
      </c>
      <c r="D50" s="50">
        <v>2846264</v>
      </c>
      <c r="E50" s="73">
        <v>9.3755062419071287</v>
      </c>
      <c r="F50" s="50">
        <v>1058914</v>
      </c>
      <c r="G50" s="73">
        <v>11.189295782148802</v>
      </c>
      <c r="H50" s="50">
        <v>419590</v>
      </c>
      <c r="I50" s="73">
        <v>13.828207777398779</v>
      </c>
      <c r="J50" s="50">
        <v>31893</v>
      </c>
      <c r="K50" s="73">
        <v>16.266129443566072</v>
      </c>
      <c r="L50" s="50">
        <v>176467</v>
      </c>
      <c r="M50" s="73">
        <v>3.8442477012436997</v>
      </c>
      <c r="N50" s="50">
        <v>430966</v>
      </c>
      <c r="O50" s="87">
        <v>26.232954842888116</v>
      </c>
      <c r="P50" s="117">
        <v>35</v>
      </c>
    </row>
    <row r="51" spans="1:16" x14ac:dyDescent="0.2">
      <c r="A51" s="115">
        <v>36</v>
      </c>
      <c r="B51" s="11"/>
      <c r="C51" s="26" t="s">
        <v>177</v>
      </c>
      <c r="D51" s="50">
        <v>1926294</v>
      </c>
      <c r="E51" s="73">
        <v>6.345153302978308</v>
      </c>
      <c r="F51" s="50">
        <v>831478</v>
      </c>
      <c r="G51" s="73">
        <v>8.7860329340716259</v>
      </c>
      <c r="H51" s="50">
        <v>420595</v>
      </c>
      <c r="I51" s="73">
        <v>13.861329035808859</v>
      </c>
      <c r="J51" s="50">
        <v>32639</v>
      </c>
      <c r="K51" s="73">
        <v>16.646605804049575</v>
      </c>
      <c r="L51" s="50">
        <v>229511</v>
      </c>
      <c r="M51" s="73">
        <v>4.9997854225444005</v>
      </c>
      <c r="N51" s="50">
        <v>148733</v>
      </c>
      <c r="O51" s="87">
        <v>9.053396492176363</v>
      </c>
      <c r="P51" s="117">
        <v>36</v>
      </c>
    </row>
    <row r="52" spans="1:16" x14ac:dyDescent="0.2">
      <c r="A52" s="115">
        <v>37</v>
      </c>
      <c r="B52" s="11"/>
      <c r="C52" s="26" t="s">
        <v>178</v>
      </c>
      <c r="D52" s="50">
        <v>3629520</v>
      </c>
      <c r="E52" s="73">
        <v>11.955527461657374</v>
      </c>
      <c r="F52" s="50">
        <v>1479279</v>
      </c>
      <c r="G52" s="73">
        <v>15.631194105773744</v>
      </c>
      <c r="H52" s="50">
        <v>456286</v>
      </c>
      <c r="I52" s="73">
        <v>15.037578621793129</v>
      </c>
      <c r="J52" s="50">
        <v>18889</v>
      </c>
      <c r="K52" s="73">
        <v>9.6338042535829036</v>
      </c>
      <c r="L52" s="50">
        <v>888978</v>
      </c>
      <c r="M52" s="73">
        <v>19.36595302779682</v>
      </c>
      <c r="N52" s="50">
        <v>115126</v>
      </c>
      <c r="O52" s="87">
        <v>7.0077341582452846</v>
      </c>
      <c r="P52" s="117">
        <v>37</v>
      </c>
    </row>
    <row r="53" spans="1:16" x14ac:dyDescent="0.2">
      <c r="A53" s="115">
        <v>38</v>
      </c>
      <c r="B53" s="11"/>
      <c r="C53" s="26" t="s">
        <v>311</v>
      </c>
      <c r="D53" s="50">
        <v>106370</v>
      </c>
      <c r="E53" s="73">
        <v>0.35037951467315098</v>
      </c>
      <c r="F53" s="50">
        <v>23532</v>
      </c>
      <c r="G53" s="73">
        <v>0.24865712262329673</v>
      </c>
      <c r="H53" s="50">
        <v>3116</v>
      </c>
      <c r="I53" s="73">
        <v>0.10269237930926522</v>
      </c>
      <c r="J53" s="50">
        <v>220</v>
      </c>
      <c r="K53" s="73">
        <v>0.11220482480746673</v>
      </c>
      <c r="L53" s="50">
        <v>10436</v>
      </c>
      <c r="M53" s="73">
        <v>0.22734318036901657</v>
      </c>
      <c r="N53" s="50">
        <v>9761</v>
      </c>
      <c r="O53" s="87">
        <v>0.59415330263044164</v>
      </c>
      <c r="P53" s="117">
        <v>38</v>
      </c>
    </row>
    <row r="54" spans="1:16" s="4" customFormat="1" ht="8.1" customHeight="1" x14ac:dyDescent="0.2">
      <c r="A54" s="115"/>
      <c r="B54" s="11"/>
      <c r="C54" s="26" t="s">
        <v>16</v>
      </c>
      <c r="D54" s="50"/>
      <c r="E54" s="73"/>
      <c r="F54" s="50"/>
      <c r="G54" s="73"/>
      <c r="H54" s="50"/>
      <c r="I54" s="73"/>
      <c r="J54" s="50"/>
      <c r="K54" s="73"/>
      <c r="L54" s="50"/>
      <c r="M54" s="73"/>
      <c r="N54" s="50"/>
      <c r="O54" s="87"/>
      <c r="P54" s="117"/>
    </row>
    <row r="55" spans="1:16" s="4" customFormat="1" x14ac:dyDescent="0.2">
      <c r="A55" s="209">
        <v>39</v>
      </c>
      <c r="B55" s="224"/>
      <c r="C55" s="45" t="s">
        <v>27</v>
      </c>
      <c r="D55" s="165">
        <v>30358510</v>
      </c>
      <c r="E55" s="166">
        <v>100</v>
      </c>
      <c r="F55" s="165">
        <v>9463634</v>
      </c>
      <c r="G55" s="166">
        <v>100</v>
      </c>
      <c r="H55" s="165">
        <v>3034305</v>
      </c>
      <c r="I55" s="166">
        <v>100</v>
      </c>
      <c r="J55" s="165">
        <v>196070</v>
      </c>
      <c r="K55" s="166">
        <v>100</v>
      </c>
      <c r="L55" s="165">
        <v>4590417</v>
      </c>
      <c r="M55" s="166">
        <v>100</v>
      </c>
      <c r="N55" s="165">
        <v>1642842</v>
      </c>
      <c r="O55" s="167">
        <v>100</v>
      </c>
      <c r="P55" s="123">
        <v>39</v>
      </c>
    </row>
    <row r="56" spans="1:16" s="4" customFormat="1" x14ac:dyDescent="0.2">
      <c r="A56" s="31" t="s">
        <v>28</v>
      </c>
      <c r="B56" s="32"/>
      <c r="C56" s="174"/>
      <c r="D56" s="176"/>
      <c r="E56" s="175"/>
      <c r="F56" s="176"/>
      <c r="G56" s="175"/>
      <c r="H56" s="176"/>
      <c r="I56" s="175"/>
      <c r="J56" s="176"/>
      <c r="K56" s="175"/>
      <c r="L56" s="176"/>
      <c r="M56" s="175"/>
      <c r="N56" s="176"/>
      <c r="P56" s="118"/>
    </row>
    <row r="57" spans="1:16" s="4" customFormat="1" x14ac:dyDescent="0.2">
      <c r="A57" s="126" t="s">
        <v>303</v>
      </c>
      <c r="B57" s="224"/>
      <c r="C57" s="32"/>
      <c r="D57" s="176"/>
      <c r="E57" s="175"/>
      <c r="F57" s="176"/>
      <c r="G57" s="175"/>
      <c r="H57" s="25" t="s">
        <v>159</v>
      </c>
      <c r="I57" s="175"/>
      <c r="J57" s="176"/>
      <c r="K57" s="175"/>
      <c r="L57" s="176"/>
      <c r="M57" s="175"/>
      <c r="N57" s="176"/>
      <c r="O57" s="175"/>
      <c r="P57" s="119"/>
    </row>
    <row r="58" spans="1:16" x14ac:dyDescent="0.2">
      <c r="A58" s="126" t="s">
        <v>323</v>
      </c>
      <c r="B58" s="224"/>
      <c r="C58" s="32"/>
      <c r="D58" s="176"/>
      <c r="E58" s="175"/>
      <c r="F58" s="176"/>
      <c r="G58" s="175"/>
      <c r="I58" s="175"/>
      <c r="J58" s="176"/>
      <c r="K58" s="175"/>
      <c r="L58" s="176"/>
      <c r="M58" s="175"/>
      <c r="N58" s="176"/>
      <c r="O58" s="175"/>
      <c r="P58" s="119"/>
    </row>
    <row r="59" spans="1:16" s="4" customFormat="1" x14ac:dyDescent="0.2">
      <c r="A59" s="31"/>
      <c r="B59" s="32"/>
      <c r="C59" s="174"/>
      <c r="D59" s="176"/>
      <c r="E59" s="175"/>
      <c r="F59" s="176"/>
      <c r="G59" s="175"/>
      <c r="H59" s="176"/>
      <c r="I59" s="175"/>
      <c r="J59" s="176"/>
      <c r="K59" s="175"/>
      <c r="L59" s="176"/>
      <c r="M59" s="175"/>
      <c r="N59" s="176"/>
      <c r="P59" s="118"/>
    </row>
    <row r="62" spans="1:16" x14ac:dyDescent="0.2">
      <c r="D62" s="2"/>
      <c r="E62" s="40"/>
      <c r="F62" s="2"/>
      <c r="G62" s="33" t="s">
        <v>298</v>
      </c>
      <c r="H62" s="2" t="s">
        <v>392</v>
      </c>
      <c r="J62" s="2"/>
      <c r="K62" s="196"/>
      <c r="L62" s="2"/>
      <c r="M62" s="196"/>
      <c r="N62" s="2"/>
      <c r="O62" s="196"/>
    </row>
    <row r="63" spans="1:16" x14ac:dyDescent="0.2">
      <c r="D63" s="2"/>
      <c r="E63" s="40"/>
      <c r="F63" s="2"/>
      <c r="G63" s="96"/>
      <c r="H63" s="2"/>
      <c r="I63" s="196"/>
      <c r="J63" s="2"/>
      <c r="K63" s="196"/>
      <c r="L63" s="2"/>
      <c r="M63" s="196"/>
      <c r="N63" s="2"/>
      <c r="O63" s="196"/>
    </row>
    <row r="64" spans="1:16" x14ac:dyDescent="0.2">
      <c r="D64" s="2"/>
      <c r="E64" s="40"/>
      <c r="F64" s="2"/>
      <c r="G64" s="33" t="s">
        <v>152</v>
      </c>
      <c r="H64" s="2" t="s">
        <v>184</v>
      </c>
      <c r="I64" s="196"/>
      <c r="J64" s="2"/>
      <c r="K64" s="196"/>
      <c r="L64" s="2"/>
      <c r="M64" s="196"/>
      <c r="N64" s="2"/>
      <c r="O64" s="196"/>
    </row>
    <row r="65" spans="1:16" ht="12.75" thickBot="1" x14ac:dyDescent="0.25">
      <c r="A65" s="114"/>
      <c r="B65" s="6"/>
      <c r="C65" s="7"/>
      <c r="D65" s="7"/>
      <c r="E65" s="42"/>
      <c r="F65" s="7"/>
      <c r="G65" s="42"/>
      <c r="H65" s="7"/>
      <c r="I65" s="42"/>
      <c r="J65" s="7"/>
      <c r="K65" s="42"/>
      <c r="L65" s="7"/>
      <c r="M65" s="42"/>
      <c r="N65" s="7"/>
      <c r="O65" s="42"/>
      <c r="P65" s="114"/>
    </row>
    <row r="66" spans="1:16" ht="12.75" customHeight="1" x14ac:dyDescent="0.2">
      <c r="A66" s="115"/>
      <c r="B66" s="11"/>
      <c r="C66" s="277" t="s">
        <v>216</v>
      </c>
      <c r="D66" s="300" t="s">
        <v>124</v>
      </c>
      <c r="E66" s="279"/>
      <c r="F66" s="323" t="s">
        <v>57</v>
      </c>
      <c r="G66" s="324"/>
      <c r="H66" s="320" t="s">
        <v>77</v>
      </c>
      <c r="I66" s="320"/>
      <c r="J66" s="323" t="s">
        <v>259</v>
      </c>
      <c r="K66" s="324"/>
      <c r="L66" s="323" t="s">
        <v>182</v>
      </c>
      <c r="M66" s="324"/>
      <c r="N66" s="323" t="s">
        <v>155</v>
      </c>
      <c r="O66" s="324"/>
      <c r="P66" s="124"/>
    </row>
    <row r="67" spans="1:16" ht="12" customHeight="1" x14ac:dyDescent="0.2">
      <c r="A67" s="268" t="s">
        <v>131</v>
      </c>
      <c r="B67" s="11"/>
      <c r="C67" s="273"/>
      <c r="D67" s="280"/>
      <c r="E67" s="281"/>
      <c r="F67" s="325"/>
      <c r="G67" s="326"/>
      <c r="H67" s="321"/>
      <c r="I67" s="321"/>
      <c r="J67" s="325"/>
      <c r="K67" s="326"/>
      <c r="L67" s="325"/>
      <c r="M67" s="326"/>
      <c r="N67" s="325"/>
      <c r="O67" s="326"/>
      <c r="P67" s="290" t="s">
        <v>131</v>
      </c>
    </row>
    <row r="68" spans="1:16" ht="12" customHeight="1" x14ac:dyDescent="0.2">
      <c r="A68" s="310"/>
      <c r="B68" s="11"/>
      <c r="C68" s="273"/>
      <c r="D68" s="282"/>
      <c r="E68" s="283"/>
      <c r="F68" s="327"/>
      <c r="G68" s="328"/>
      <c r="H68" s="322"/>
      <c r="I68" s="322"/>
      <c r="J68" s="327"/>
      <c r="K68" s="328"/>
      <c r="L68" s="327"/>
      <c r="M68" s="328"/>
      <c r="N68" s="327"/>
      <c r="O68" s="328"/>
      <c r="P68" s="299"/>
    </row>
    <row r="69" spans="1:16" ht="15" customHeight="1" thickBot="1" x14ac:dyDescent="0.25">
      <c r="A69" s="116"/>
      <c r="B69" s="6"/>
      <c r="C69" s="275"/>
      <c r="D69" s="179" t="s">
        <v>291</v>
      </c>
      <c r="E69" s="20" t="s">
        <v>219</v>
      </c>
      <c r="F69" s="179" t="s">
        <v>291</v>
      </c>
      <c r="G69" s="9" t="s">
        <v>219</v>
      </c>
      <c r="H69" s="181" t="s">
        <v>291</v>
      </c>
      <c r="I69" s="20" t="s">
        <v>219</v>
      </c>
      <c r="J69" s="179" t="s">
        <v>291</v>
      </c>
      <c r="K69" s="20" t="s">
        <v>220</v>
      </c>
      <c r="L69" s="179" t="s">
        <v>291</v>
      </c>
      <c r="M69" s="20" t="s">
        <v>219</v>
      </c>
      <c r="N69" s="179" t="s">
        <v>291</v>
      </c>
      <c r="O69" s="20" t="s">
        <v>219</v>
      </c>
      <c r="P69" s="121"/>
    </row>
    <row r="70" spans="1:16" ht="8.1" customHeight="1" x14ac:dyDescent="0.2">
      <c r="A70" s="117"/>
      <c r="B70" s="11"/>
      <c r="C70" s="10"/>
      <c r="D70" s="10"/>
      <c r="E70" s="43"/>
      <c r="F70" s="10"/>
      <c r="G70" s="43"/>
      <c r="H70" s="10"/>
      <c r="I70" s="43"/>
      <c r="J70" s="10"/>
      <c r="K70" s="43"/>
      <c r="L70" s="10"/>
      <c r="M70" s="43"/>
      <c r="N70" s="10"/>
      <c r="O70" s="43"/>
      <c r="P70" s="117"/>
    </row>
    <row r="71" spans="1:16" x14ac:dyDescent="0.2">
      <c r="A71" s="117"/>
      <c r="B71" s="11"/>
      <c r="C71" s="24" t="s">
        <v>6</v>
      </c>
      <c r="D71" s="23"/>
      <c r="E71" s="44"/>
      <c r="F71" s="23"/>
      <c r="G71" s="44"/>
      <c r="H71" s="24" t="s">
        <v>6</v>
      </c>
      <c r="I71" s="44"/>
      <c r="J71" s="23"/>
      <c r="K71" s="44"/>
      <c r="L71" s="23"/>
      <c r="M71" s="44"/>
      <c r="N71" s="23"/>
      <c r="O71" s="44"/>
      <c r="P71" s="117"/>
    </row>
    <row r="72" spans="1:16" ht="8.1" customHeight="1" x14ac:dyDescent="0.2">
      <c r="A72" s="117"/>
      <c r="B72" s="11"/>
      <c r="C72" s="10"/>
      <c r="D72" s="27"/>
      <c r="P72" s="117"/>
    </row>
    <row r="73" spans="1:16" x14ac:dyDescent="0.2">
      <c r="A73" s="115">
        <v>1</v>
      </c>
      <c r="B73" s="11"/>
      <c r="C73" s="26" t="s">
        <v>156</v>
      </c>
      <c r="D73" s="50">
        <v>3108305</v>
      </c>
      <c r="E73" s="73">
        <v>84.867723914267984</v>
      </c>
      <c r="F73" s="50">
        <v>3753827</v>
      </c>
      <c r="G73" s="73">
        <v>87.432338133249857</v>
      </c>
      <c r="H73" s="50">
        <v>656820</v>
      </c>
      <c r="I73" s="73">
        <v>73.251273884284799</v>
      </c>
      <c r="J73" s="50">
        <v>802976</v>
      </c>
      <c r="K73" s="73">
        <v>51.968385708849254</v>
      </c>
      <c r="L73" s="50">
        <v>419739</v>
      </c>
      <c r="M73" s="73">
        <v>72.000473440177572</v>
      </c>
      <c r="N73" s="50">
        <v>8161294</v>
      </c>
      <c r="O73" s="87">
        <v>82.319405134867438</v>
      </c>
      <c r="P73" s="117">
        <v>1</v>
      </c>
    </row>
    <row r="74" spans="1:16" x14ac:dyDescent="0.2">
      <c r="A74" s="115">
        <v>2</v>
      </c>
      <c r="B74" s="11"/>
      <c r="C74" s="26" t="s">
        <v>8</v>
      </c>
      <c r="D74" s="50">
        <v>25229</v>
      </c>
      <c r="E74" s="73">
        <v>0.68884096207838896</v>
      </c>
      <c r="F74" s="50">
        <v>1804</v>
      </c>
      <c r="G74" s="73">
        <v>4.2017902794237116E-2</v>
      </c>
      <c r="H74" s="50">
        <v>6124</v>
      </c>
      <c r="I74" s="73">
        <v>0.68297372380158972</v>
      </c>
      <c r="J74" s="50">
        <v>8989</v>
      </c>
      <c r="K74" s="73">
        <v>0.58176560586723136</v>
      </c>
      <c r="L74" s="50">
        <v>3394</v>
      </c>
      <c r="M74" s="73">
        <v>0.58219418937950174</v>
      </c>
      <c r="N74" s="50">
        <v>35111</v>
      </c>
      <c r="O74" s="87">
        <v>0.3541493093730394</v>
      </c>
      <c r="P74" s="117">
        <v>2</v>
      </c>
    </row>
    <row r="75" spans="1:16" x14ac:dyDescent="0.2">
      <c r="A75" s="115">
        <v>3</v>
      </c>
      <c r="B75" s="11"/>
      <c r="C75" s="26" t="s">
        <v>9</v>
      </c>
      <c r="D75" s="50">
        <v>2994471</v>
      </c>
      <c r="E75" s="73">
        <v>81.759652961109666</v>
      </c>
      <c r="F75" s="50">
        <v>3719632</v>
      </c>
      <c r="G75" s="73">
        <v>86.635884593311417</v>
      </c>
      <c r="H75" s="50">
        <v>642021</v>
      </c>
      <c r="I75" s="73">
        <v>71.600828401179029</v>
      </c>
      <c r="J75" s="50">
        <v>738020</v>
      </c>
      <c r="K75" s="73">
        <v>47.764451267341649</v>
      </c>
      <c r="L75" s="50">
        <v>344466</v>
      </c>
      <c r="M75" s="73">
        <v>59.088421814613866</v>
      </c>
      <c r="N75" s="50">
        <v>3654104</v>
      </c>
      <c r="O75" s="87">
        <v>36.85734977577571</v>
      </c>
      <c r="P75" s="117">
        <v>3</v>
      </c>
    </row>
    <row r="76" spans="1:16" ht="13.5" x14ac:dyDescent="0.2">
      <c r="A76" s="115">
        <v>4</v>
      </c>
      <c r="B76" s="11"/>
      <c r="C76" s="26" t="s">
        <v>171</v>
      </c>
      <c r="D76" s="50">
        <v>524583</v>
      </c>
      <c r="E76" s="73">
        <v>14.322971913669489</v>
      </c>
      <c r="F76" s="50">
        <v>3476838</v>
      </c>
      <c r="G76" s="73">
        <v>80.980843190304768</v>
      </c>
      <c r="H76" s="50">
        <v>212819</v>
      </c>
      <c r="I76" s="73">
        <v>23.73445214332634</v>
      </c>
      <c r="J76" s="50">
        <v>584739</v>
      </c>
      <c r="K76" s="73">
        <v>37.84414713641106</v>
      </c>
      <c r="L76" s="50">
        <v>257951</v>
      </c>
      <c r="M76" s="73">
        <v>44.24795914691569</v>
      </c>
      <c r="N76" s="50">
        <v>1591429</v>
      </c>
      <c r="O76" s="87">
        <v>16.052048681787095</v>
      </c>
      <c r="P76" s="117">
        <v>4</v>
      </c>
    </row>
    <row r="77" spans="1:16" ht="13.5" x14ac:dyDescent="0.2">
      <c r="A77" s="115">
        <v>5</v>
      </c>
      <c r="B77" s="11"/>
      <c r="C77" s="26" t="s">
        <v>247</v>
      </c>
      <c r="D77" s="50">
        <v>2207667</v>
      </c>
      <c r="E77" s="73">
        <v>60.277119990039672</v>
      </c>
      <c r="F77" s="50">
        <v>4927</v>
      </c>
      <c r="G77" s="73">
        <v>0.11475732099069084</v>
      </c>
      <c r="H77" s="50">
        <v>75880</v>
      </c>
      <c r="I77" s="73">
        <v>8.4624503857061768</v>
      </c>
      <c r="J77" s="50">
        <v>28647</v>
      </c>
      <c r="K77" s="73">
        <v>1.8540259551984177</v>
      </c>
      <c r="L77" s="50">
        <v>28498</v>
      </c>
      <c r="M77" s="73">
        <v>4.8884413697516322</v>
      </c>
      <c r="N77" s="50">
        <v>527009</v>
      </c>
      <c r="O77" s="87">
        <v>5.3157094182272262</v>
      </c>
      <c r="P77" s="117">
        <v>5</v>
      </c>
    </row>
    <row r="78" spans="1:16" ht="13.5" x14ac:dyDescent="0.2">
      <c r="A78" s="115">
        <v>6</v>
      </c>
      <c r="B78" s="11"/>
      <c r="C78" s="26" t="s">
        <v>181</v>
      </c>
      <c r="D78" s="50">
        <v>49233</v>
      </c>
      <c r="E78" s="73">
        <v>1.3442350900156694</v>
      </c>
      <c r="F78" s="50">
        <v>8935</v>
      </c>
      <c r="G78" s="73">
        <v>0.20810973473753253</v>
      </c>
      <c r="H78" s="50">
        <v>25248</v>
      </c>
      <c r="I78" s="73">
        <v>2.8157610350330726</v>
      </c>
      <c r="J78" s="50">
        <v>85758</v>
      </c>
      <c r="K78" s="73">
        <v>5.5502341559641817</v>
      </c>
      <c r="L78" s="50">
        <v>33574</v>
      </c>
      <c r="M78" s="73">
        <v>5.7591596093775461</v>
      </c>
      <c r="N78" s="50">
        <v>1338478</v>
      </c>
      <c r="O78" s="87">
        <v>13.500642514055626</v>
      </c>
      <c r="P78" s="117">
        <v>6</v>
      </c>
    </row>
    <row r="79" spans="1:16" ht="13.5" x14ac:dyDescent="0.2">
      <c r="A79" s="115">
        <v>7</v>
      </c>
      <c r="B79" s="11"/>
      <c r="C79" s="26" t="s">
        <v>173</v>
      </c>
      <c r="D79" s="50">
        <v>198691</v>
      </c>
      <c r="E79" s="73">
        <v>5.4249672835355023</v>
      </c>
      <c r="F79" s="50">
        <v>194188</v>
      </c>
      <c r="G79" s="73">
        <v>4.5229337626426371</v>
      </c>
      <c r="H79" s="50">
        <v>73397</v>
      </c>
      <c r="I79" s="73">
        <v>8.1855359905070664</v>
      </c>
      <c r="J79" s="50">
        <v>38550</v>
      </c>
      <c r="K79" s="73">
        <v>2.4949453894962477</v>
      </c>
      <c r="L79" s="50">
        <v>20127</v>
      </c>
      <c r="M79" s="73">
        <v>3.4525110340722547</v>
      </c>
      <c r="N79" s="50">
        <v>173785</v>
      </c>
      <c r="O79" s="87">
        <v>1.7528933305628907</v>
      </c>
      <c r="P79" s="117">
        <v>7</v>
      </c>
    </row>
    <row r="80" spans="1:16" x14ac:dyDescent="0.2">
      <c r="A80" s="115">
        <v>8</v>
      </c>
      <c r="B80" s="11"/>
      <c r="C80" s="26" t="s">
        <v>10</v>
      </c>
      <c r="D80" s="50">
        <v>88605</v>
      </c>
      <c r="E80" s="73">
        <v>2.4192299910799342</v>
      </c>
      <c r="F80" s="50">
        <v>32391</v>
      </c>
      <c r="G80" s="73">
        <v>0.7544356371441987</v>
      </c>
      <c r="H80" s="50">
        <v>8675</v>
      </c>
      <c r="I80" s="73">
        <v>0.96747175930417872</v>
      </c>
      <c r="J80" s="50">
        <v>55966</v>
      </c>
      <c r="K80" s="73">
        <v>3.622104115915616</v>
      </c>
      <c r="L80" s="50">
        <v>71879</v>
      </c>
      <c r="M80" s="73">
        <v>12.329857436184209</v>
      </c>
      <c r="N80" s="50">
        <v>4472078</v>
      </c>
      <c r="O80" s="87">
        <v>45.107895963155805</v>
      </c>
      <c r="P80" s="117">
        <v>8</v>
      </c>
    </row>
    <row r="81" spans="1:16" x14ac:dyDescent="0.2">
      <c r="A81" s="115">
        <v>9</v>
      </c>
      <c r="B81" s="11"/>
      <c r="C81" s="26" t="s">
        <v>11</v>
      </c>
      <c r="D81" s="50">
        <v>544532</v>
      </c>
      <c r="E81" s="73">
        <v>14.867650194715182</v>
      </c>
      <c r="F81" s="50">
        <v>531524</v>
      </c>
      <c r="G81" s="73">
        <v>12.380002086920227</v>
      </c>
      <c r="H81" s="50">
        <v>237832</v>
      </c>
      <c r="I81" s="73">
        <v>26.524005009663565</v>
      </c>
      <c r="J81" s="50">
        <v>622131</v>
      </c>
      <c r="K81" s="73">
        <v>40.264147084635276</v>
      </c>
      <c r="L81" s="50">
        <v>161868</v>
      </c>
      <c r="M81" s="73">
        <v>27.76623719695969</v>
      </c>
      <c r="N81" s="50">
        <v>1729033</v>
      </c>
      <c r="O81" s="87">
        <v>17.440000080692503</v>
      </c>
      <c r="P81" s="117">
        <v>9</v>
      </c>
    </row>
    <row r="82" spans="1:16" x14ac:dyDescent="0.2">
      <c r="A82" s="115">
        <v>10</v>
      </c>
      <c r="B82" s="11"/>
      <c r="C82" s="26" t="s">
        <v>12</v>
      </c>
      <c r="D82" s="50">
        <v>5224</v>
      </c>
      <c r="E82" s="73">
        <v>0.1426336829005313</v>
      </c>
      <c r="F82" s="50">
        <v>227596</v>
      </c>
      <c r="G82" s="73">
        <v>5.3010568760294854</v>
      </c>
      <c r="H82" s="50">
        <v>23952</v>
      </c>
      <c r="I82" s="73">
        <v>2.6712257727785231</v>
      </c>
      <c r="J82" s="50">
        <v>24022</v>
      </c>
      <c r="K82" s="73">
        <v>1.554697228183628</v>
      </c>
      <c r="L82" s="50">
        <v>3811</v>
      </c>
      <c r="M82" s="73">
        <v>0.6537248249043256</v>
      </c>
      <c r="N82" s="50">
        <v>258731</v>
      </c>
      <c r="O82" s="87">
        <v>2.6097065011932403</v>
      </c>
      <c r="P82" s="117">
        <v>10</v>
      </c>
    </row>
    <row r="83" spans="1:16" x14ac:dyDescent="0.2">
      <c r="A83" s="115">
        <v>11</v>
      </c>
      <c r="B83" s="11"/>
      <c r="C83" s="26" t="s">
        <v>13</v>
      </c>
      <c r="D83" s="50">
        <v>337275</v>
      </c>
      <c r="E83" s="73">
        <v>9.2088008040345883</v>
      </c>
      <c r="F83" s="50">
        <v>79717</v>
      </c>
      <c r="G83" s="73">
        <v>1.8567301314014415</v>
      </c>
      <c r="H83" s="50">
        <v>124381</v>
      </c>
      <c r="I83" s="73">
        <v>13.871481832162887</v>
      </c>
      <c r="J83" s="50">
        <v>370818</v>
      </c>
      <c r="K83" s="73">
        <v>23.999238896036822</v>
      </c>
      <c r="L83" s="50">
        <v>55595</v>
      </c>
      <c r="M83" s="73">
        <v>9.5365603884954044</v>
      </c>
      <c r="N83" s="50">
        <v>715033</v>
      </c>
      <c r="O83" s="87">
        <v>7.2122253176762978</v>
      </c>
      <c r="P83" s="117">
        <v>11</v>
      </c>
    </row>
    <row r="84" spans="1:16" x14ac:dyDescent="0.2">
      <c r="A84" s="115">
        <v>12</v>
      </c>
      <c r="B84" s="11"/>
      <c r="C84" s="26" t="s">
        <v>15</v>
      </c>
      <c r="D84" s="50">
        <v>68743</v>
      </c>
      <c r="E84" s="73">
        <v>1.876927117846712</v>
      </c>
      <c r="F84" s="50">
        <v>11314</v>
      </c>
      <c r="G84" s="73">
        <v>0.26352026175942284</v>
      </c>
      <c r="H84" s="50">
        <v>22605</v>
      </c>
      <c r="I84" s="73">
        <v>2.5210027802963642</v>
      </c>
      <c r="J84" s="50">
        <v>108089</v>
      </c>
      <c r="K84" s="73">
        <v>6.9954903295787263</v>
      </c>
      <c r="L84" s="50">
        <v>6215</v>
      </c>
      <c r="M84" s="73">
        <v>1.0660980810234542</v>
      </c>
      <c r="N84" s="50">
        <v>114513</v>
      </c>
      <c r="O84" s="87">
        <v>1.1550425753819278</v>
      </c>
      <c r="P84" s="117">
        <v>12</v>
      </c>
    </row>
    <row r="85" spans="1:16" ht="24" x14ac:dyDescent="0.2">
      <c r="A85" s="159">
        <v>13</v>
      </c>
      <c r="B85" s="11"/>
      <c r="C85" s="158" t="s">
        <v>278</v>
      </c>
      <c r="D85" s="50">
        <v>70437</v>
      </c>
      <c r="E85" s="73">
        <v>1.923179311344702</v>
      </c>
      <c r="F85" s="50">
        <v>28049</v>
      </c>
      <c r="G85" s="73">
        <v>0.65330385558512027</v>
      </c>
      <c r="H85" s="50">
        <v>55230</v>
      </c>
      <c r="I85" s="73">
        <v>6.1594772641348463</v>
      </c>
      <c r="J85" s="50">
        <v>10978</v>
      </c>
      <c r="K85" s="73">
        <v>0.7104931384147809</v>
      </c>
      <c r="L85" s="50">
        <v>40112</v>
      </c>
      <c r="M85" s="73">
        <v>6.8806639140809001</v>
      </c>
      <c r="N85" s="50">
        <v>242825</v>
      </c>
      <c r="O85" s="87">
        <v>2.4492696319816667</v>
      </c>
      <c r="P85" s="117">
        <v>13</v>
      </c>
    </row>
    <row r="86" spans="1:16" ht="24" x14ac:dyDescent="0.2">
      <c r="A86" s="159">
        <v>14</v>
      </c>
      <c r="B86" s="11"/>
      <c r="C86" s="158" t="s">
        <v>292</v>
      </c>
      <c r="D86" s="50">
        <v>62200</v>
      </c>
      <c r="E86" s="73">
        <v>1.698280068226081</v>
      </c>
      <c r="F86" s="50">
        <v>724</v>
      </c>
      <c r="G86" s="73">
        <v>1.6863060766645052E-2</v>
      </c>
      <c r="H86" s="50">
        <v>503</v>
      </c>
      <c r="I86" s="73">
        <v>5.6096633421325863E-2</v>
      </c>
      <c r="J86" s="50">
        <v>236023</v>
      </c>
      <c r="K86" s="73">
        <v>15.27534359701875</v>
      </c>
      <c r="L86" s="50">
        <v>4008</v>
      </c>
      <c r="M86" s="73">
        <v>0.6875174752601777</v>
      </c>
      <c r="N86" s="50">
        <v>197322</v>
      </c>
      <c r="O86" s="87">
        <v>1.9903007611320351</v>
      </c>
      <c r="P86" s="117">
        <v>14</v>
      </c>
    </row>
    <row r="87" spans="1:16" x14ac:dyDescent="0.2">
      <c r="A87" s="159">
        <v>15</v>
      </c>
      <c r="B87" s="11"/>
      <c r="C87" s="158" t="s">
        <v>306</v>
      </c>
      <c r="D87" s="50">
        <v>135895</v>
      </c>
      <c r="E87" s="73">
        <v>3.7104143066170945</v>
      </c>
      <c r="F87" s="50">
        <v>39630</v>
      </c>
      <c r="G87" s="73">
        <v>0.92304295329025332</v>
      </c>
      <c r="H87" s="50">
        <v>46042</v>
      </c>
      <c r="I87" s="73">
        <v>5.1347936301882413</v>
      </c>
      <c r="J87" s="50">
        <v>15728</v>
      </c>
      <c r="K87" s="73">
        <v>1.017911831024565</v>
      </c>
      <c r="L87" s="50">
        <v>5260</v>
      </c>
      <c r="M87" s="73">
        <v>0.90228091813087186</v>
      </c>
      <c r="N87" s="50">
        <v>160372</v>
      </c>
      <c r="O87" s="87">
        <v>1.6176022626177859</v>
      </c>
      <c r="P87" s="117">
        <v>15</v>
      </c>
    </row>
    <row r="88" spans="1:16" x14ac:dyDescent="0.2">
      <c r="A88" s="159">
        <v>16</v>
      </c>
      <c r="B88" s="11"/>
      <c r="C88" s="26" t="s">
        <v>174</v>
      </c>
      <c r="D88" s="50">
        <v>2950</v>
      </c>
      <c r="E88" s="73">
        <v>8.0545437319404167E-2</v>
      </c>
      <c r="F88" s="50">
        <v>1235</v>
      </c>
      <c r="G88" s="73">
        <v>2.8765027688959447E-2</v>
      </c>
      <c r="H88" s="50">
        <v>530</v>
      </c>
      <c r="I88" s="73">
        <v>5.9107784718295642E-2</v>
      </c>
      <c r="J88" s="50">
        <v>30000</v>
      </c>
      <c r="K88" s="73">
        <v>1.9415917427986362</v>
      </c>
      <c r="L88" s="50" t="s">
        <v>388</v>
      </c>
      <c r="M88" s="73" t="s">
        <v>388</v>
      </c>
      <c r="N88" s="50">
        <v>214</v>
      </c>
      <c r="O88" s="87">
        <v>2.1585244568890216E-3</v>
      </c>
      <c r="P88" s="117">
        <v>16</v>
      </c>
    </row>
    <row r="89" spans="1:16" x14ac:dyDescent="0.2">
      <c r="A89" s="159">
        <v>17</v>
      </c>
      <c r="B89" s="11"/>
      <c r="C89" s="26" t="s">
        <v>175</v>
      </c>
      <c r="D89" s="50">
        <v>199083</v>
      </c>
      <c r="E89" s="73">
        <v>5.4356702704606574</v>
      </c>
      <c r="F89" s="50">
        <v>222977</v>
      </c>
      <c r="G89" s="73">
        <v>5.1934733433207372</v>
      </c>
      <c r="H89" s="50">
        <v>88969</v>
      </c>
      <c r="I89" s="73">
        <v>9.9221896200038593</v>
      </c>
      <c r="J89" s="50">
        <v>197290</v>
      </c>
      <c r="K89" s="73">
        <v>12.768554497891431</v>
      </c>
      <c r="L89" s="50">
        <v>102463</v>
      </c>
      <c r="M89" s="73">
        <v>17.576123519856186</v>
      </c>
      <c r="N89" s="50">
        <v>755055</v>
      </c>
      <c r="O89" s="87">
        <v>7.615909737366076</v>
      </c>
      <c r="P89" s="117">
        <v>17</v>
      </c>
    </row>
    <row r="90" spans="1:16" x14ac:dyDescent="0.2">
      <c r="A90" s="159">
        <v>18</v>
      </c>
      <c r="B90" s="11"/>
      <c r="C90" s="26" t="s">
        <v>176</v>
      </c>
      <c r="D90" s="50">
        <v>9692</v>
      </c>
      <c r="E90" s="73">
        <v>0.26462589101683565</v>
      </c>
      <c r="F90" s="50">
        <v>8057</v>
      </c>
      <c r="G90" s="73">
        <v>0.187659779829916</v>
      </c>
      <c r="H90" s="50">
        <v>2015</v>
      </c>
      <c r="I90" s="73">
        <v>0.22472110605163345</v>
      </c>
      <c r="J90" s="50">
        <v>120017</v>
      </c>
      <c r="K90" s="73">
        <v>7.7674672065154642</v>
      </c>
      <c r="L90" s="50">
        <v>1360</v>
      </c>
      <c r="M90" s="73">
        <v>0.23328936286273494</v>
      </c>
      <c r="N90" s="50">
        <v>23853</v>
      </c>
      <c r="O90" s="87">
        <v>0.24059478444006463</v>
      </c>
      <c r="P90" s="117">
        <v>18</v>
      </c>
    </row>
    <row r="91" spans="1:16" ht="8.1" customHeight="1" x14ac:dyDescent="0.2">
      <c r="A91" s="117"/>
      <c r="B91" s="11"/>
      <c r="C91" s="28" t="s">
        <v>16</v>
      </c>
      <c r="E91" s="29"/>
      <c r="F91" s="49"/>
      <c r="G91" s="29"/>
      <c r="H91" s="49"/>
      <c r="I91" s="29"/>
      <c r="J91" s="49"/>
      <c r="K91" s="29"/>
      <c r="L91" s="49"/>
      <c r="M91" s="29"/>
      <c r="N91" s="49"/>
      <c r="O91" s="29"/>
      <c r="P91" s="117"/>
    </row>
    <row r="92" spans="1:16" x14ac:dyDescent="0.2">
      <c r="A92" s="117"/>
      <c r="B92" s="11"/>
      <c r="C92" s="276" t="s">
        <v>17</v>
      </c>
      <c r="D92" s="276"/>
      <c r="E92" s="276"/>
      <c r="F92" s="276"/>
      <c r="G92" s="276"/>
      <c r="H92" s="319" t="s">
        <v>17</v>
      </c>
      <c r="I92" s="319"/>
      <c r="J92" s="319"/>
      <c r="K92" s="319"/>
      <c r="L92" s="319"/>
      <c r="M92" s="319"/>
      <c r="N92" s="319"/>
      <c r="O92" s="319"/>
      <c r="P92" s="117"/>
    </row>
    <row r="93" spans="1:16" ht="8.1" customHeight="1" x14ac:dyDescent="0.2">
      <c r="A93" s="117"/>
      <c r="B93" s="11"/>
      <c r="C93" s="28"/>
      <c r="D93" s="188"/>
      <c r="E93" s="33"/>
      <c r="F93" s="188"/>
      <c r="G93" s="33"/>
      <c r="H93" s="188"/>
      <c r="I93" s="33"/>
      <c r="J93" s="188"/>
      <c r="K93" s="33"/>
      <c r="L93" s="188"/>
      <c r="M93" s="33"/>
      <c r="N93" s="188"/>
      <c r="O93" s="33"/>
      <c r="P93" s="117"/>
    </row>
    <row r="94" spans="1:16" x14ac:dyDescent="0.2">
      <c r="A94" s="115">
        <v>19</v>
      </c>
      <c r="B94" s="11"/>
      <c r="C94" s="26" t="s">
        <v>18</v>
      </c>
      <c r="D94" s="50">
        <v>1386857</v>
      </c>
      <c r="E94" s="73">
        <v>37.866102903212507</v>
      </c>
      <c r="F94" s="50">
        <v>2384623</v>
      </c>
      <c r="G94" s="73">
        <v>55.541495241076554</v>
      </c>
      <c r="H94" s="50">
        <v>289366</v>
      </c>
      <c r="I94" s="73">
        <v>32.271289118479885</v>
      </c>
      <c r="J94" s="50">
        <v>604561</v>
      </c>
      <c r="K94" s="73">
        <v>39.127021520602874</v>
      </c>
      <c r="L94" s="50">
        <v>324873</v>
      </c>
      <c r="M94" s="73">
        <v>55.727511162724475</v>
      </c>
      <c r="N94" s="50">
        <v>4866067</v>
      </c>
      <c r="O94" s="87">
        <v>49.081890786731734</v>
      </c>
      <c r="P94" s="117">
        <v>19</v>
      </c>
    </row>
    <row r="95" spans="1:16" x14ac:dyDescent="0.2">
      <c r="A95" s="115">
        <v>20</v>
      </c>
      <c r="B95" s="11"/>
      <c r="C95" s="26" t="s">
        <v>19</v>
      </c>
      <c r="D95" s="50">
        <v>36762</v>
      </c>
      <c r="E95" s="73">
        <v>1.0037326666901476</v>
      </c>
      <c r="F95" s="50">
        <v>233211</v>
      </c>
      <c r="G95" s="73">
        <v>5.4318387630525677</v>
      </c>
      <c r="H95" s="50">
        <v>70926</v>
      </c>
      <c r="I95" s="73">
        <v>7.9099598847732766</v>
      </c>
      <c r="J95" s="50">
        <v>30747</v>
      </c>
      <c r="K95" s="73">
        <v>1.9899373771943223</v>
      </c>
      <c r="L95" s="50">
        <v>43765</v>
      </c>
      <c r="M95" s="73">
        <v>7.5072860041820553</v>
      </c>
      <c r="N95" s="50">
        <v>351574</v>
      </c>
      <c r="O95" s="87">
        <v>3.546173258907948</v>
      </c>
      <c r="P95" s="117">
        <v>20</v>
      </c>
    </row>
    <row r="96" spans="1:16" x14ac:dyDescent="0.2">
      <c r="A96" s="115">
        <v>21</v>
      </c>
      <c r="B96" s="11"/>
      <c r="C96" s="26" t="s">
        <v>20</v>
      </c>
      <c r="D96" s="50">
        <v>1281491</v>
      </c>
      <c r="E96" s="73">
        <v>34.989238310467982</v>
      </c>
      <c r="F96" s="50">
        <v>2121692</v>
      </c>
      <c r="G96" s="73">
        <v>49.417432491857284</v>
      </c>
      <c r="H96" s="50">
        <v>231977</v>
      </c>
      <c r="I96" s="73">
        <v>25.871031274709562</v>
      </c>
      <c r="J96" s="50">
        <v>590071</v>
      </c>
      <c r="K96" s="73">
        <v>38.189232708831135</v>
      </c>
      <c r="L96" s="50">
        <v>275136</v>
      </c>
      <c r="M96" s="73">
        <v>47.195810397501056</v>
      </c>
      <c r="N96" s="50">
        <v>4229458</v>
      </c>
      <c r="O96" s="87">
        <v>42.660694076565079</v>
      </c>
      <c r="P96" s="117">
        <v>21</v>
      </c>
    </row>
    <row r="97" spans="1:16" x14ac:dyDescent="0.2">
      <c r="A97" s="115">
        <v>22</v>
      </c>
      <c r="B97" s="11"/>
      <c r="C97" s="26" t="s">
        <v>307</v>
      </c>
      <c r="D97" s="50">
        <v>401244</v>
      </c>
      <c r="E97" s="73">
        <v>10.955380831114239</v>
      </c>
      <c r="F97" s="50">
        <v>850476</v>
      </c>
      <c r="G97" s="73">
        <v>19.808879100239249</v>
      </c>
      <c r="H97" s="50">
        <v>151760</v>
      </c>
      <c r="I97" s="73">
        <v>16.924900771412354</v>
      </c>
      <c r="J97" s="50">
        <v>232432</v>
      </c>
      <c r="K97" s="73">
        <v>15.042935065405754</v>
      </c>
      <c r="L97" s="50">
        <v>206954</v>
      </c>
      <c r="M97" s="73">
        <v>35.5001226484518</v>
      </c>
      <c r="N97" s="50">
        <v>2921016</v>
      </c>
      <c r="O97" s="87">
        <v>29.463011565253002</v>
      </c>
      <c r="P97" s="117">
        <v>22</v>
      </c>
    </row>
    <row r="98" spans="1:16" x14ac:dyDescent="0.2">
      <c r="A98" s="115">
        <v>23</v>
      </c>
      <c r="B98" s="11"/>
      <c r="C98" s="26" t="s">
        <v>308</v>
      </c>
      <c r="D98" s="50">
        <v>47962</v>
      </c>
      <c r="E98" s="73">
        <v>1.3095322931231397</v>
      </c>
      <c r="F98" s="50">
        <v>1034057</v>
      </c>
      <c r="G98" s="73">
        <v>24.08475970604238</v>
      </c>
      <c r="H98" s="50">
        <v>80217</v>
      </c>
      <c r="I98" s="73">
        <v>8.9461305032972103</v>
      </c>
      <c r="J98" s="50">
        <v>357639</v>
      </c>
      <c r="K98" s="73">
        <v>23.146297643425381</v>
      </c>
      <c r="L98" s="50">
        <v>40403</v>
      </c>
      <c r="M98" s="73">
        <v>6.9305809762816759</v>
      </c>
      <c r="N98" s="50">
        <v>1302400</v>
      </c>
      <c r="O98" s="87">
        <v>13.136739498375055</v>
      </c>
      <c r="P98" s="117">
        <v>23</v>
      </c>
    </row>
    <row r="99" spans="1:16" x14ac:dyDescent="0.2">
      <c r="A99" s="115">
        <v>24</v>
      </c>
      <c r="B99" s="11"/>
      <c r="C99" s="26" t="s">
        <v>322</v>
      </c>
      <c r="D99" s="50">
        <v>832284</v>
      </c>
      <c r="E99" s="73">
        <v>22.724297882692532</v>
      </c>
      <c r="F99" s="50">
        <v>237159</v>
      </c>
      <c r="G99" s="73">
        <v>5.5237936855756544</v>
      </c>
      <c r="H99" s="50" t="s">
        <v>388</v>
      </c>
      <c r="I99" s="73" t="s">
        <v>388</v>
      </c>
      <c r="J99" s="50" t="s">
        <v>388</v>
      </c>
      <c r="K99" s="73" t="s">
        <v>388</v>
      </c>
      <c r="L99" s="50">
        <v>27779</v>
      </c>
      <c r="M99" s="73">
        <v>4.7651067727675835</v>
      </c>
      <c r="N99" s="50">
        <v>6041</v>
      </c>
      <c r="O99" s="87">
        <v>6.0932926374142896E-2</v>
      </c>
      <c r="P99" s="117">
        <v>24</v>
      </c>
    </row>
    <row r="100" spans="1:16" x14ac:dyDescent="0.2">
      <c r="A100" s="115">
        <v>25</v>
      </c>
      <c r="B100" s="11"/>
      <c r="C100" s="26" t="s">
        <v>310</v>
      </c>
      <c r="D100" s="50">
        <v>66203</v>
      </c>
      <c r="E100" s="73">
        <v>1.8075761311378011</v>
      </c>
      <c r="F100" s="50">
        <v>24976</v>
      </c>
      <c r="G100" s="73">
        <v>0.5817290134084625</v>
      </c>
      <c r="H100" s="50">
        <v>-13537</v>
      </c>
      <c r="I100" s="73">
        <v>-1.5097020410029587</v>
      </c>
      <c r="J100" s="50">
        <v>-22168</v>
      </c>
      <c r="K100" s="73">
        <v>-1.4347068584786722</v>
      </c>
      <c r="L100" s="50">
        <v>5971</v>
      </c>
      <c r="M100" s="73">
        <v>1.0242432247451398</v>
      </c>
      <c r="N100" s="50">
        <v>280902</v>
      </c>
      <c r="O100" s="87">
        <v>2.8333356868646726</v>
      </c>
      <c r="P100" s="117">
        <v>25</v>
      </c>
    </row>
    <row r="101" spans="1:16" x14ac:dyDescent="0.2">
      <c r="A101" s="115">
        <v>26</v>
      </c>
      <c r="B101" s="11"/>
      <c r="C101" s="26" t="s">
        <v>241</v>
      </c>
      <c r="D101" s="50">
        <v>2402</v>
      </c>
      <c r="E101" s="73">
        <v>6.5583098454647049E-2</v>
      </c>
      <c r="F101" s="50">
        <v>4744</v>
      </c>
      <c r="G101" s="73">
        <v>0.11049497275823775</v>
      </c>
      <c r="H101" s="50" t="s">
        <v>388</v>
      </c>
      <c r="I101" s="73" t="s">
        <v>388</v>
      </c>
      <c r="J101" s="50">
        <v>5911</v>
      </c>
      <c r="K101" s="73">
        <v>0.38255829305609129</v>
      </c>
      <c r="L101" s="50" t="s">
        <v>388</v>
      </c>
      <c r="M101" s="73" t="s">
        <v>388</v>
      </c>
      <c r="N101" s="50">
        <v>4133</v>
      </c>
      <c r="O101" s="87">
        <v>4.1687764394029561E-2</v>
      </c>
      <c r="P101" s="117">
        <v>26</v>
      </c>
    </row>
    <row r="102" spans="1:16" ht="24" x14ac:dyDescent="0.2">
      <c r="A102" s="115">
        <v>27</v>
      </c>
      <c r="B102" s="11"/>
      <c r="C102" s="158" t="s">
        <v>279</v>
      </c>
      <c r="D102" s="50">
        <v>272891</v>
      </c>
      <c r="E102" s="73">
        <v>7.4508898086540745</v>
      </c>
      <c r="F102" s="50">
        <v>50845</v>
      </c>
      <c r="G102" s="73">
        <v>1.1842573545304802</v>
      </c>
      <c r="H102" s="50">
        <v>252895</v>
      </c>
      <c r="I102" s="73">
        <v>28.20389286100637</v>
      </c>
      <c r="J102" s="50">
        <v>464079</v>
      </c>
      <c r="K102" s="73">
        <v>30.035065146874942</v>
      </c>
      <c r="L102" s="50">
        <v>111411</v>
      </c>
      <c r="M102" s="73">
        <v>19.111030298456001</v>
      </c>
      <c r="N102" s="50">
        <v>371173</v>
      </c>
      <c r="O102" s="87">
        <v>3.7438598048451812</v>
      </c>
      <c r="P102" s="117">
        <v>27</v>
      </c>
    </row>
    <row r="103" spans="1:16" x14ac:dyDescent="0.2">
      <c r="A103" s="115">
        <v>28</v>
      </c>
      <c r="B103" s="11"/>
      <c r="C103" s="26" t="s">
        <v>21</v>
      </c>
      <c r="D103" s="50">
        <v>694069</v>
      </c>
      <c r="E103" s="73">
        <v>18.950539367742891</v>
      </c>
      <c r="F103" s="50">
        <v>147912</v>
      </c>
      <c r="G103" s="73">
        <v>3.4450953648011091</v>
      </c>
      <c r="H103" s="50" t="s">
        <v>388</v>
      </c>
      <c r="I103" s="73" t="s">
        <v>388</v>
      </c>
      <c r="J103" s="50" t="s">
        <v>388</v>
      </c>
      <c r="K103" s="73" t="s">
        <v>388</v>
      </c>
      <c r="L103" s="50" t="s">
        <v>388</v>
      </c>
      <c r="M103" s="73" t="s">
        <v>388</v>
      </c>
      <c r="N103" s="50">
        <v>2416</v>
      </c>
      <c r="O103" s="87">
        <v>2.4369135924504095E-2</v>
      </c>
      <c r="P103" s="117">
        <v>28</v>
      </c>
    </row>
    <row r="104" spans="1:16" x14ac:dyDescent="0.2">
      <c r="A104" s="115">
        <v>29</v>
      </c>
      <c r="B104" s="11"/>
      <c r="C104" s="26" t="s">
        <v>260</v>
      </c>
      <c r="D104" s="50">
        <v>8396</v>
      </c>
      <c r="E104" s="73">
        <v>0.22924050567244655</v>
      </c>
      <c r="F104" s="50">
        <v>24725</v>
      </c>
      <c r="G104" s="73">
        <v>0.57588284178908689</v>
      </c>
      <c r="H104" s="50">
        <v>1233</v>
      </c>
      <c r="I104" s="73">
        <v>0.13750924256161987</v>
      </c>
      <c r="J104" s="50">
        <v>5612</v>
      </c>
      <c r="K104" s="73">
        <v>0.36320709535286488</v>
      </c>
      <c r="L104" s="50">
        <v>9215</v>
      </c>
      <c r="M104" s="73">
        <v>1.5807069696912519</v>
      </c>
      <c r="N104" s="50">
        <v>412547</v>
      </c>
      <c r="O104" s="87">
        <v>4.1611812575523137</v>
      </c>
      <c r="P104" s="117">
        <v>29</v>
      </c>
    </row>
    <row r="105" spans="1:16" x14ac:dyDescent="0.2">
      <c r="A105" s="115">
        <v>30</v>
      </c>
      <c r="B105" s="11"/>
      <c r="C105" s="26" t="s">
        <v>22</v>
      </c>
      <c r="D105" s="50">
        <v>302523</v>
      </c>
      <c r="E105" s="73">
        <v>8.2599482488739344</v>
      </c>
      <c r="F105" s="50">
        <v>57544</v>
      </c>
      <c r="G105" s="73">
        <v>1.3402872496627387</v>
      </c>
      <c r="H105" s="50">
        <v>50153</v>
      </c>
      <c r="I105" s="73">
        <v>5.5932692961824175</v>
      </c>
      <c r="J105" s="50">
        <v>150946</v>
      </c>
      <c r="K105" s="73">
        <v>9.7691835736160986</v>
      </c>
      <c r="L105" s="50">
        <v>31023</v>
      </c>
      <c r="M105" s="73">
        <v>5.3215705177136954</v>
      </c>
      <c r="N105" s="50">
        <v>2501679</v>
      </c>
      <c r="O105" s="87">
        <v>25.233342545727432</v>
      </c>
      <c r="P105" s="117">
        <v>30</v>
      </c>
    </row>
    <row r="106" spans="1:16" x14ac:dyDescent="0.2">
      <c r="A106" s="115">
        <v>31</v>
      </c>
      <c r="B106" s="11"/>
      <c r="C106" s="26" t="s">
        <v>23</v>
      </c>
      <c r="D106" s="50">
        <v>43328</v>
      </c>
      <c r="E106" s="73">
        <v>1.1830076976864894</v>
      </c>
      <c r="F106" s="50">
        <v>5170</v>
      </c>
      <c r="G106" s="73">
        <v>0.12041716044689905</v>
      </c>
      <c r="H106" s="50">
        <v>1328</v>
      </c>
      <c r="I106" s="73">
        <v>0.14810403416206908</v>
      </c>
      <c r="J106" s="50">
        <v>77872</v>
      </c>
      <c r="K106" s="73">
        <v>5.03985440650718</v>
      </c>
      <c r="L106" s="50">
        <v>8681</v>
      </c>
      <c r="M106" s="73">
        <v>1.4891065875083838</v>
      </c>
      <c r="N106" s="50">
        <v>32419</v>
      </c>
      <c r="O106" s="87">
        <v>0.32699628209292148</v>
      </c>
      <c r="P106" s="117">
        <v>31</v>
      </c>
    </row>
    <row r="107" spans="1:16" x14ac:dyDescent="0.2">
      <c r="A107" s="115">
        <v>32</v>
      </c>
      <c r="B107" s="11"/>
      <c r="C107" s="26" t="s">
        <v>24</v>
      </c>
      <c r="D107" s="50">
        <v>1636</v>
      </c>
      <c r="E107" s="73">
        <v>4.4668588289676341E-2</v>
      </c>
      <c r="F107" s="50">
        <v>2235</v>
      </c>
      <c r="G107" s="73">
        <v>5.2056548084878029E-2</v>
      </c>
      <c r="H107" s="50">
        <v>834</v>
      </c>
      <c r="I107" s="73">
        <v>9.3011117839733148E-2</v>
      </c>
      <c r="J107" s="50">
        <v>902</v>
      </c>
      <c r="K107" s="73">
        <v>5.8377191733478995E-2</v>
      </c>
      <c r="L107" s="50">
        <v>3197</v>
      </c>
      <c r="M107" s="73">
        <v>0.54840153902364974</v>
      </c>
      <c r="N107" s="50">
        <v>25075</v>
      </c>
      <c r="O107" s="87">
        <v>0.2529205642826739</v>
      </c>
      <c r="P107" s="117">
        <v>32</v>
      </c>
    </row>
    <row r="108" spans="1:16" x14ac:dyDescent="0.2">
      <c r="A108" s="115">
        <v>33</v>
      </c>
      <c r="B108" s="11"/>
      <c r="C108" s="26" t="s">
        <v>25</v>
      </c>
      <c r="D108" s="50">
        <v>257559</v>
      </c>
      <c r="E108" s="73">
        <v>7.0322719628977683</v>
      </c>
      <c r="F108" s="50">
        <v>50140</v>
      </c>
      <c r="G108" s="73">
        <v>1.1678368326513575</v>
      </c>
      <c r="H108" s="50">
        <v>47991</v>
      </c>
      <c r="I108" s="73">
        <v>5.3521541441806155</v>
      </c>
      <c r="J108" s="50">
        <v>72172</v>
      </c>
      <c r="K108" s="73">
        <v>4.6709519753754387</v>
      </c>
      <c r="L108" s="50">
        <v>19146</v>
      </c>
      <c r="M108" s="73">
        <v>3.2842339274778847</v>
      </c>
      <c r="N108" s="50">
        <v>2444185</v>
      </c>
      <c r="O108" s="87">
        <v>24.653425699351839</v>
      </c>
      <c r="P108" s="117">
        <v>33</v>
      </c>
    </row>
    <row r="109" spans="1:16" x14ac:dyDescent="0.2">
      <c r="A109" s="115">
        <v>34</v>
      </c>
      <c r="B109" s="11"/>
      <c r="C109" s="26" t="s">
        <v>26</v>
      </c>
      <c r="D109" s="50">
        <v>985900</v>
      </c>
      <c r="E109" s="73">
        <v>26.918558187525615</v>
      </c>
      <c r="F109" s="50">
        <v>1614052</v>
      </c>
      <c r="G109" s="73">
        <v>37.593725078073177</v>
      </c>
      <c r="H109" s="50">
        <v>297525</v>
      </c>
      <c r="I109" s="73">
        <v>33.181214430775306</v>
      </c>
      <c r="J109" s="50">
        <v>317202</v>
      </c>
      <c r="K109" s="73">
        <v>20.529226133307102</v>
      </c>
      <c r="L109" s="50">
        <v>91720</v>
      </c>
      <c r="M109" s="73">
        <v>15.733309089536801</v>
      </c>
      <c r="N109" s="50">
        <v>1726008</v>
      </c>
      <c r="O109" s="87">
        <v>17.40948822797246</v>
      </c>
      <c r="P109" s="117">
        <v>34</v>
      </c>
    </row>
    <row r="110" spans="1:16" x14ac:dyDescent="0.2">
      <c r="A110" s="115"/>
      <c r="B110" s="11"/>
      <c r="C110" s="26" t="s">
        <v>312</v>
      </c>
      <c r="D110" s="50"/>
      <c r="E110" s="73"/>
      <c r="F110" s="50"/>
      <c r="G110" s="73"/>
      <c r="H110" s="50"/>
      <c r="I110" s="73"/>
      <c r="J110" s="50"/>
      <c r="K110" s="73"/>
      <c r="L110" s="50"/>
      <c r="M110" s="73"/>
      <c r="N110" s="50"/>
      <c r="O110" s="87">
        <v>0</v>
      </c>
      <c r="P110" s="117"/>
    </row>
    <row r="111" spans="1:16" x14ac:dyDescent="0.2">
      <c r="A111" s="115">
        <v>35</v>
      </c>
      <c r="B111" s="11"/>
      <c r="C111" s="26" t="s">
        <v>313</v>
      </c>
      <c r="D111" s="50">
        <v>154392</v>
      </c>
      <c r="E111" s="73">
        <v>4.215447850378796</v>
      </c>
      <c r="F111" s="50">
        <v>442047</v>
      </c>
      <c r="G111" s="73">
        <v>10.295946716454621</v>
      </c>
      <c r="H111" s="50">
        <v>141102</v>
      </c>
      <c r="I111" s="73">
        <v>15.73627667796406</v>
      </c>
      <c r="J111" s="50">
        <v>241710</v>
      </c>
      <c r="K111" s="73">
        <v>15.643404671728613</v>
      </c>
      <c r="L111" s="50">
        <v>44191</v>
      </c>
      <c r="M111" s="73">
        <v>7.5803604663728823</v>
      </c>
      <c r="N111" s="50">
        <v>763907</v>
      </c>
      <c r="O111" s="87">
        <v>7.7051959920033726</v>
      </c>
      <c r="P111" s="117">
        <v>35</v>
      </c>
    </row>
    <row r="112" spans="1:16" x14ac:dyDescent="0.2">
      <c r="A112" s="115">
        <v>36</v>
      </c>
      <c r="B112" s="11"/>
      <c r="C112" s="26" t="s">
        <v>177</v>
      </c>
      <c r="D112" s="50">
        <v>188665</v>
      </c>
      <c r="E112" s="73">
        <v>5.1512220108018258</v>
      </c>
      <c r="F112" s="50">
        <v>392433</v>
      </c>
      <c r="G112" s="73">
        <v>9.1403612235315155</v>
      </c>
      <c r="H112" s="50">
        <v>53762</v>
      </c>
      <c r="I112" s="73">
        <v>5.9957598528773781</v>
      </c>
      <c r="J112" s="50">
        <v>35127</v>
      </c>
      <c r="K112" s="73">
        <v>2.2734097716429233</v>
      </c>
      <c r="L112" s="50">
        <v>34493</v>
      </c>
      <c r="M112" s="73">
        <v>5.916801465606115</v>
      </c>
      <c r="N112" s="50">
        <v>390336</v>
      </c>
      <c r="O112" s="87">
        <v>3.9371486093655754</v>
      </c>
      <c r="P112" s="117">
        <v>36</v>
      </c>
    </row>
    <row r="113" spans="1:16" x14ac:dyDescent="0.2">
      <c r="A113" s="115">
        <v>37</v>
      </c>
      <c r="B113" s="11"/>
      <c r="C113" s="26" t="s">
        <v>178</v>
      </c>
      <c r="D113" s="50">
        <v>642842</v>
      </c>
      <c r="E113" s="73">
        <v>17.551861022806918</v>
      </c>
      <c r="F113" s="50">
        <v>779572</v>
      </c>
      <c r="G113" s="73">
        <v>18.157417138087041</v>
      </c>
      <c r="H113" s="50">
        <v>102661</v>
      </c>
      <c r="I113" s="73">
        <v>11.449177899933867</v>
      </c>
      <c r="J113" s="50">
        <v>40365</v>
      </c>
      <c r="K113" s="73">
        <v>2.6124116899355649</v>
      </c>
      <c r="L113" s="50">
        <v>13036</v>
      </c>
      <c r="M113" s="73">
        <v>2.2361471575578036</v>
      </c>
      <c r="N113" s="50">
        <v>571765</v>
      </c>
      <c r="O113" s="87">
        <v>5.7671436266035112</v>
      </c>
      <c r="P113" s="117">
        <v>37</v>
      </c>
    </row>
    <row r="114" spans="1:16" x14ac:dyDescent="0.2">
      <c r="A114" s="115">
        <v>38</v>
      </c>
      <c r="B114" s="11"/>
      <c r="C114" s="26" t="s">
        <v>311</v>
      </c>
      <c r="D114" s="50">
        <v>11893</v>
      </c>
      <c r="E114" s="73">
        <v>0.32472097831853347</v>
      </c>
      <c r="F114" s="50">
        <v>13709</v>
      </c>
      <c r="G114" s="73">
        <v>0.31930345310764779</v>
      </c>
      <c r="H114" s="50">
        <v>5495</v>
      </c>
      <c r="I114" s="73">
        <v>0.61282505099440487</v>
      </c>
      <c r="J114" s="50">
        <v>2724</v>
      </c>
      <c r="K114" s="73">
        <v>0.17629653024611616</v>
      </c>
      <c r="L114" s="50">
        <v>14726</v>
      </c>
      <c r="M114" s="73">
        <v>2.5260434981739963</v>
      </c>
      <c r="N114" s="50">
        <v>34290</v>
      </c>
      <c r="O114" s="87">
        <v>0.34586824124637638</v>
      </c>
      <c r="P114" s="117">
        <v>38</v>
      </c>
    </row>
    <row r="115" spans="1:16" ht="8.1" customHeight="1" x14ac:dyDescent="0.2">
      <c r="A115" s="115"/>
      <c r="B115" s="11"/>
      <c r="C115" s="26" t="s">
        <v>16</v>
      </c>
      <c r="D115" s="50"/>
      <c r="E115" s="73"/>
      <c r="F115" s="50"/>
      <c r="G115" s="73"/>
      <c r="H115" s="50"/>
      <c r="I115" s="73"/>
      <c r="J115" s="50"/>
      <c r="K115" s="73">
        <v>0</v>
      </c>
      <c r="L115" s="50"/>
      <c r="M115" s="73"/>
      <c r="N115" s="50"/>
      <c r="O115" s="87"/>
      <c r="P115" s="117"/>
    </row>
    <row r="116" spans="1:16" x14ac:dyDescent="0.2">
      <c r="A116" s="209">
        <v>39</v>
      </c>
      <c r="B116" s="224"/>
      <c r="C116" s="45" t="s">
        <v>27</v>
      </c>
      <c r="D116" s="165">
        <v>3662529</v>
      </c>
      <c r="E116" s="166">
        <v>100</v>
      </c>
      <c r="F116" s="165">
        <v>4293408</v>
      </c>
      <c r="G116" s="166">
        <v>100</v>
      </c>
      <c r="H116" s="165">
        <v>896667</v>
      </c>
      <c r="I116" s="166">
        <v>100</v>
      </c>
      <c r="J116" s="165">
        <v>1545124</v>
      </c>
      <c r="K116" s="166">
        <v>100</v>
      </c>
      <c r="L116" s="165">
        <v>582967</v>
      </c>
      <c r="M116" s="166">
        <v>100</v>
      </c>
      <c r="N116" s="165">
        <v>9914180</v>
      </c>
      <c r="O116" s="167">
        <v>100</v>
      </c>
      <c r="P116" s="123">
        <v>39</v>
      </c>
    </row>
    <row r="117" spans="1:16" x14ac:dyDescent="0.2">
      <c r="A117" s="118" t="s">
        <v>28</v>
      </c>
      <c r="B117" s="32"/>
      <c r="C117" s="174"/>
      <c r="D117" s="176"/>
      <c r="E117" s="175"/>
      <c r="F117" s="176"/>
      <c r="G117" s="175"/>
      <c r="H117" s="176"/>
      <c r="I117" s="175"/>
      <c r="J117" s="176"/>
      <c r="K117" s="175"/>
      <c r="L117" s="176"/>
      <c r="M117" s="175"/>
      <c r="N117" s="176"/>
      <c r="O117" s="4"/>
      <c r="P117" s="118"/>
    </row>
    <row r="118" spans="1:16" x14ac:dyDescent="0.2">
      <c r="A118" s="126" t="s">
        <v>305</v>
      </c>
      <c r="B118" s="224"/>
      <c r="C118" s="32"/>
      <c r="D118" s="176"/>
      <c r="E118" s="175"/>
      <c r="F118" s="176"/>
      <c r="G118" s="175"/>
      <c r="H118" s="25" t="s">
        <v>159</v>
      </c>
      <c r="I118" s="175"/>
      <c r="J118" s="176"/>
      <c r="K118" s="175"/>
      <c r="L118" s="176"/>
      <c r="M118" s="175"/>
      <c r="N118" s="176"/>
      <c r="O118" s="175"/>
      <c r="P118" s="119"/>
    </row>
    <row r="119" spans="1:16" x14ac:dyDescent="0.2">
      <c r="A119" s="126" t="s">
        <v>323</v>
      </c>
      <c r="B119" s="224"/>
      <c r="C119" s="32"/>
      <c r="D119" s="176"/>
      <c r="E119" s="175"/>
      <c r="F119" s="176"/>
      <c r="G119" s="175"/>
      <c r="I119" s="175"/>
      <c r="J119" s="176"/>
      <c r="K119" s="175"/>
      <c r="L119" s="176"/>
      <c r="M119" s="175"/>
      <c r="N119" s="176"/>
      <c r="O119" s="175"/>
      <c r="P119" s="119"/>
    </row>
  </sheetData>
  <customSheetViews>
    <customSheetView guid="{08A8D61F-AA66-4754-9836-B58A6A6822D3}" scale="75" showRuler="0" topLeftCell="A95">
      <selection activeCell="F78" sqref="F78"/>
      <rowBreaks count="1" manualBreakCount="1">
        <brk id="119" max="15" man="1"/>
      </rowBreaks>
      <pageMargins left="0.59055118110236227" right="0.59055118110236227" top="0.78740157480314965" bottom="0.62992125984251968" header="0.47244094488188981" footer="0.47244094488188981"/>
      <printOptions horizontalCentered="1"/>
      <pageSetup paperSize="9" pageOrder="overThenDown" orientation="portrait" r:id="rId1"/>
      <headerFooter alignWithMargins="0">
        <oddHeader>&amp;C- &amp;P -</oddHeader>
      </headerFooter>
    </customSheetView>
  </customSheetViews>
  <mergeCells count="23">
    <mergeCell ref="C92:G92"/>
    <mergeCell ref="H92:O92"/>
    <mergeCell ref="H66:I68"/>
    <mergeCell ref="J66:K68"/>
    <mergeCell ref="L66:M68"/>
    <mergeCell ref="N66:O68"/>
    <mergeCell ref="F66:G68"/>
    <mergeCell ref="A67:A68"/>
    <mergeCell ref="F5:G7"/>
    <mergeCell ref="H5:O5"/>
    <mergeCell ref="A6:A7"/>
    <mergeCell ref="H6:I7"/>
    <mergeCell ref="C31:G31"/>
    <mergeCell ref="P67:P68"/>
    <mergeCell ref="C66:C69"/>
    <mergeCell ref="C5:C8"/>
    <mergeCell ref="D66:E68"/>
    <mergeCell ref="L6:M7"/>
    <mergeCell ref="H31:O31"/>
    <mergeCell ref="N6:O7"/>
    <mergeCell ref="P6:P7"/>
    <mergeCell ref="J6:K7"/>
    <mergeCell ref="D5:E7"/>
  </mergeCells>
  <phoneticPr fontId="0" type="noConversion"/>
  <printOptions horizontalCentered="1"/>
  <pageMargins left="0.59055118110236227" right="0.59055118110236227" top="0.70866141732283472" bottom="0.70866141732283472" header="0.47244094488188981" footer="0.47244094488188981"/>
  <pageSetup paperSize="9" pageOrder="overThenDown" orientation="portrait" r:id="rId2"/>
  <headerFooter alignWithMargins="0">
    <oddHeader>&amp;C- &amp;P -</oddHeader>
  </headerFooter>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03"/>
  <sheetViews>
    <sheetView zoomScale="120" zoomScaleNormal="120" workbookViewId="0">
      <selection activeCell="L46" sqref="L46"/>
    </sheetView>
  </sheetViews>
  <sheetFormatPr baseColWidth="10" defaultRowHeight="12" x14ac:dyDescent="0.2"/>
  <cols>
    <col min="1" max="1" width="4" style="113" customWidth="1"/>
    <col min="2" max="2" width="0.85546875" style="1" customWidth="1"/>
    <col min="3" max="3" width="42.7109375" style="2" customWidth="1"/>
    <col min="4" max="4" width="12.7109375" style="25" customWidth="1"/>
    <col min="5" max="5" width="8.7109375" style="41" customWidth="1"/>
    <col min="6" max="6" width="12.7109375" style="25" customWidth="1"/>
    <col min="7" max="7" width="9.42578125" style="41" customWidth="1"/>
    <col min="8" max="8" width="12.7109375" style="25" customWidth="1"/>
    <col min="9" max="9" width="8.7109375" style="41" customWidth="1"/>
    <col min="10" max="10" width="12.7109375" style="25" customWidth="1"/>
    <col min="11" max="11" width="8.7109375" style="41" customWidth="1"/>
    <col min="12" max="12" width="12.7109375" style="25" customWidth="1"/>
    <col min="13" max="13" width="8.7109375" style="41" customWidth="1"/>
    <col min="14" max="14" width="12.7109375" style="25" customWidth="1"/>
    <col min="15" max="15" width="8.7109375" style="41" customWidth="1"/>
    <col min="16" max="16" width="4.42578125" style="113" customWidth="1"/>
    <col min="17" max="16384" width="11.42578125" style="2"/>
  </cols>
  <sheetData>
    <row r="1" spans="1:16" x14ac:dyDescent="0.2">
      <c r="B1" s="224"/>
      <c r="C1" s="171"/>
      <c r="D1" s="2"/>
      <c r="G1" s="33" t="s">
        <v>299</v>
      </c>
      <c r="H1" s="25" t="s">
        <v>392</v>
      </c>
    </row>
    <row r="2" spans="1:16" x14ac:dyDescent="0.2">
      <c r="B2" s="224"/>
      <c r="C2" s="171"/>
      <c r="D2" s="2"/>
      <c r="G2" s="96"/>
    </row>
    <row r="3" spans="1:16" s="10" customFormat="1" x14ac:dyDescent="0.2">
      <c r="A3" s="113"/>
      <c r="B3" s="224"/>
      <c r="C3" s="171"/>
      <c r="D3" s="2"/>
      <c r="E3" s="41"/>
      <c r="F3" s="25"/>
      <c r="G3" s="33" t="s">
        <v>58</v>
      </c>
      <c r="H3" s="25" t="s">
        <v>30</v>
      </c>
      <c r="I3" s="41"/>
      <c r="J3" s="25"/>
      <c r="K3" s="41"/>
      <c r="L3" s="25"/>
      <c r="M3" s="41"/>
      <c r="N3" s="25"/>
      <c r="O3" s="41"/>
      <c r="P3" s="113"/>
    </row>
    <row r="4" spans="1:16" s="10" customFormat="1" ht="12.75" thickBot="1" x14ac:dyDescent="0.25">
      <c r="A4" s="114"/>
      <c r="B4" s="6"/>
      <c r="C4" s="7"/>
      <c r="D4" s="7"/>
      <c r="E4" s="42"/>
      <c r="F4" s="7"/>
      <c r="G4" s="42"/>
      <c r="H4" s="7"/>
      <c r="I4" s="42"/>
      <c r="J4" s="7"/>
      <c r="K4" s="42"/>
      <c r="L4" s="7"/>
      <c r="M4" s="42"/>
      <c r="N4" s="7"/>
      <c r="O4" s="42"/>
      <c r="P4" s="114"/>
    </row>
    <row r="5" spans="1:16" s="10" customFormat="1" ht="12" customHeight="1" x14ac:dyDescent="0.2">
      <c r="A5" s="115"/>
      <c r="B5" s="330" t="s">
        <v>199</v>
      </c>
      <c r="C5" s="271"/>
      <c r="D5" s="300" t="s">
        <v>4</v>
      </c>
      <c r="E5" s="262"/>
      <c r="F5" s="311" t="s">
        <v>127</v>
      </c>
      <c r="G5" s="320"/>
      <c r="H5" s="316" t="s">
        <v>153</v>
      </c>
      <c r="I5" s="316"/>
      <c r="J5" s="316"/>
      <c r="K5" s="316"/>
      <c r="L5" s="316"/>
      <c r="M5" s="316"/>
      <c r="N5" s="316"/>
      <c r="O5" s="317"/>
      <c r="P5" s="117"/>
    </row>
    <row r="6" spans="1:16" s="10" customFormat="1" ht="12" customHeight="1" x14ac:dyDescent="0.2">
      <c r="A6" s="268" t="s">
        <v>131</v>
      </c>
      <c r="B6" s="272"/>
      <c r="C6" s="273"/>
      <c r="D6" s="341"/>
      <c r="E6" s="342"/>
      <c r="F6" s="349"/>
      <c r="G6" s="321"/>
      <c r="H6" s="318" t="s">
        <v>74</v>
      </c>
      <c r="I6" s="307"/>
      <c r="J6" s="301" t="s">
        <v>73</v>
      </c>
      <c r="K6" s="345"/>
      <c r="L6" s="301" t="s">
        <v>76</v>
      </c>
      <c r="M6" s="345"/>
      <c r="N6" s="347" t="s">
        <v>249</v>
      </c>
      <c r="O6" s="307"/>
      <c r="P6" s="290" t="s">
        <v>131</v>
      </c>
    </row>
    <row r="7" spans="1:16" s="10" customFormat="1" ht="11.25" customHeight="1" x14ac:dyDescent="0.2">
      <c r="A7" s="310"/>
      <c r="B7" s="272"/>
      <c r="C7" s="273"/>
      <c r="D7" s="343"/>
      <c r="E7" s="344"/>
      <c r="F7" s="346"/>
      <c r="G7" s="322"/>
      <c r="H7" s="267"/>
      <c r="I7" s="283"/>
      <c r="J7" s="346"/>
      <c r="K7" s="340"/>
      <c r="L7" s="346"/>
      <c r="M7" s="340"/>
      <c r="N7" s="348"/>
      <c r="O7" s="344"/>
      <c r="P7" s="299"/>
    </row>
    <row r="8" spans="1:16" ht="15" customHeight="1" thickBot="1" x14ac:dyDescent="0.25">
      <c r="A8" s="116"/>
      <c r="B8" s="274"/>
      <c r="C8" s="275"/>
      <c r="D8" s="179" t="s">
        <v>291</v>
      </c>
      <c r="E8" s="20" t="s">
        <v>220</v>
      </c>
      <c r="F8" s="179" t="s">
        <v>291</v>
      </c>
      <c r="G8" s="9" t="s">
        <v>220</v>
      </c>
      <c r="H8" s="181" t="s">
        <v>291</v>
      </c>
      <c r="I8" s="20" t="s">
        <v>220</v>
      </c>
      <c r="J8" s="179" t="s">
        <v>291</v>
      </c>
      <c r="K8" s="20" t="s">
        <v>220</v>
      </c>
      <c r="L8" s="179" t="s">
        <v>291</v>
      </c>
      <c r="M8" s="20" t="s">
        <v>220</v>
      </c>
      <c r="N8" s="179" t="s">
        <v>291</v>
      </c>
      <c r="O8" s="20" t="s">
        <v>220</v>
      </c>
      <c r="P8" s="121"/>
    </row>
    <row r="9" spans="1:16" x14ac:dyDescent="0.2">
      <c r="A9" s="115"/>
      <c r="C9" s="34"/>
      <c r="D9" s="10"/>
      <c r="E9" s="43"/>
      <c r="F9" s="10"/>
      <c r="G9" s="43"/>
      <c r="H9" s="10"/>
      <c r="I9" s="43"/>
      <c r="J9" s="10"/>
      <c r="K9" s="43"/>
      <c r="L9" s="10"/>
      <c r="M9" s="43"/>
      <c r="N9" s="10"/>
      <c r="O9" s="54"/>
      <c r="P9" s="117"/>
    </row>
    <row r="10" spans="1:16" x14ac:dyDescent="0.2">
      <c r="A10" s="115">
        <v>1</v>
      </c>
      <c r="C10" s="34" t="s">
        <v>31</v>
      </c>
      <c r="D10" s="50">
        <v>12016455</v>
      </c>
      <c r="E10" s="73">
        <v>92.813254306025129</v>
      </c>
      <c r="F10" s="50">
        <v>6994616</v>
      </c>
      <c r="G10" s="73">
        <v>96.289478444427246</v>
      </c>
      <c r="H10" s="50">
        <v>4208330</v>
      </c>
      <c r="I10" s="73">
        <v>96.219452776484047</v>
      </c>
      <c r="J10" s="50">
        <v>222267</v>
      </c>
      <c r="K10" s="73">
        <v>98.592530163236333</v>
      </c>
      <c r="L10" s="50">
        <v>481058</v>
      </c>
      <c r="M10" s="73">
        <v>89.285873374116534</v>
      </c>
      <c r="N10" s="50">
        <v>2082962</v>
      </c>
      <c r="O10" s="87">
        <v>97.964023079108216</v>
      </c>
      <c r="P10" s="117">
        <v>1</v>
      </c>
    </row>
    <row r="11" spans="1:16" ht="24" x14ac:dyDescent="0.2">
      <c r="A11" s="159">
        <v>2</v>
      </c>
      <c r="C11" s="160" t="s">
        <v>296</v>
      </c>
      <c r="D11" s="50">
        <v>1107764</v>
      </c>
      <c r="E11" s="73">
        <v>8.556199132194946</v>
      </c>
      <c r="F11" s="50">
        <v>82236</v>
      </c>
      <c r="G11" s="73">
        <v>1.1320795236444601</v>
      </c>
      <c r="H11" s="50">
        <v>33272</v>
      </c>
      <c r="I11" s="73">
        <v>0.76073255490400649</v>
      </c>
      <c r="J11" s="50">
        <v>995</v>
      </c>
      <c r="K11" s="73">
        <v>0.44135911994322213</v>
      </c>
      <c r="L11" s="50">
        <v>38401</v>
      </c>
      <c r="M11" s="73">
        <v>7.127346023638415</v>
      </c>
      <c r="N11" s="50">
        <v>9567</v>
      </c>
      <c r="O11" s="87">
        <v>0.4499466667168332</v>
      </c>
      <c r="P11" s="117">
        <v>2</v>
      </c>
    </row>
    <row r="12" spans="1:16" x14ac:dyDescent="0.2">
      <c r="A12" s="115">
        <v>3</v>
      </c>
      <c r="C12" s="34" t="s">
        <v>243</v>
      </c>
      <c r="D12" s="50">
        <v>31913</v>
      </c>
      <c r="E12" s="73">
        <v>0.24649111444832775</v>
      </c>
      <c r="F12" s="50">
        <v>17925</v>
      </c>
      <c r="G12" s="73">
        <v>0.24675963642841273</v>
      </c>
      <c r="H12" s="50">
        <v>17282</v>
      </c>
      <c r="I12" s="73">
        <v>0.39513645148626592</v>
      </c>
      <c r="J12" s="50">
        <v>145</v>
      </c>
      <c r="K12" s="73">
        <v>6.4318665720369053E-2</v>
      </c>
      <c r="L12" s="50">
        <v>-190</v>
      </c>
      <c r="M12" s="73">
        <v>-3.5264595830611152E-2</v>
      </c>
      <c r="N12" s="50">
        <v>687</v>
      </c>
      <c r="O12" s="87">
        <v>3.2310375251851618E-2</v>
      </c>
      <c r="P12" s="117">
        <v>3</v>
      </c>
    </row>
    <row r="13" spans="1:16" x14ac:dyDescent="0.2">
      <c r="A13" s="115">
        <v>4</v>
      </c>
      <c r="C13" s="34" t="s">
        <v>32</v>
      </c>
      <c r="D13" s="50">
        <v>31400</v>
      </c>
      <c r="E13" s="73">
        <v>0.24252878117624452</v>
      </c>
      <c r="F13" s="50">
        <v>18486</v>
      </c>
      <c r="G13" s="73">
        <v>0.25448249032165343</v>
      </c>
      <c r="H13" s="50">
        <v>2469</v>
      </c>
      <c r="I13" s="73">
        <v>5.6451330790394084E-2</v>
      </c>
      <c r="J13" s="50">
        <v>1097</v>
      </c>
      <c r="K13" s="73">
        <v>0.4866039744499645</v>
      </c>
      <c r="L13" s="50">
        <v>8489</v>
      </c>
      <c r="M13" s="73">
        <v>1.5755850210845161</v>
      </c>
      <c r="N13" s="50">
        <v>6431</v>
      </c>
      <c r="O13" s="87">
        <v>0.30245709351478567</v>
      </c>
      <c r="P13" s="117">
        <v>4</v>
      </c>
    </row>
    <row r="14" spans="1:16" x14ac:dyDescent="0.2">
      <c r="A14" s="115">
        <v>5</v>
      </c>
      <c r="C14" s="34" t="s">
        <v>33</v>
      </c>
      <c r="D14" s="50">
        <v>826536</v>
      </c>
      <c r="E14" s="73">
        <v>6.3840372190537718</v>
      </c>
      <c r="F14" s="50">
        <v>233127</v>
      </c>
      <c r="G14" s="73">
        <v>3.2092794288226818</v>
      </c>
      <c r="H14" s="50">
        <v>145598</v>
      </c>
      <c r="I14" s="73">
        <v>3.3289594412392862</v>
      </c>
      <c r="J14" s="50">
        <v>1931</v>
      </c>
      <c r="K14" s="73">
        <v>0.85654719659332856</v>
      </c>
      <c r="L14" s="50">
        <v>49427</v>
      </c>
      <c r="M14" s="73">
        <v>9.1738062006295653</v>
      </c>
      <c r="N14" s="50">
        <v>36172</v>
      </c>
      <c r="O14" s="87">
        <v>1.701209452125148</v>
      </c>
      <c r="P14" s="117">
        <v>5</v>
      </c>
    </row>
    <row r="15" spans="1:16" x14ac:dyDescent="0.2">
      <c r="A15" s="115">
        <v>6</v>
      </c>
      <c r="C15" s="34" t="s">
        <v>314</v>
      </c>
      <c r="D15" s="50">
        <v>40613</v>
      </c>
      <c r="E15" s="73">
        <v>0.31368857929652288</v>
      </c>
      <c r="F15" s="50" t="s">
        <v>388</v>
      </c>
      <c r="G15" s="73" t="s">
        <v>388</v>
      </c>
      <c r="H15" s="50" t="s">
        <v>388</v>
      </c>
      <c r="I15" s="73" t="s">
        <v>388</v>
      </c>
      <c r="J15" s="50" t="s">
        <v>388</v>
      </c>
      <c r="K15" s="73" t="s">
        <v>388</v>
      </c>
      <c r="L15" s="50" t="s">
        <v>388</v>
      </c>
      <c r="M15" s="73" t="s">
        <v>388</v>
      </c>
      <c r="N15" s="202" t="s">
        <v>388</v>
      </c>
      <c r="O15" s="87" t="s">
        <v>388</v>
      </c>
      <c r="P15" s="117">
        <v>6</v>
      </c>
    </row>
    <row r="16" spans="1:16" s="4" customFormat="1" x14ac:dyDescent="0.2">
      <c r="A16" s="115"/>
      <c r="B16" s="1"/>
      <c r="C16" s="34"/>
      <c r="D16" s="25"/>
      <c r="E16" s="73"/>
      <c r="F16" s="25"/>
      <c r="G16" s="73"/>
      <c r="H16" s="25"/>
      <c r="I16" s="73"/>
      <c r="J16" s="25"/>
      <c r="K16" s="73"/>
      <c r="L16" s="25"/>
      <c r="M16" s="73"/>
      <c r="N16" s="25"/>
      <c r="O16" s="87"/>
      <c r="P16" s="117"/>
    </row>
    <row r="17" spans="1:16" s="4" customFormat="1" x14ac:dyDescent="0.2">
      <c r="A17" s="209">
        <v>7</v>
      </c>
      <c r="B17" s="35"/>
      <c r="C17" s="36" t="s">
        <v>34</v>
      </c>
      <c r="D17" s="51">
        <v>12946917</v>
      </c>
      <c r="E17" s="223">
        <v>100</v>
      </c>
      <c r="F17" s="51">
        <v>7264154</v>
      </c>
      <c r="G17" s="223">
        <v>100</v>
      </c>
      <c r="H17" s="51">
        <v>4373679</v>
      </c>
      <c r="I17" s="223">
        <v>100</v>
      </c>
      <c r="J17" s="51">
        <v>225440</v>
      </c>
      <c r="K17" s="223">
        <v>100</v>
      </c>
      <c r="L17" s="51">
        <v>538784</v>
      </c>
      <c r="M17" s="223">
        <v>100</v>
      </c>
      <c r="N17" s="51">
        <v>2126252</v>
      </c>
      <c r="O17" s="167">
        <v>100</v>
      </c>
      <c r="P17" s="123">
        <v>7</v>
      </c>
    </row>
    <row r="18" spans="1:16" x14ac:dyDescent="0.2">
      <c r="A18" s="209"/>
      <c r="B18" s="35"/>
      <c r="C18" s="36"/>
      <c r="D18" s="50"/>
      <c r="E18" s="73"/>
      <c r="F18" s="50"/>
      <c r="G18" s="73"/>
      <c r="H18" s="50"/>
      <c r="I18" s="73"/>
      <c r="J18" s="50"/>
      <c r="K18" s="73"/>
      <c r="L18" s="50"/>
      <c r="M18" s="73"/>
      <c r="N18" s="50"/>
      <c r="O18" s="87"/>
      <c r="P18" s="123"/>
    </row>
    <row r="19" spans="1:16" x14ac:dyDescent="0.2">
      <c r="A19" s="115">
        <v>8</v>
      </c>
      <c r="C19" s="34" t="s">
        <v>35</v>
      </c>
      <c r="D19" s="50">
        <v>7619342</v>
      </c>
      <c r="E19" s="73">
        <v>58.850628300158256</v>
      </c>
      <c r="F19" s="50">
        <v>5736092</v>
      </c>
      <c r="G19" s="73">
        <v>78.964350150065655</v>
      </c>
      <c r="H19" s="50">
        <v>3805404</v>
      </c>
      <c r="I19" s="73">
        <v>87.006933979379838</v>
      </c>
      <c r="J19" s="50">
        <v>168404</v>
      </c>
      <c r="K19" s="73">
        <v>74.700141944641587</v>
      </c>
      <c r="L19" s="50">
        <v>142588</v>
      </c>
      <c r="M19" s="73">
        <v>26.464779948922018</v>
      </c>
      <c r="N19" s="50">
        <v>1619697</v>
      </c>
      <c r="O19" s="87">
        <v>76.176154096504078</v>
      </c>
      <c r="P19" s="117">
        <v>8</v>
      </c>
    </row>
    <row r="20" spans="1:16" x14ac:dyDescent="0.2">
      <c r="A20" s="115">
        <v>9</v>
      </c>
      <c r="C20" s="34" t="s">
        <v>139</v>
      </c>
      <c r="D20" s="50">
        <v>5049970</v>
      </c>
      <c r="E20" s="73">
        <v>39.00519328269425</v>
      </c>
      <c r="F20" s="50">
        <v>4316869</v>
      </c>
      <c r="G20" s="73">
        <v>59.427002786559868</v>
      </c>
      <c r="H20" s="50">
        <v>2839175</v>
      </c>
      <c r="I20" s="73">
        <v>64.915029200816974</v>
      </c>
      <c r="J20" s="50">
        <v>139204</v>
      </c>
      <c r="K20" s="73">
        <v>61.747693399574167</v>
      </c>
      <c r="L20" s="50">
        <v>74095</v>
      </c>
      <c r="M20" s="73">
        <v>13.752264358258596</v>
      </c>
      <c r="N20" s="50">
        <v>1264395</v>
      </c>
      <c r="O20" s="87">
        <v>59.46590526428664</v>
      </c>
      <c r="P20" s="117">
        <v>9</v>
      </c>
    </row>
    <row r="21" spans="1:16" x14ac:dyDescent="0.2">
      <c r="A21" s="115">
        <v>10</v>
      </c>
      <c r="C21" s="34" t="s">
        <v>36</v>
      </c>
      <c r="D21" s="50">
        <v>2569373</v>
      </c>
      <c r="E21" s="73">
        <v>19.845442741310539</v>
      </c>
      <c r="F21" s="50">
        <v>1419224</v>
      </c>
      <c r="G21" s="73">
        <v>19.537361129733757</v>
      </c>
      <c r="H21" s="50">
        <v>966229</v>
      </c>
      <c r="I21" s="73">
        <v>22.091904778562853</v>
      </c>
      <c r="J21" s="50">
        <v>29200</v>
      </c>
      <c r="K21" s="73">
        <v>12.952448545067424</v>
      </c>
      <c r="L21" s="50">
        <v>68492</v>
      </c>
      <c r="M21" s="73">
        <v>12.71232998752747</v>
      </c>
      <c r="N21" s="50">
        <v>355303</v>
      </c>
      <c r="O21" s="87">
        <v>16.710295863331346</v>
      </c>
      <c r="P21" s="117">
        <v>10</v>
      </c>
    </row>
    <row r="22" spans="1:16" x14ac:dyDescent="0.2">
      <c r="A22" s="115">
        <v>11</v>
      </c>
      <c r="C22" s="34" t="s">
        <v>37</v>
      </c>
      <c r="D22" s="50">
        <v>2396225</v>
      </c>
      <c r="E22" s="73">
        <v>18.508074161593836</v>
      </c>
      <c r="F22" s="50">
        <v>417722</v>
      </c>
      <c r="G22" s="73">
        <v>5.7504562816261879</v>
      </c>
      <c r="H22" s="50">
        <v>146468</v>
      </c>
      <c r="I22" s="73">
        <v>3.3488511616879064</v>
      </c>
      <c r="J22" s="50">
        <v>12255</v>
      </c>
      <c r="K22" s="73">
        <v>5.436036195883605</v>
      </c>
      <c r="L22" s="50">
        <v>122624</v>
      </c>
      <c r="M22" s="73">
        <v>22.759398942804538</v>
      </c>
      <c r="N22" s="50">
        <v>136374</v>
      </c>
      <c r="O22" s="87">
        <v>6.4138211275051127</v>
      </c>
      <c r="P22" s="117">
        <v>11</v>
      </c>
    </row>
    <row r="23" spans="1:16" x14ac:dyDescent="0.2">
      <c r="A23" s="115">
        <v>12</v>
      </c>
      <c r="C23" s="34" t="s">
        <v>38</v>
      </c>
      <c r="D23" s="50">
        <v>1967628</v>
      </c>
      <c r="E23" s="73">
        <v>15.197656708543045</v>
      </c>
      <c r="F23" s="50">
        <v>334016</v>
      </c>
      <c r="G23" s="73">
        <v>4.5981404028604018</v>
      </c>
      <c r="H23" s="50">
        <v>111107</v>
      </c>
      <c r="I23" s="73">
        <v>2.540355613660719</v>
      </c>
      <c r="J23" s="50">
        <v>10288</v>
      </c>
      <c r="K23" s="73">
        <v>4.5635202271114261</v>
      </c>
      <c r="L23" s="50">
        <v>99517</v>
      </c>
      <c r="M23" s="73">
        <v>18.47066728039437</v>
      </c>
      <c r="N23" s="50">
        <v>113104</v>
      </c>
      <c r="O23" s="87">
        <v>5.3194071069656843</v>
      </c>
      <c r="P23" s="117">
        <v>12</v>
      </c>
    </row>
    <row r="24" spans="1:16" x14ac:dyDescent="0.2">
      <c r="A24" s="115">
        <v>13</v>
      </c>
      <c r="C24" s="34" t="s">
        <v>39</v>
      </c>
      <c r="D24" s="50">
        <v>428597</v>
      </c>
      <c r="E24" s="73">
        <v>3.3104174530507922</v>
      </c>
      <c r="F24" s="50">
        <v>83706</v>
      </c>
      <c r="G24" s="73">
        <v>1.1523158787657861</v>
      </c>
      <c r="H24" s="50">
        <v>35361</v>
      </c>
      <c r="I24" s="73">
        <v>0.80849554802718715</v>
      </c>
      <c r="J24" s="50">
        <v>1967</v>
      </c>
      <c r="K24" s="73">
        <v>0.87251596877217885</v>
      </c>
      <c r="L24" s="50">
        <v>23107</v>
      </c>
      <c r="M24" s="73">
        <v>4.2887316624101679</v>
      </c>
      <c r="N24" s="50">
        <v>23271</v>
      </c>
      <c r="O24" s="87">
        <v>1.0944610516533317</v>
      </c>
      <c r="P24" s="117">
        <v>13</v>
      </c>
    </row>
    <row r="25" spans="1:16" x14ac:dyDescent="0.2">
      <c r="A25" s="115">
        <v>14</v>
      </c>
      <c r="C25" s="34" t="s">
        <v>40</v>
      </c>
      <c r="D25" s="50">
        <v>912944</v>
      </c>
      <c r="E25" s="73">
        <v>7.0514393503874322</v>
      </c>
      <c r="F25" s="50">
        <v>371188</v>
      </c>
      <c r="G25" s="73">
        <v>5.1098586290984471</v>
      </c>
      <c r="H25" s="50">
        <v>118718</v>
      </c>
      <c r="I25" s="73">
        <v>2.7143738715164054</v>
      </c>
      <c r="J25" s="50">
        <v>10276</v>
      </c>
      <c r="K25" s="73">
        <v>4.5581973030518101</v>
      </c>
      <c r="L25" s="50">
        <v>161508</v>
      </c>
      <c r="M25" s="73">
        <v>29.976391281107084</v>
      </c>
      <c r="N25" s="50">
        <v>80685</v>
      </c>
      <c r="O25" s="87">
        <v>3.7947054253211756</v>
      </c>
      <c r="P25" s="117">
        <v>14</v>
      </c>
    </row>
    <row r="26" spans="1:16" ht="24" x14ac:dyDescent="0.2">
      <c r="A26" s="159">
        <v>15</v>
      </c>
      <c r="C26" s="160" t="s">
        <v>272</v>
      </c>
      <c r="D26" s="50">
        <v>890832</v>
      </c>
      <c r="E26" s="73">
        <v>6.8806496558215366</v>
      </c>
      <c r="F26" s="50">
        <v>349326</v>
      </c>
      <c r="G26" s="73">
        <v>4.8089013531376121</v>
      </c>
      <c r="H26" s="50">
        <v>97619</v>
      </c>
      <c r="I26" s="73">
        <v>2.2319653545676306</v>
      </c>
      <c r="J26" s="50">
        <v>10276</v>
      </c>
      <c r="K26" s="73">
        <v>4.5581973030518101</v>
      </c>
      <c r="L26" s="50">
        <v>161405</v>
      </c>
      <c r="M26" s="73">
        <v>29.957274158104177</v>
      </c>
      <c r="N26" s="50">
        <v>80026</v>
      </c>
      <c r="O26" s="87">
        <v>3.7637119212586279</v>
      </c>
      <c r="P26" s="117">
        <v>15</v>
      </c>
    </row>
    <row r="27" spans="1:16" ht="24" x14ac:dyDescent="0.2">
      <c r="A27" s="159">
        <v>16</v>
      </c>
      <c r="C27" s="160" t="s">
        <v>273</v>
      </c>
      <c r="D27" s="50">
        <v>22112</v>
      </c>
      <c r="E27" s="73">
        <v>0.17078969456589549</v>
      </c>
      <c r="F27" s="50">
        <v>21862</v>
      </c>
      <c r="G27" s="73">
        <v>0.30095727596083455</v>
      </c>
      <c r="H27" s="50">
        <v>21100</v>
      </c>
      <c r="I27" s="73">
        <v>0.48243138099526739</v>
      </c>
      <c r="J27" s="50" t="s">
        <v>388</v>
      </c>
      <c r="K27" s="73" t="s">
        <v>388</v>
      </c>
      <c r="L27" s="50">
        <v>103</v>
      </c>
      <c r="M27" s="73">
        <v>1.9117123002910259E-2</v>
      </c>
      <c r="N27" s="202">
        <v>659</v>
      </c>
      <c r="O27" s="87">
        <v>3.0993504062547618E-2</v>
      </c>
      <c r="P27" s="117">
        <v>16</v>
      </c>
    </row>
    <row r="28" spans="1:16" x14ac:dyDescent="0.2">
      <c r="A28" s="115">
        <v>17</v>
      </c>
      <c r="C28" s="34" t="s">
        <v>41</v>
      </c>
      <c r="D28" s="50">
        <v>1203168</v>
      </c>
      <c r="E28" s="73">
        <v>9.293084986950948</v>
      </c>
      <c r="F28" s="50">
        <v>360060</v>
      </c>
      <c r="G28" s="73">
        <v>4.9566680442072126</v>
      </c>
      <c r="H28" s="50">
        <v>151266</v>
      </c>
      <c r="I28" s="73">
        <v>3.458552856759721</v>
      </c>
      <c r="J28" s="50">
        <v>11046</v>
      </c>
      <c r="K28" s="73">
        <v>4.8997515968772181</v>
      </c>
      <c r="L28" s="50">
        <v>64658</v>
      </c>
      <c r="M28" s="73">
        <v>12.000727564292927</v>
      </c>
      <c r="N28" s="50">
        <v>133089</v>
      </c>
      <c r="O28" s="87">
        <v>6.2593239183314111</v>
      </c>
      <c r="P28" s="117">
        <v>17</v>
      </c>
    </row>
    <row r="29" spans="1:16" x14ac:dyDescent="0.2">
      <c r="A29" s="115"/>
      <c r="C29" s="34"/>
      <c r="D29" s="50"/>
      <c r="E29" s="73"/>
      <c r="F29" s="50"/>
      <c r="G29" s="73"/>
      <c r="H29" s="50"/>
      <c r="I29" s="73"/>
      <c r="J29" s="50"/>
      <c r="K29" s="73"/>
      <c r="L29" s="50"/>
      <c r="M29" s="73"/>
      <c r="N29" s="50"/>
      <c r="O29" s="87"/>
      <c r="P29" s="117"/>
    </row>
    <row r="30" spans="1:16" s="4" customFormat="1" x14ac:dyDescent="0.2">
      <c r="A30" s="209">
        <v>18</v>
      </c>
      <c r="B30" s="35"/>
      <c r="C30" s="36" t="s">
        <v>179</v>
      </c>
      <c r="D30" s="51">
        <v>12131679</v>
      </c>
      <c r="E30" s="86" t="s">
        <v>65</v>
      </c>
      <c r="F30" s="51">
        <v>6885062</v>
      </c>
      <c r="G30" s="86" t="s">
        <v>65</v>
      </c>
      <c r="H30" s="51">
        <v>4221856</v>
      </c>
      <c r="I30" s="86" t="s">
        <v>65</v>
      </c>
      <c r="J30" s="51">
        <v>201981</v>
      </c>
      <c r="K30" s="86" t="s">
        <v>65</v>
      </c>
      <c r="L30" s="51">
        <v>491378</v>
      </c>
      <c r="M30" s="86" t="s">
        <v>65</v>
      </c>
      <c r="N30" s="51">
        <v>1969845</v>
      </c>
      <c r="O30" s="88" t="s">
        <v>65</v>
      </c>
      <c r="P30" s="123">
        <v>18</v>
      </c>
    </row>
    <row r="31" spans="1:16" x14ac:dyDescent="0.2">
      <c r="A31" s="115"/>
      <c r="C31" s="34"/>
      <c r="D31" s="50"/>
      <c r="E31" s="73"/>
      <c r="F31" s="50"/>
      <c r="G31" s="73"/>
      <c r="H31" s="50"/>
      <c r="I31" s="73"/>
      <c r="J31" s="50"/>
      <c r="K31" s="73"/>
      <c r="L31" s="50"/>
      <c r="M31" s="73"/>
      <c r="N31" s="50"/>
      <c r="O31" s="87"/>
      <c r="P31" s="117"/>
    </row>
    <row r="32" spans="1:16" x14ac:dyDescent="0.2">
      <c r="A32" s="115">
        <v>19</v>
      </c>
      <c r="C32" s="34" t="s">
        <v>42</v>
      </c>
      <c r="D32" s="50">
        <v>152711</v>
      </c>
      <c r="E32" s="73">
        <v>1.1795163280957157</v>
      </c>
      <c r="F32" s="50">
        <v>60874</v>
      </c>
      <c r="G32" s="73">
        <v>0.83800536167047124</v>
      </c>
      <c r="H32" s="50">
        <v>54766</v>
      </c>
      <c r="I32" s="73">
        <v>1.2521723702173846</v>
      </c>
      <c r="J32" s="50">
        <v>161</v>
      </c>
      <c r="K32" s="73">
        <v>7.1415897799858061E-2</v>
      </c>
      <c r="L32" s="50">
        <v>316</v>
      </c>
      <c r="M32" s="73">
        <v>5.8650590960384864E-2</v>
      </c>
      <c r="N32" s="50">
        <v>5631</v>
      </c>
      <c r="O32" s="87">
        <v>0.26483220239181432</v>
      </c>
      <c r="P32" s="117">
        <v>19</v>
      </c>
    </row>
    <row r="33" spans="1:16" ht="24" x14ac:dyDescent="0.2">
      <c r="A33" s="159">
        <v>20</v>
      </c>
      <c r="C33" s="160" t="s">
        <v>274</v>
      </c>
      <c r="D33" s="50">
        <v>85459</v>
      </c>
      <c r="E33" s="73">
        <v>0.66007220097263308</v>
      </c>
      <c r="F33" s="50">
        <v>2532</v>
      </c>
      <c r="G33" s="73">
        <v>3.485608922938583E-2</v>
      </c>
      <c r="H33" s="50">
        <v>2324</v>
      </c>
      <c r="I33" s="73">
        <v>5.3136044048957408E-2</v>
      </c>
      <c r="J33" s="50">
        <v>17</v>
      </c>
      <c r="K33" s="73">
        <v>7.5408090844570619E-3</v>
      </c>
      <c r="L33" s="50" t="s">
        <v>388</v>
      </c>
      <c r="M33" s="73" t="s">
        <v>388</v>
      </c>
      <c r="N33" s="50">
        <v>192</v>
      </c>
      <c r="O33" s="87">
        <v>9.0299738695131145E-3</v>
      </c>
      <c r="P33" s="117">
        <v>20</v>
      </c>
    </row>
    <row r="34" spans="1:16" x14ac:dyDescent="0.2">
      <c r="A34" s="115">
        <v>21</v>
      </c>
      <c r="C34" s="172" t="s">
        <v>268</v>
      </c>
      <c r="D34" s="50">
        <v>60194</v>
      </c>
      <c r="E34" s="73">
        <v>0.46492921828416756</v>
      </c>
      <c r="F34" s="50">
        <v>21835</v>
      </c>
      <c r="G34" s="73">
        <v>0.3005855878055449</v>
      </c>
      <c r="H34" s="50">
        <v>16522</v>
      </c>
      <c r="I34" s="73">
        <v>0.3777597761518392</v>
      </c>
      <c r="J34" s="50">
        <v>324</v>
      </c>
      <c r="K34" s="73">
        <v>0.14371894960965223</v>
      </c>
      <c r="L34" s="50">
        <v>1956</v>
      </c>
      <c r="M34" s="73">
        <v>0.3630397339193443</v>
      </c>
      <c r="N34" s="50">
        <v>3033</v>
      </c>
      <c r="O34" s="87">
        <v>0.14264536846996498</v>
      </c>
      <c r="P34" s="117">
        <v>21</v>
      </c>
    </row>
    <row r="35" spans="1:16" ht="24" x14ac:dyDescent="0.2">
      <c r="A35" s="159">
        <v>22</v>
      </c>
      <c r="C35" s="160" t="s">
        <v>275</v>
      </c>
      <c r="D35" s="50">
        <v>20179</v>
      </c>
      <c r="E35" s="73">
        <v>0.15585949921514133</v>
      </c>
      <c r="F35" s="50">
        <v>12772</v>
      </c>
      <c r="G35" s="73">
        <v>0.17582226367998255</v>
      </c>
      <c r="H35" s="50">
        <v>11500</v>
      </c>
      <c r="I35" s="73">
        <v>0.26293653466566708</v>
      </c>
      <c r="J35" s="50" t="s">
        <v>388</v>
      </c>
      <c r="K35" s="73" t="s">
        <v>388</v>
      </c>
      <c r="L35" s="50" t="s">
        <v>388</v>
      </c>
      <c r="M35" s="73" t="s">
        <v>388</v>
      </c>
      <c r="N35" s="50">
        <v>1272</v>
      </c>
      <c r="O35" s="87">
        <v>5.9823576885524386E-2</v>
      </c>
      <c r="P35" s="117">
        <v>22</v>
      </c>
    </row>
    <row r="36" spans="1:16" x14ac:dyDescent="0.2">
      <c r="A36" s="115">
        <v>23</v>
      </c>
      <c r="C36" s="172" t="s">
        <v>264</v>
      </c>
      <c r="D36" s="50">
        <v>133971</v>
      </c>
      <c r="E36" s="73">
        <v>1.0347714440433966</v>
      </c>
      <c r="F36" s="50">
        <v>50340</v>
      </c>
      <c r="G36" s="73">
        <v>0.69299191619560929</v>
      </c>
      <c r="H36" s="50">
        <v>22893</v>
      </c>
      <c r="I36" s="73">
        <v>0.5234266163566188</v>
      </c>
      <c r="J36" s="50">
        <v>1248</v>
      </c>
      <c r="K36" s="73">
        <v>0.55358410220014198</v>
      </c>
      <c r="L36" s="50">
        <v>19681</v>
      </c>
      <c r="M36" s="73">
        <v>3.6528553186434638</v>
      </c>
      <c r="N36" s="50">
        <v>6519</v>
      </c>
      <c r="O36" s="87">
        <v>0.30659583153831249</v>
      </c>
      <c r="P36" s="117">
        <v>23</v>
      </c>
    </row>
    <row r="37" spans="1:16" ht="24" x14ac:dyDescent="0.2">
      <c r="A37" s="159">
        <v>24</v>
      </c>
      <c r="C37" s="160" t="s">
        <v>276</v>
      </c>
      <c r="D37" s="50">
        <v>148446</v>
      </c>
      <c r="E37" s="73">
        <v>1.1465741226270316</v>
      </c>
      <c r="F37" s="50">
        <v>26778</v>
      </c>
      <c r="G37" s="73">
        <v>0.36863205267949989</v>
      </c>
      <c r="H37" s="50">
        <v>10887</v>
      </c>
      <c r="I37" s="73">
        <v>0.24892087416566236</v>
      </c>
      <c r="J37" s="50" t="s">
        <v>388</v>
      </c>
      <c r="K37" s="73" t="s">
        <v>388</v>
      </c>
      <c r="L37" s="50" t="s">
        <v>388</v>
      </c>
      <c r="M37" s="73" t="s">
        <v>388</v>
      </c>
      <c r="N37" s="50">
        <v>15891</v>
      </c>
      <c r="O37" s="87">
        <v>0.74737143104392145</v>
      </c>
      <c r="P37" s="117">
        <v>24</v>
      </c>
    </row>
    <row r="38" spans="1:16" s="4" customFormat="1" x14ac:dyDescent="0.2">
      <c r="A38" s="115">
        <v>25</v>
      </c>
      <c r="B38" s="1"/>
      <c r="C38" s="34" t="s">
        <v>266</v>
      </c>
      <c r="D38" s="50">
        <v>92992</v>
      </c>
      <c r="E38" s="73">
        <v>0.71825593691532896</v>
      </c>
      <c r="F38" s="50">
        <v>51755</v>
      </c>
      <c r="G38" s="73">
        <v>0.71247112877838215</v>
      </c>
      <c r="H38" s="50">
        <v>37677</v>
      </c>
      <c r="I38" s="73">
        <v>0.86144867970420325</v>
      </c>
      <c r="J38" s="50">
        <v>166</v>
      </c>
      <c r="K38" s="73">
        <v>7.3633782824698374E-2</v>
      </c>
      <c r="L38" s="50">
        <v>2184</v>
      </c>
      <c r="M38" s="73">
        <v>0.40535724891607766</v>
      </c>
      <c r="N38" s="50">
        <v>11728</v>
      </c>
      <c r="O38" s="87">
        <v>0.55158090386275949</v>
      </c>
      <c r="P38" s="117">
        <v>25</v>
      </c>
    </row>
    <row r="39" spans="1:16" x14ac:dyDescent="0.2">
      <c r="A39" s="159">
        <v>26</v>
      </c>
      <c r="C39" s="34" t="s">
        <v>43</v>
      </c>
      <c r="D39" s="50">
        <v>174755</v>
      </c>
      <c r="E39" s="73">
        <v>1.3497808010972805</v>
      </c>
      <c r="F39" s="50">
        <v>94296</v>
      </c>
      <c r="G39" s="73">
        <v>1.2981002330071747</v>
      </c>
      <c r="H39" s="50">
        <v>44533</v>
      </c>
      <c r="I39" s="73">
        <v>1.0182045824579262</v>
      </c>
      <c r="J39" s="50">
        <v>4719</v>
      </c>
      <c r="K39" s="73">
        <v>2.0932398864442869</v>
      </c>
      <c r="L39" s="50">
        <v>5495</v>
      </c>
      <c r="M39" s="73">
        <v>1.0198892320484647</v>
      </c>
      <c r="N39" s="50">
        <v>39549</v>
      </c>
      <c r="O39" s="87">
        <v>1.8600335237779906</v>
      </c>
      <c r="P39" s="117">
        <v>26</v>
      </c>
    </row>
    <row r="40" spans="1:16" s="157" customFormat="1" ht="36" customHeight="1" x14ac:dyDescent="0.2">
      <c r="A40" s="210">
        <v>27</v>
      </c>
      <c r="B40" s="153"/>
      <c r="C40" s="173" t="s">
        <v>265</v>
      </c>
      <c r="D40" s="168">
        <v>840151</v>
      </c>
      <c r="E40" s="169">
        <v>6.4891973896179298</v>
      </c>
      <c r="F40" s="168">
        <v>281949</v>
      </c>
      <c r="G40" s="169">
        <v>3.881374210954228</v>
      </c>
      <c r="H40" s="168">
        <v>119718</v>
      </c>
      <c r="I40" s="169">
        <v>2.7372379180090718</v>
      </c>
      <c r="J40" s="168">
        <v>17827</v>
      </c>
      <c r="K40" s="169">
        <v>7.9076472675656495</v>
      </c>
      <c r="L40" s="168">
        <v>22320</v>
      </c>
      <c r="M40" s="169">
        <v>4.1426619944170575</v>
      </c>
      <c r="N40" s="168">
        <v>122084</v>
      </c>
      <c r="O40" s="170">
        <v>5.741746509821037</v>
      </c>
      <c r="P40" s="211">
        <v>27</v>
      </c>
    </row>
    <row r="41" spans="1:16" x14ac:dyDescent="0.2">
      <c r="A41" s="115">
        <v>28</v>
      </c>
      <c r="C41" s="34" t="s">
        <v>44</v>
      </c>
      <c r="D41" s="50">
        <v>9955</v>
      </c>
      <c r="E41" s="73">
        <v>7.6890892248710638E-2</v>
      </c>
      <c r="F41" s="50">
        <v>4005</v>
      </c>
      <c r="G41" s="73">
        <v>5.5133743034632803E-2</v>
      </c>
      <c r="H41" s="50">
        <v>577</v>
      </c>
      <c r="I41" s="73">
        <v>1.3192554826268686E-2</v>
      </c>
      <c r="J41" s="50">
        <v>157</v>
      </c>
      <c r="K41" s="73">
        <v>6.9641589779985802E-2</v>
      </c>
      <c r="L41" s="50">
        <v>485</v>
      </c>
      <c r="M41" s="73">
        <v>9.001752093603374E-2</v>
      </c>
      <c r="N41" s="50">
        <v>2786</v>
      </c>
      <c r="O41" s="87">
        <v>0.1310286833357476</v>
      </c>
      <c r="P41" s="117">
        <v>28</v>
      </c>
    </row>
    <row r="42" spans="1:16" x14ac:dyDescent="0.2">
      <c r="A42" s="115">
        <v>29</v>
      </c>
      <c r="C42" s="34" t="s">
        <v>267</v>
      </c>
      <c r="D42" s="50">
        <v>81079</v>
      </c>
      <c r="E42" s="73">
        <v>0.6262417531525073</v>
      </c>
      <c r="F42" s="50">
        <v>29843</v>
      </c>
      <c r="G42" s="73">
        <v>0.41082554141886307</v>
      </c>
      <c r="H42" s="50">
        <v>24908</v>
      </c>
      <c r="I42" s="73">
        <v>0.56949767003934215</v>
      </c>
      <c r="J42" s="50" t="s">
        <v>388</v>
      </c>
      <c r="K42" s="73" t="s">
        <v>388</v>
      </c>
      <c r="L42" s="50">
        <v>1110</v>
      </c>
      <c r="M42" s="73">
        <v>0.20601948090514938</v>
      </c>
      <c r="N42" s="50">
        <v>3826</v>
      </c>
      <c r="O42" s="87">
        <v>0.1799410417956103</v>
      </c>
      <c r="P42" s="117">
        <v>29</v>
      </c>
    </row>
    <row r="43" spans="1:16" x14ac:dyDescent="0.2">
      <c r="A43" s="115">
        <v>30</v>
      </c>
      <c r="C43" s="34" t="s">
        <v>285</v>
      </c>
      <c r="D43" s="50">
        <v>315810</v>
      </c>
      <c r="E43" s="73">
        <v>2.4392679739894834</v>
      </c>
      <c r="F43" s="50">
        <v>168118</v>
      </c>
      <c r="G43" s="73">
        <v>2.3143507144809981</v>
      </c>
      <c r="H43" s="50">
        <v>48227</v>
      </c>
      <c r="I43" s="73">
        <v>1.1026643702018371</v>
      </c>
      <c r="J43" s="50">
        <v>8573</v>
      </c>
      <c r="K43" s="73">
        <v>3.8027856635911994</v>
      </c>
      <c r="L43" s="50">
        <v>67</v>
      </c>
      <c r="M43" s="73">
        <v>1.2435410108689196E-2</v>
      </c>
      <c r="N43" s="50">
        <v>111251</v>
      </c>
      <c r="O43" s="87">
        <v>5.2322584529021023</v>
      </c>
      <c r="P43" s="117">
        <v>30</v>
      </c>
    </row>
    <row r="44" spans="1:16" s="4" customFormat="1" ht="24" x14ac:dyDescent="0.2">
      <c r="A44" s="213">
        <v>31</v>
      </c>
      <c r="B44" s="35"/>
      <c r="C44" s="161" t="s">
        <v>277</v>
      </c>
      <c r="D44" s="165">
        <v>595464</v>
      </c>
      <c r="E44" s="166">
        <v>4.5992725526857088</v>
      </c>
      <c r="F44" s="165">
        <v>139670</v>
      </c>
      <c r="G44" s="166">
        <v>1.922729061085434</v>
      </c>
      <c r="H44" s="165">
        <v>95822</v>
      </c>
      <c r="I44" s="166">
        <v>2.1908786630203085</v>
      </c>
      <c r="J44" s="165">
        <v>9097</v>
      </c>
      <c r="K44" s="166">
        <v>4.0352200141944641</v>
      </c>
      <c r="L44" s="165">
        <v>22878</v>
      </c>
      <c r="M44" s="166">
        <v>4.2462285442774839</v>
      </c>
      <c r="N44" s="165">
        <v>11873</v>
      </c>
      <c r="O44" s="167">
        <v>0.55840041537879803</v>
      </c>
      <c r="P44" s="123">
        <v>31</v>
      </c>
    </row>
    <row r="45" spans="1:16" s="4" customFormat="1" x14ac:dyDescent="0.2">
      <c r="A45" s="213"/>
      <c r="B45" s="35"/>
      <c r="C45" s="161"/>
      <c r="D45" s="165"/>
      <c r="E45" s="166"/>
      <c r="F45" s="50"/>
      <c r="G45" s="166"/>
      <c r="H45" s="50"/>
      <c r="I45" s="166"/>
      <c r="J45" s="50"/>
      <c r="K45" s="166"/>
      <c r="L45" s="50"/>
      <c r="M45" s="166"/>
      <c r="N45" s="50"/>
      <c r="O45" s="167"/>
      <c r="P45" s="123"/>
    </row>
    <row r="46" spans="1:16" x14ac:dyDescent="0.2">
      <c r="A46" s="209">
        <v>32</v>
      </c>
      <c r="B46" s="35"/>
      <c r="C46" s="36" t="s">
        <v>315</v>
      </c>
      <c r="D46" s="51">
        <v>1271938</v>
      </c>
      <c r="E46" s="86">
        <v>9.8242539131130595</v>
      </c>
      <c r="F46" s="51">
        <v>240913</v>
      </c>
      <c r="G46" s="86">
        <v>3.3164632798258409</v>
      </c>
      <c r="H46" s="51">
        <v>201972</v>
      </c>
      <c r="I46" s="86">
        <v>4.6178971982168786</v>
      </c>
      <c r="J46" s="51">
        <v>2193</v>
      </c>
      <c r="K46" s="86">
        <v>0.97276437189496101</v>
      </c>
      <c r="L46" s="51">
        <v>30622</v>
      </c>
      <c r="M46" s="86">
        <v>5.6835392290788143</v>
      </c>
      <c r="N46" s="51">
        <v>6126</v>
      </c>
      <c r="O46" s="88">
        <v>0.28811260377415282</v>
      </c>
      <c r="P46" s="123">
        <v>32</v>
      </c>
    </row>
    <row r="47" spans="1:16" x14ac:dyDescent="0.2">
      <c r="A47" s="115">
        <v>33</v>
      </c>
      <c r="C47" s="34" t="s">
        <v>316</v>
      </c>
      <c r="D47" s="50">
        <v>576775</v>
      </c>
      <c r="E47" s="73">
        <v>4.4549215848066375</v>
      </c>
      <c r="F47" s="50">
        <v>236048</v>
      </c>
      <c r="G47" s="73">
        <v>3.2494905807338337</v>
      </c>
      <c r="H47" s="50">
        <v>201322</v>
      </c>
      <c r="I47" s="73">
        <v>4.6030355679966455</v>
      </c>
      <c r="J47" s="50">
        <v>2178</v>
      </c>
      <c r="K47" s="73">
        <v>0.96611071682044003</v>
      </c>
      <c r="L47" s="50">
        <v>26601</v>
      </c>
      <c r="M47" s="73">
        <v>4.9372290194215118</v>
      </c>
      <c r="N47" s="50">
        <v>5947</v>
      </c>
      <c r="O47" s="87">
        <v>0.27969403438538798</v>
      </c>
      <c r="P47" s="117">
        <v>33</v>
      </c>
    </row>
    <row r="48" spans="1:16" s="4" customFormat="1" x14ac:dyDescent="0.2">
      <c r="A48" s="115">
        <v>34</v>
      </c>
      <c r="B48" s="1"/>
      <c r="C48" s="34" t="s">
        <v>317</v>
      </c>
      <c r="D48" s="50">
        <v>695163</v>
      </c>
      <c r="E48" s="73">
        <v>5.369332328306422</v>
      </c>
      <c r="F48" s="50">
        <v>4864</v>
      </c>
      <c r="G48" s="73">
        <v>6.6958932864033441E-2</v>
      </c>
      <c r="H48" s="50">
        <v>650</v>
      </c>
      <c r="I48" s="73">
        <v>1.4861630220233355E-2</v>
      </c>
      <c r="J48" s="50">
        <v>15</v>
      </c>
      <c r="K48" s="73">
        <v>6.6536550745209368E-3</v>
      </c>
      <c r="L48" s="50">
        <v>4021</v>
      </c>
      <c r="M48" s="73">
        <v>0.74631020965730233</v>
      </c>
      <c r="N48" s="50">
        <v>179</v>
      </c>
      <c r="O48" s="87">
        <v>8.4185693887648318E-3</v>
      </c>
      <c r="P48" s="117">
        <v>34</v>
      </c>
    </row>
    <row r="49" spans="1:16" x14ac:dyDescent="0.2">
      <c r="A49" s="95" t="s">
        <v>28</v>
      </c>
      <c r="B49" s="32"/>
      <c r="C49" s="174"/>
      <c r="D49" s="30"/>
      <c r="E49" s="175"/>
      <c r="F49" s="27"/>
      <c r="G49" s="175"/>
      <c r="H49" s="27"/>
      <c r="I49" s="175"/>
      <c r="J49" s="27"/>
      <c r="K49" s="175"/>
      <c r="L49" s="27"/>
      <c r="M49" s="175"/>
      <c r="N49" s="27"/>
      <c r="O49" s="4"/>
      <c r="P49" s="118"/>
    </row>
    <row r="50" spans="1:16" x14ac:dyDescent="0.2">
      <c r="A50" s="126" t="s">
        <v>300</v>
      </c>
      <c r="B50" s="224"/>
      <c r="C50" s="32"/>
      <c r="D50" s="27"/>
      <c r="E50" s="175"/>
      <c r="F50" s="27"/>
      <c r="G50" s="175"/>
      <c r="H50" s="27"/>
      <c r="I50" s="175"/>
      <c r="J50" s="27"/>
      <c r="K50" s="175"/>
      <c r="L50" s="27"/>
      <c r="M50" s="175"/>
      <c r="N50" s="27"/>
      <c r="O50" s="4"/>
      <c r="P50" s="119"/>
    </row>
    <row r="51" spans="1:16" x14ac:dyDescent="0.2">
      <c r="A51" s="123"/>
      <c r="D51" s="176"/>
      <c r="F51" s="46"/>
      <c r="G51" s="29"/>
      <c r="H51" s="46"/>
      <c r="J51" s="46"/>
      <c r="L51" s="46"/>
      <c r="N51" s="46"/>
      <c r="P51" s="123"/>
    </row>
    <row r="52" spans="1:16" x14ac:dyDescent="0.2">
      <c r="B52" s="224"/>
      <c r="C52" s="171"/>
      <c r="D52" s="2"/>
      <c r="G52" s="33" t="s">
        <v>299</v>
      </c>
      <c r="H52" s="25" t="s">
        <v>392</v>
      </c>
    </row>
    <row r="53" spans="1:16" x14ac:dyDescent="0.2">
      <c r="B53" s="224"/>
      <c r="C53" s="171"/>
      <c r="D53" s="2"/>
      <c r="G53" s="96"/>
    </row>
    <row r="54" spans="1:16" x14ac:dyDescent="0.2">
      <c r="B54" s="224"/>
      <c r="C54" s="171"/>
      <c r="D54" s="2"/>
      <c r="G54" s="33" t="s">
        <v>154</v>
      </c>
      <c r="H54" s="25" t="s">
        <v>30</v>
      </c>
    </row>
    <row r="55" spans="1:16" x14ac:dyDescent="0.2">
      <c r="B55" s="224"/>
      <c r="C55" s="171"/>
      <c r="D55" s="2"/>
      <c r="G55" s="33"/>
    </row>
    <row r="56" spans="1:16" ht="12.75" thickBot="1" x14ac:dyDescent="0.25">
      <c r="A56" s="114"/>
      <c r="B56" s="6"/>
      <c r="C56" s="7"/>
      <c r="D56" s="7"/>
      <c r="E56" s="42"/>
      <c r="F56" s="7"/>
      <c r="G56" s="42"/>
      <c r="H56" s="7"/>
      <c r="I56" s="42"/>
      <c r="J56" s="7"/>
      <c r="K56" s="42"/>
      <c r="L56" s="7"/>
      <c r="M56" s="42"/>
      <c r="N56" s="7"/>
      <c r="O56" s="42"/>
      <c r="P56" s="114"/>
    </row>
    <row r="57" spans="1:16" ht="12" customHeight="1" x14ac:dyDescent="0.2">
      <c r="A57" s="115"/>
      <c r="B57" s="330" t="s">
        <v>199</v>
      </c>
      <c r="C57" s="277"/>
      <c r="D57" s="335" t="s">
        <v>124</v>
      </c>
      <c r="E57" s="336"/>
      <c r="F57" s="323" t="s">
        <v>57</v>
      </c>
      <c r="G57" s="324"/>
      <c r="H57" s="320" t="s">
        <v>77</v>
      </c>
      <c r="I57" s="336"/>
      <c r="J57" s="323" t="s">
        <v>259</v>
      </c>
      <c r="K57" s="324"/>
      <c r="L57" s="323" t="s">
        <v>182</v>
      </c>
      <c r="M57" s="324"/>
      <c r="N57" s="323" t="s">
        <v>155</v>
      </c>
      <c r="O57" s="350"/>
      <c r="P57" s="117"/>
    </row>
    <row r="58" spans="1:16" ht="12" customHeight="1" x14ac:dyDescent="0.2">
      <c r="A58" s="268" t="s">
        <v>131</v>
      </c>
      <c r="B58" s="331"/>
      <c r="C58" s="332"/>
      <c r="D58" s="337"/>
      <c r="E58" s="338"/>
      <c r="F58" s="325"/>
      <c r="G58" s="326"/>
      <c r="H58" s="321" t="s">
        <v>134</v>
      </c>
      <c r="I58" s="338"/>
      <c r="J58" s="325" t="s">
        <v>135</v>
      </c>
      <c r="K58" s="326"/>
      <c r="L58" s="325" t="s">
        <v>136</v>
      </c>
      <c r="M58" s="326"/>
      <c r="N58" s="325" t="s">
        <v>77</v>
      </c>
      <c r="O58" s="351"/>
      <c r="P58" s="329" t="s">
        <v>131</v>
      </c>
    </row>
    <row r="59" spans="1:16" ht="12" customHeight="1" x14ac:dyDescent="0.2">
      <c r="A59" s="268"/>
      <c r="B59" s="331"/>
      <c r="C59" s="332"/>
      <c r="D59" s="339"/>
      <c r="E59" s="340"/>
      <c r="F59" s="327"/>
      <c r="G59" s="328"/>
      <c r="H59" s="322"/>
      <c r="I59" s="340"/>
      <c r="J59" s="327"/>
      <c r="K59" s="328"/>
      <c r="L59" s="327"/>
      <c r="M59" s="328"/>
      <c r="N59" s="327"/>
      <c r="O59" s="352"/>
      <c r="P59" s="329"/>
    </row>
    <row r="60" spans="1:16" ht="15" customHeight="1" thickBot="1" x14ac:dyDescent="0.25">
      <c r="A60" s="116"/>
      <c r="B60" s="333"/>
      <c r="C60" s="334"/>
      <c r="D60" s="180" t="s">
        <v>291</v>
      </c>
      <c r="E60" s="80" t="s">
        <v>5</v>
      </c>
      <c r="F60" s="180" t="s">
        <v>291</v>
      </c>
      <c r="G60" s="81" t="s">
        <v>220</v>
      </c>
      <c r="H60" s="182" t="s">
        <v>291</v>
      </c>
      <c r="I60" s="80" t="s">
        <v>220</v>
      </c>
      <c r="J60" s="180" t="s">
        <v>291</v>
      </c>
      <c r="K60" s="80" t="s">
        <v>220</v>
      </c>
      <c r="L60" s="180" t="s">
        <v>291</v>
      </c>
      <c r="M60" s="80" t="s">
        <v>220</v>
      </c>
      <c r="N60" s="180" t="s">
        <v>291</v>
      </c>
      <c r="O60" s="80" t="s">
        <v>220</v>
      </c>
      <c r="P60" s="121"/>
    </row>
    <row r="61" spans="1:16" x14ac:dyDescent="0.2">
      <c r="A61" s="115"/>
      <c r="C61" s="34"/>
      <c r="D61" s="10"/>
      <c r="E61" s="43"/>
      <c r="F61" s="10"/>
      <c r="G61" s="43"/>
      <c r="H61" s="10"/>
      <c r="I61" s="43"/>
      <c r="J61" s="10"/>
      <c r="K61" s="43"/>
      <c r="L61" s="10"/>
      <c r="M61" s="43"/>
      <c r="N61" s="10"/>
      <c r="O61" s="54"/>
      <c r="P61" s="117"/>
    </row>
    <row r="62" spans="1:16" x14ac:dyDescent="0.2">
      <c r="A62" s="115">
        <v>1</v>
      </c>
      <c r="C62" s="34" t="s">
        <v>31</v>
      </c>
      <c r="D62" s="50">
        <v>583119</v>
      </c>
      <c r="E62" s="73">
        <v>89.774009646812132</v>
      </c>
      <c r="F62" s="50">
        <v>680256</v>
      </c>
      <c r="G62" s="73">
        <v>90.633368773632412</v>
      </c>
      <c r="H62" s="50">
        <v>459632</v>
      </c>
      <c r="I62" s="73">
        <v>83.75752826802001</v>
      </c>
      <c r="J62" s="50">
        <v>980915</v>
      </c>
      <c r="K62" s="73">
        <v>90.672411290941312</v>
      </c>
      <c r="L62" s="50">
        <v>179857</v>
      </c>
      <c r="M62" s="73">
        <v>52.510692962352017</v>
      </c>
      <c r="N62" s="50">
        <v>2138061</v>
      </c>
      <c r="O62" s="87">
        <v>92.574226130992685</v>
      </c>
      <c r="P62" s="117">
        <v>1</v>
      </c>
    </row>
    <row r="63" spans="1:16" ht="24" x14ac:dyDescent="0.2">
      <c r="A63" s="159">
        <v>2</v>
      </c>
      <c r="C63" s="160" t="s">
        <v>296</v>
      </c>
      <c r="D63" s="50">
        <v>120299</v>
      </c>
      <c r="E63" s="73">
        <v>18.520616866371792</v>
      </c>
      <c r="F63" s="50">
        <v>51612</v>
      </c>
      <c r="G63" s="73">
        <v>6.8764838959813899</v>
      </c>
      <c r="H63" s="50">
        <v>247342</v>
      </c>
      <c r="I63" s="73">
        <v>45.072480934461929</v>
      </c>
      <c r="J63" s="50">
        <v>8243</v>
      </c>
      <c r="K63" s="73">
        <v>0.76195458961401263</v>
      </c>
      <c r="L63" s="50">
        <v>76972</v>
      </c>
      <c r="M63" s="73">
        <v>22.472592441206956</v>
      </c>
      <c r="N63" s="50">
        <v>521061</v>
      </c>
      <c r="O63" s="87">
        <v>22.561011515593421</v>
      </c>
      <c r="P63" s="117">
        <v>2</v>
      </c>
    </row>
    <row r="64" spans="1:16" x14ac:dyDescent="0.2">
      <c r="A64" s="115">
        <v>3</v>
      </c>
      <c r="C64" s="34" t="s">
        <v>243</v>
      </c>
      <c r="D64" s="50">
        <v>46</v>
      </c>
      <c r="E64" s="73">
        <v>7.0819240047972336E-3</v>
      </c>
      <c r="F64" s="50">
        <v>10270</v>
      </c>
      <c r="G64" s="73">
        <v>1.368315306745115</v>
      </c>
      <c r="H64" s="50">
        <v>63</v>
      </c>
      <c r="I64" s="73">
        <v>1.1480324000255119E-2</v>
      </c>
      <c r="J64" s="50">
        <v>2819</v>
      </c>
      <c r="K64" s="73">
        <v>0.26057867137230395</v>
      </c>
      <c r="L64" s="50">
        <v>184</v>
      </c>
      <c r="M64" s="73">
        <v>5.3720275024451487E-2</v>
      </c>
      <c r="N64" s="50">
        <v>607</v>
      </c>
      <c r="O64" s="87">
        <v>2.6282016865520938E-2</v>
      </c>
      <c r="P64" s="117">
        <v>3</v>
      </c>
    </row>
    <row r="65" spans="1:16" x14ac:dyDescent="0.2">
      <c r="A65" s="159">
        <v>4</v>
      </c>
      <c r="C65" s="34" t="s">
        <v>32</v>
      </c>
      <c r="D65" s="50">
        <v>5077</v>
      </c>
      <c r="E65" s="73">
        <v>0.78162887331207731</v>
      </c>
      <c r="F65" s="50">
        <v>2745</v>
      </c>
      <c r="G65" s="73">
        <v>0.36572789844355802</v>
      </c>
      <c r="H65" s="50">
        <v>385</v>
      </c>
      <c r="I65" s="73">
        <v>7.0157535557114611E-2</v>
      </c>
      <c r="J65" s="50">
        <v>3</v>
      </c>
      <c r="K65" s="73">
        <v>2.7730968929298044E-4</v>
      </c>
      <c r="L65" s="50">
        <v>169</v>
      </c>
      <c r="M65" s="73">
        <v>4.9340904777892942E-2</v>
      </c>
      <c r="N65" s="50">
        <v>4535</v>
      </c>
      <c r="O65" s="87">
        <v>0.19635740771851309</v>
      </c>
      <c r="P65" s="117">
        <v>4</v>
      </c>
    </row>
    <row r="66" spans="1:16" x14ac:dyDescent="0.2">
      <c r="A66" s="115">
        <v>5</v>
      </c>
      <c r="C66" s="34" t="s">
        <v>33</v>
      </c>
      <c r="D66" s="50">
        <v>61299</v>
      </c>
      <c r="E66" s="73">
        <v>9.4372795558709921</v>
      </c>
      <c r="F66" s="50">
        <v>57287</v>
      </c>
      <c r="G66" s="73">
        <v>7.6325880211789094</v>
      </c>
      <c r="H66" s="50">
        <v>88685</v>
      </c>
      <c r="I66" s="73">
        <v>16.160833872422621</v>
      </c>
      <c r="J66" s="50">
        <v>57577</v>
      </c>
      <c r="K66" s="73">
        <v>5.3222199934739782</v>
      </c>
      <c r="L66" s="50">
        <v>162305</v>
      </c>
      <c r="M66" s="73">
        <v>47.386245857845644</v>
      </c>
      <c r="N66" s="50">
        <v>166257</v>
      </c>
      <c r="O66" s="87">
        <v>7.1986314300015071</v>
      </c>
      <c r="P66" s="117">
        <v>5</v>
      </c>
    </row>
    <row r="67" spans="1:16" x14ac:dyDescent="0.2">
      <c r="A67" s="159">
        <v>6</v>
      </c>
      <c r="C67" s="34" t="s">
        <v>304</v>
      </c>
      <c r="D67" s="50" t="s">
        <v>388</v>
      </c>
      <c r="E67" s="73" t="s">
        <v>388</v>
      </c>
      <c r="F67" s="50" t="s">
        <v>388</v>
      </c>
      <c r="G67" s="73" t="s">
        <v>388</v>
      </c>
      <c r="H67" s="50" t="s">
        <v>388</v>
      </c>
      <c r="I67" s="73" t="s">
        <v>388</v>
      </c>
      <c r="J67" s="50">
        <v>40509</v>
      </c>
      <c r="K67" s="73">
        <v>3.7445127345231151</v>
      </c>
      <c r="L67" s="202" t="s">
        <v>388</v>
      </c>
      <c r="M67" s="73" t="s">
        <v>388</v>
      </c>
      <c r="N67" s="50">
        <v>104</v>
      </c>
      <c r="O67" s="87">
        <v>4.5030144217696501E-3</v>
      </c>
      <c r="P67" s="117">
        <v>6</v>
      </c>
    </row>
    <row r="68" spans="1:16" x14ac:dyDescent="0.2">
      <c r="A68" s="115"/>
      <c r="C68" s="34"/>
      <c r="D68" s="50"/>
      <c r="E68" s="73"/>
      <c r="F68" s="50"/>
      <c r="G68" s="73"/>
      <c r="H68" s="50"/>
      <c r="I68" s="73"/>
      <c r="J68" s="50"/>
      <c r="K68" s="73"/>
      <c r="L68" s="50"/>
      <c r="M68" s="73"/>
      <c r="N68" s="50"/>
      <c r="O68" s="87"/>
      <c r="P68" s="117"/>
    </row>
    <row r="69" spans="1:16" x14ac:dyDescent="0.2">
      <c r="A69" s="209">
        <v>7</v>
      </c>
      <c r="B69" s="35"/>
      <c r="C69" s="36" t="s">
        <v>34</v>
      </c>
      <c r="D69" s="51">
        <v>649541</v>
      </c>
      <c r="E69" s="222">
        <v>100</v>
      </c>
      <c r="F69" s="51">
        <v>750558</v>
      </c>
      <c r="G69" s="222">
        <v>100</v>
      </c>
      <c r="H69" s="51">
        <v>548765</v>
      </c>
      <c r="I69" s="222">
        <v>100</v>
      </c>
      <c r="J69" s="51">
        <v>1081823</v>
      </c>
      <c r="K69" s="222">
        <v>100</v>
      </c>
      <c r="L69" s="51">
        <v>342515</v>
      </c>
      <c r="M69" s="222">
        <v>100</v>
      </c>
      <c r="N69" s="51">
        <v>2309564</v>
      </c>
      <c r="O69" s="156">
        <v>100</v>
      </c>
      <c r="P69" s="123">
        <v>7</v>
      </c>
    </row>
    <row r="70" spans="1:16" x14ac:dyDescent="0.2">
      <c r="A70" s="209"/>
      <c r="B70" s="35"/>
      <c r="C70" s="36"/>
      <c r="D70" s="50"/>
      <c r="E70" s="73"/>
      <c r="F70" s="50"/>
      <c r="G70" s="73"/>
      <c r="H70" s="50"/>
      <c r="I70" s="73"/>
      <c r="J70" s="50"/>
      <c r="K70" s="73"/>
      <c r="L70" s="50"/>
      <c r="M70" s="73"/>
      <c r="N70" s="50"/>
      <c r="O70" s="87"/>
      <c r="P70" s="123"/>
    </row>
    <row r="71" spans="1:16" x14ac:dyDescent="0.2">
      <c r="A71" s="115">
        <v>8</v>
      </c>
      <c r="C71" s="34" t="s">
        <v>35</v>
      </c>
      <c r="D71" s="50">
        <v>258100</v>
      </c>
      <c r="E71" s="73">
        <v>39.735751861699264</v>
      </c>
      <c r="F71" s="50">
        <v>364752</v>
      </c>
      <c r="G71" s="73">
        <v>48.597443502034487</v>
      </c>
      <c r="H71" s="50">
        <v>232215</v>
      </c>
      <c r="I71" s="73">
        <v>42.315927582845113</v>
      </c>
      <c r="J71" s="50">
        <v>254172</v>
      </c>
      <c r="K71" s="73">
        <v>23.494786115658478</v>
      </c>
      <c r="L71" s="50">
        <v>70888</v>
      </c>
      <c r="M71" s="73">
        <v>20.69631986920281</v>
      </c>
      <c r="N71" s="50">
        <v>703123</v>
      </c>
      <c r="O71" s="87">
        <v>30.443971243057131</v>
      </c>
      <c r="P71" s="117">
        <v>8</v>
      </c>
    </row>
    <row r="72" spans="1:16" x14ac:dyDescent="0.2">
      <c r="A72" s="115">
        <v>9</v>
      </c>
      <c r="C72" s="34" t="s">
        <v>139</v>
      </c>
      <c r="D72" s="50">
        <v>61882</v>
      </c>
      <c r="E72" s="73">
        <v>9.5270352448883138</v>
      </c>
      <c r="F72" s="50">
        <v>69841</v>
      </c>
      <c r="G72" s="73">
        <v>9.3052102569021979</v>
      </c>
      <c r="H72" s="50">
        <v>85772</v>
      </c>
      <c r="I72" s="73">
        <v>15.630005557934634</v>
      </c>
      <c r="J72" s="50">
        <v>171381</v>
      </c>
      <c r="K72" s="73">
        <v>15.841870620240094</v>
      </c>
      <c r="L72" s="50">
        <v>22928</v>
      </c>
      <c r="M72" s="73">
        <v>6.6940134008729544</v>
      </c>
      <c r="N72" s="50">
        <v>321296</v>
      </c>
      <c r="O72" s="87">
        <v>13.911543477470207</v>
      </c>
      <c r="P72" s="117">
        <v>9</v>
      </c>
    </row>
    <row r="73" spans="1:16" x14ac:dyDescent="0.2">
      <c r="A73" s="115">
        <v>10</v>
      </c>
      <c r="C73" s="34" t="s">
        <v>36</v>
      </c>
      <c r="D73" s="50">
        <v>196218</v>
      </c>
      <c r="E73" s="73">
        <v>30.20871661681095</v>
      </c>
      <c r="F73" s="50">
        <v>294910</v>
      </c>
      <c r="G73" s="73">
        <v>39.292100010925203</v>
      </c>
      <c r="H73" s="50">
        <v>146443</v>
      </c>
      <c r="I73" s="73">
        <v>26.685922024910482</v>
      </c>
      <c r="J73" s="50">
        <v>82790</v>
      </c>
      <c r="K73" s="73">
        <v>7.6528230588552839</v>
      </c>
      <c r="L73" s="50">
        <v>47960</v>
      </c>
      <c r="M73" s="73">
        <v>14.002306468329854</v>
      </c>
      <c r="N73" s="50">
        <v>381827</v>
      </c>
      <c r="O73" s="87">
        <v>16.532427765586924</v>
      </c>
      <c r="P73" s="117">
        <v>10</v>
      </c>
    </row>
    <row r="74" spans="1:16" x14ac:dyDescent="0.2">
      <c r="A74" s="115">
        <v>11</v>
      </c>
      <c r="C74" s="34" t="s">
        <v>37</v>
      </c>
      <c r="D74" s="50">
        <v>155621</v>
      </c>
      <c r="E74" s="73">
        <v>23.95861077283805</v>
      </c>
      <c r="F74" s="50">
        <v>90018</v>
      </c>
      <c r="G74" s="73">
        <v>11.993476853221203</v>
      </c>
      <c r="H74" s="50">
        <v>216960</v>
      </c>
      <c r="I74" s="73">
        <v>39.536049128497623</v>
      </c>
      <c r="J74" s="50">
        <v>657698</v>
      </c>
      <c r="K74" s="73">
        <v>60.795342676204889</v>
      </c>
      <c r="L74" s="50">
        <v>188657</v>
      </c>
      <c r="M74" s="73">
        <v>55.079923506999691</v>
      </c>
      <c r="N74" s="50">
        <v>669550</v>
      </c>
      <c r="O74" s="87">
        <v>28.990320250921819</v>
      </c>
      <c r="P74" s="117">
        <v>11</v>
      </c>
    </row>
    <row r="75" spans="1:16" x14ac:dyDescent="0.2">
      <c r="A75" s="115">
        <v>12</v>
      </c>
      <c r="C75" s="34" t="s">
        <v>38</v>
      </c>
      <c r="D75" s="50">
        <v>126283</v>
      </c>
      <c r="E75" s="73">
        <v>19.441882806474108</v>
      </c>
      <c r="F75" s="50">
        <v>73696</v>
      </c>
      <c r="G75" s="73">
        <v>9.8188281252081779</v>
      </c>
      <c r="H75" s="50">
        <v>176521</v>
      </c>
      <c r="I75" s="73">
        <v>32.166956711889426</v>
      </c>
      <c r="J75" s="50">
        <v>551546</v>
      </c>
      <c r="K75" s="73">
        <v>50.983016630262064</v>
      </c>
      <c r="L75" s="50">
        <v>154780</v>
      </c>
      <c r="M75" s="73">
        <v>45.189261784155441</v>
      </c>
      <c r="N75" s="50">
        <v>550786</v>
      </c>
      <c r="O75" s="87">
        <v>23.848050974123254</v>
      </c>
      <c r="P75" s="117">
        <v>12</v>
      </c>
    </row>
    <row r="76" spans="1:16" x14ac:dyDescent="0.2">
      <c r="A76" s="115">
        <v>13</v>
      </c>
      <c r="C76" s="34" t="s">
        <v>39</v>
      </c>
      <c r="D76" s="50">
        <v>29338</v>
      </c>
      <c r="E76" s="73">
        <v>4.5167279663639404</v>
      </c>
      <c r="F76" s="50">
        <v>16322</v>
      </c>
      <c r="G76" s="73">
        <v>2.1746487280130249</v>
      </c>
      <c r="H76" s="50">
        <v>40438</v>
      </c>
      <c r="I76" s="73">
        <v>7.3689101892431186</v>
      </c>
      <c r="J76" s="50">
        <v>106152</v>
      </c>
      <c r="K76" s="73">
        <v>9.8123260459428199</v>
      </c>
      <c r="L76" s="50">
        <v>33877</v>
      </c>
      <c r="M76" s="73">
        <v>9.8906617228442553</v>
      </c>
      <c r="N76" s="50">
        <v>118764</v>
      </c>
      <c r="O76" s="87">
        <v>5.1422692767985643</v>
      </c>
      <c r="P76" s="117">
        <v>13</v>
      </c>
    </row>
    <row r="77" spans="1:16" x14ac:dyDescent="0.2">
      <c r="A77" s="115">
        <v>14</v>
      </c>
      <c r="C77" s="34" t="s">
        <v>40</v>
      </c>
      <c r="D77" s="50">
        <v>126975</v>
      </c>
      <c r="E77" s="73">
        <v>19.548419576285408</v>
      </c>
      <c r="F77" s="50">
        <v>146689</v>
      </c>
      <c r="G77" s="73">
        <v>19.543992602836823</v>
      </c>
      <c r="H77" s="50">
        <v>58680</v>
      </c>
      <c r="I77" s="73">
        <v>10.693101783094768</v>
      </c>
      <c r="J77" s="50">
        <v>62612</v>
      </c>
      <c r="K77" s="73">
        <v>5.7876380886706977</v>
      </c>
      <c r="L77" s="50">
        <v>23118</v>
      </c>
      <c r="M77" s="73">
        <v>6.7494854239960294</v>
      </c>
      <c r="N77" s="50">
        <v>123683</v>
      </c>
      <c r="O77" s="87">
        <v>5.3552531993051504</v>
      </c>
      <c r="P77" s="117">
        <v>14</v>
      </c>
    </row>
    <row r="78" spans="1:16" ht="24" x14ac:dyDescent="0.2">
      <c r="A78" s="159">
        <v>15</v>
      </c>
      <c r="C78" s="160" t="s">
        <v>272</v>
      </c>
      <c r="D78" s="50">
        <v>126975</v>
      </c>
      <c r="E78" s="73">
        <v>19.548419576285408</v>
      </c>
      <c r="F78" s="50">
        <v>146595</v>
      </c>
      <c r="G78" s="73">
        <v>19.531468587370995</v>
      </c>
      <c r="H78" s="50">
        <v>58680</v>
      </c>
      <c r="I78" s="73">
        <v>10.693101783094768</v>
      </c>
      <c r="J78" s="50">
        <v>62612</v>
      </c>
      <c r="K78" s="73">
        <v>5.7876380886706977</v>
      </c>
      <c r="L78" s="50">
        <v>23118</v>
      </c>
      <c r="M78" s="73">
        <v>6.7494854239960294</v>
      </c>
      <c r="N78" s="50">
        <v>123527</v>
      </c>
      <c r="O78" s="87">
        <v>5.3484986776724961</v>
      </c>
      <c r="P78" s="117">
        <v>15</v>
      </c>
    </row>
    <row r="79" spans="1:16" ht="24" x14ac:dyDescent="0.2">
      <c r="A79" s="159">
        <v>16</v>
      </c>
      <c r="C79" s="160" t="s">
        <v>273</v>
      </c>
      <c r="D79" s="50" t="s">
        <v>388</v>
      </c>
      <c r="E79" s="73" t="s">
        <v>388</v>
      </c>
      <c r="F79" s="50">
        <v>94</v>
      </c>
      <c r="G79" s="73">
        <v>1.2524015465826759E-2</v>
      </c>
      <c r="H79" s="50" t="s">
        <v>388</v>
      </c>
      <c r="I79" s="73" t="s">
        <v>388</v>
      </c>
      <c r="J79" s="50" t="s">
        <v>388</v>
      </c>
      <c r="K79" s="73" t="s">
        <v>388</v>
      </c>
      <c r="L79" s="50" t="s">
        <v>388</v>
      </c>
      <c r="M79" s="73" t="s">
        <v>388</v>
      </c>
      <c r="N79" s="50">
        <v>157</v>
      </c>
      <c r="O79" s="87">
        <v>6.7978198482484143E-3</v>
      </c>
      <c r="P79" s="117">
        <v>16</v>
      </c>
    </row>
    <row r="80" spans="1:16" x14ac:dyDescent="0.2">
      <c r="A80" s="115">
        <v>17</v>
      </c>
      <c r="C80" s="34" t="s">
        <v>41</v>
      </c>
      <c r="D80" s="50">
        <v>77710</v>
      </c>
      <c r="E80" s="73">
        <v>11.963832922017239</v>
      </c>
      <c r="F80" s="50">
        <v>45312</v>
      </c>
      <c r="G80" s="73">
        <v>6.0371083913568304</v>
      </c>
      <c r="H80" s="50">
        <v>63722</v>
      </c>
      <c r="I80" s="73">
        <v>11.611892157845343</v>
      </c>
      <c r="J80" s="50">
        <v>114588</v>
      </c>
      <c r="K80" s="73">
        <v>10.592120892234682</v>
      </c>
      <c r="L80" s="50">
        <v>79284</v>
      </c>
      <c r="M80" s="73">
        <v>23.147599375209843</v>
      </c>
      <c r="N80" s="50">
        <v>462492</v>
      </c>
      <c r="O80" s="87">
        <v>20.025078326472009</v>
      </c>
      <c r="P80" s="117">
        <v>17</v>
      </c>
    </row>
    <row r="81" spans="1:16" x14ac:dyDescent="0.2">
      <c r="A81" s="115"/>
      <c r="C81" s="34"/>
      <c r="D81" s="50"/>
      <c r="E81" s="73"/>
      <c r="F81" s="50"/>
      <c r="G81" s="73"/>
      <c r="H81" s="50"/>
      <c r="I81" s="73"/>
      <c r="J81" s="50"/>
      <c r="K81" s="73"/>
      <c r="L81" s="50"/>
      <c r="M81" s="73"/>
      <c r="N81" s="50"/>
      <c r="O81" s="87"/>
      <c r="P81" s="117"/>
    </row>
    <row r="82" spans="1:16" s="4" customFormat="1" x14ac:dyDescent="0.2">
      <c r="A82" s="209">
        <v>18</v>
      </c>
      <c r="B82" s="35"/>
      <c r="C82" s="36" t="s">
        <v>179</v>
      </c>
      <c r="D82" s="51">
        <v>618406</v>
      </c>
      <c r="E82" s="86" t="s">
        <v>65</v>
      </c>
      <c r="F82" s="51">
        <v>646771</v>
      </c>
      <c r="G82" s="86" t="s">
        <v>65</v>
      </c>
      <c r="H82" s="51">
        <v>571577</v>
      </c>
      <c r="I82" s="86" t="s">
        <v>65</v>
      </c>
      <c r="J82" s="51">
        <v>1089070</v>
      </c>
      <c r="K82" s="86" t="s">
        <v>65</v>
      </c>
      <c r="L82" s="51">
        <v>361947</v>
      </c>
      <c r="M82" s="86" t="s">
        <v>65</v>
      </c>
      <c r="N82" s="51">
        <v>1958848</v>
      </c>
      <c r="O82" s="88" t="s">
        <v>65</v>
      </c>
      <c r="P82" s="123">
        <v>18</v>
      </c>
    </row>
    <row r="83" spans="1:16" x14ac:dyDescent="0.2">
      <c r="A83" s="115"/>
      <c r="C83" s="34"/>
      <c r="D83" s="50"/>
      <c r="E83" s="73"/>
      <c r="F83" s="50"/>
      <c r="G83" s="73"/>
      <c r="H83" s="50"/>
      <c r="I83" s="73"/>
      <c r="J83" s="50"/>
      <c r="K83" s="73"/>
      <c r="L83" s="50"/>
      <c r="M83" s="73"/>
      <c r="N83" s="50"/>
      <c r="O83" s="87"/>
      <c r="P83" s="117"/>
    </row>
    <row r="84" spans="1:16" x14ac:dyDescent="0.2">
      <c r="A84" s="115">
        <v>19</v>
      </c>
      <c r="C84" s="34" t="s">
        <v>42</v>
      </c>
      <c r="D84" s="50">
        <v>459</v>
      </c>
      <c r="E84" s="73">
        <v>7.0665285178302839E-2</v>
      </c>
      <c r="F84" s="50">
        <v>1831</v>
      </c>
      <c r="G84" s="73">
        <v>0.24395183316945526</v>
      </c>
      <c r="H84" s="50">
        <v>4858</v>
      </c>
      <c r="I84" s="73">
        <v>0.88526053957522799</v>
      </c>
      <c r="J84" s="50">
        <v>1015</v>
      </c>
      <c r="K84" s="73">
        <v>9.3823111544125051E-2</v>
      </c>
      <c r="L84" s="50">
        <v>5462</v>
      </c>
      <c r="M84" s="73">
        <v>1.5946746857801848</v>
      </c>
      <c r="N84" s="50">
        <v>78212</v>
      </c>
      <c r="O84" s="87">
        <v>3.3864400380331525</v>
      </c>
      <c r="P84" s="117">
        <v>19</v>
      </c>
    </row>
    <row r="85" spans="1:16" ht="24" x14ac:dyDescent="0.2">
      <c r="A85" s="159">
        <v>20</v>
      </c>
      <c r="C85" s="160" t="s">
        <v>274</v>
      </c>
      <c r="D85" s="50">
        <v>148</v>
      </c>
      <c r="E85" s="73">
        <v>2.2785320711086753E-2</v>
      </c>
      <c r="F85" s="50">
        <v>1740</v>
      </c>
      <c r="G85" s="73">
        <v>0.2318275203248783</v>
      </c>
      <c r="H85" s="50" t="s">
        <v>388</v>
      </c>
      <c r="I85" s="73" t="s">
        <v>388</v>
      </c>
      <c r="J85" s="50">
        <v>82</v>
      </c>
      <c r="K85" s="73">
        <v>7.579798174008133E-3</v>
      </c>
      <c r="L85" s="50">
        <v>966</v>
      </c>
      <c r="M85" s="73">
        <v>0.28203144387837031</v>
      </c>
      <c r="N85" s="50">
        <v>79990</v>
      </c>
      <c r="O85" s="87">
        <v>3.4634242653591758</v>
      </c>
      <c r="P85" s="117">
        <v>20</v>
      </c>
    </row>
    <row r="86" spans="1:16" x14ac:dyDescent="0.2">
      <c r="A86" s="115">
        <v>21</v>
      </c>
      <c r="C86" s="172" t="s">
        <v>268</v>
      </c>
      <c r="D86" s="50">
        <v>9159</v>
      </c>
      <c r="E86" s="73">
        <v>1.4100726513029971</v>
      </c>
      <c r="F86" s="50">
        <v>2218</v>
      </c>
      <c r="G86" s="73">
        <v>0.29551347131067818</v>
      </c>
      <c r="H86" s="50">
        <v>1814</v>
      </c>
      <c r="I86" s="73">
        <v>0.33056044026131404</v>
      </c>
      <c r="J86" s="50">
        <v>3368</v>
      </c>
      <c r="K86" s="73">
        <v>0.31132634451291941</v>
      </c>
      <c r="L86" s="50">
        <v>1191</v>
      </c>
      <c r="M86" s="73">
        <v>0.34772199757674849</v>
      </c>
      <c r="N86" s="50">
        <v>20607</v>
      </c>
      <c r="O86" s="87">
        <v>0.89224632874429977</v>
      </c>
      <c r="P86" s="117">
        <v>21</v>
      </c>
    </row>
    <row r="87" spans="1:16" ht="24" x14ac:dyDescent="0.2">
      <c r="A87" s="159">
        <v>22</v>
      </c>
      <c r="C87" s="160" t="s">
        <v>275</v>
      </c>
      <c r="D87" s="50" t="s">
        <v>388</v>
      </c>
      <c r="E87" s="73" t="s">
        <v>388</v>
      </c>
      <c r="F87" s="50" t="s">
        <v>388</v>
      </c>
      <c r="G87" s="73" t="s">
        <v>388</v>
      </c>
      <c r="H87" s="50">
        <v>4</v>
      </c>
      <c r="I87" s="73">
        <v>7.2890946033365826E-4</v>
      </c>
      <c r="J87" s="50" t="s">
        <v>388</v>
      </c>
      <c r="K87" s="73" t="s">
        <v>388</v>
      </c>
      <c r="L87" s="50">
        <v>309</v>
      </c>
      <c r="M87" s="73">
        <v>9.021502707910603E-2</v>
      </c>
      <c r="N87" s="50">
        <v>7092</v>
      </c>
      <c r="O87" s="87">
        <v>0.30707094499221499</v>
      </c>
      <c r="P87" s="117">
        <v>22</v>
      </c>
    </row>
    <row r="88" spans="1:16" x14ac:dyDescent="0.2">
      <c r="A88" s="115">
        <v>23</v>
      </c>
      <c r="C88" s="172" t="s">
        <v>264</v>
      </c>
      <c r="D88" s="50">
        <v>21234</v>
      </c>
      <c r="E88" s="73">
        <v>3.2690777025622708</v>
      </c>
      <c r="F88" s="50">
        <v>24950</v>
      </c>
      <c r="G88" s="73">
        <v>3.3241934667274213</v>
      </c>
      <c r="H88" s="50">
        <v>4835</v>
      </c>
      <c r="I88" s="73">
        <v>0.88106931017830947</v>
      </c>
      <c r="J88" s="50">
        <v>1197</v>
      </c>
      <c r="K88" s="73">
        <v>0.1106465660278992</v>
      </c>
      <c r="L88" s="50">
        <v>1619</v>
      </c>
      <c r="M88" s="73">
        <v>0.47268002861188563</v>
      </c>
      <c r="N88" s="50">
        <v>29796</v>
      </c>
      <c r="O88" s="87">
        <v>1.2901136318370048</v>
      </c>
      <c r="P88" s="117">
        <v>23</v>
      </c>
    </row>
    <row r="89" spans="1:16" ht="24" x14ac:dyDescent="0.2">
      <c r="A89" s="159">
        <v>24</v>
      </c>
      <c r="C89" s="160" t="s">
        <v>276</v>
      </c>
      <c r="D89" s="50" t="s">
        <v>388</v>
      </c>
      <c r="E89" s="73" t="s">
        <v>388</v>
      </c>
      <c r="F89" s="50">
        <v>805</v>
      </c>
      <c r="G89" s="73">
        <v>0.10725353670202703</v>
      </c>
      <c r="H89" s="50">
        <v>26</v>
      </c>
      <c r="I89" s="73">
        <v>4.7379114921687789E-3</v>
      </c>
      <c r="J89" s="50" t="s">
        <v>388</v>
      </c>
      <c r="K89" s="73" t="s">
        <v>388</v>
      </c>
      <c r="L89" s="50">
        <v>8268</v>
      </c>
      <c r="M89" s="73">
        <v>2.4139088799030701</v>
      </c>
      <c r="N89" s="50">
        <v>112569</v>
      </c>
      <c r="O89" s="87">
        <v>4.8740368311941129</v>
      </c>
      <c r="P89" s="117">
        <v>24</v>
      </c>
    </row>
    <row r="90" spans="1:16" s="4" customFormat="1" x14ac:dyDescent="0.2">
      <c r="A90" s="115">
        <v>25</v>
      </c>
      <c r="B90" s="1"/>
      <c r="C90" s="34" t="s">
        <v>266</v>
      </c>
      <c r="D90" s="50" t="s">
        <v>388</v>
      </c>
      <c r="E90" s="73" t="s">
        <v>388</v>
      </c>
      <c r="F90" s="50">
        <v>716</v>
      </c>
      <c r="G90" s="73">
        <v>9.5395692271616581E-2</v>
      </c>
      <c r="H90" s="50" t="s">
        <v>388</v>
      </c>
      <c r="I90" s="73" t="s">
        <v>388</v>
      </c>
      <c r="J90" s="50" t="s">
        <v>388</v>
      </c>
      <c r="K90" s="73" t="s">
        <v>388</v>
      </c>
      <c r="L90" s="202" t="s">
        <v>388</v>
      </c>
      <c r="M90" s="73" t="s">
        <v>388</v>
      </c>
      <c r="N90" s="50">
        <v>40521</v>
      </c>
      <c r="O90" s="87">
        <v>1.7544869940819998</v>
      </c>
      <c r="P90" s="117">
        <v>25</v>
      </c>
    </row>
    <row r="91" spans="1:16" x14ac:dyDescent="0.2">
      <c r="A91" s="159">
        <v>26</v>
      </c>
      <c r="C91" s="34" t="s">
        <v>43</v>
      </c>
      <c r="D91" s="50">
        <v>3147</v>
      </c>
      <c r="E91" s="73">
        <v>0.48449597484993251</v>
      </c>
      <c r="F91" s="50">
        <v>9483</v>
      </c>
      <c r="G91" s="73">
        <v>1.2634599857705866</v>
      </c>
      <c r="H91" s="50">
        <v>2778</v>
      </c>
      <c r="I91" s="73">
        <v>0.50622762020172574</v>
      </c>
      <c r="J91" s="50">
        <v>419</v>
      </c>
      <c r="K91" s="73">
        <v>3.8730919937919606E-2</v>
      </c>
      <c r="L91" s="50">
        <v>5023</v>
      </c>
      <c r="M91" s="73">
        <v>1.466505116564238</v>
      </c>
      <c r="N91" s="50">
        <v>59611</v>
      </c>
      <c r="O91" s="87">
        <v>2.5810499297702942</v>
      </c>
      <c r="P91" s="117">
        <v>26</v>
      </c>
    </row>
    <row r="92" spans="1:16" s="157" customFormat="1" ht="36" customHeight="1" x14ac:dyDescent="0.2">
      <c r="A92" s="210">
        <v>27</v>
      </c>
      <c r="B92" s="153"/>
      <c r="C92" s="173" t="s">
        <v>265</v>
      </c>
      <c r="D92" s="154">
        <v>16521</v>
      </c>
      <c r="E92" s="155">
        <v>2.5434884018098933</v>
      </c>
      <c r="F92" s="154">
        <v>75233</v>
      </c>
      <c r="G92" s="155">
        <v>10.023609101495154</v>
      </c>
      <c r="H92" s="154">
        <v>-23731</v>
      </c>
      <c r="I92" s="155">
        <v>-4.3244376007945116</v>
      </c>
      <c r="J92" s="154">
        <v>-4398</v>
      </c>
      <c r="K92" s="155">
        <v>-0.40653600450350935</v>
      </c>
      <c r="L92" s="154">
        <v>-10495</v>
      </c>
      <c r="M92" s="155">
        <v>-3.0640993825087954</v>
      </c>
      <c r="N92" s="154">
        <v>505071</v>
      </c>
      <c r="O92" s="156">
        <v>21.868673048246336</v>
      </c>
      <c r="P92" s="211">
        <v>27</v>
      </c>
    </row>
    <row r="93" spans="1:16" x14ac:dyDescent="0.2">
      <c r="A93" s="115">
        <v>28</v>
      </c>
      <c r="C93" s="34" t="s">
        <v>44</v>
      </c>
      <c r="D93" s="50">
        <v>745</v>
      </c>
      <c r="E93" s="73">
        <v>0.11469637790378129</v>
      </c>
      <c r="F93" s="50">
        <v>1604</v>
      </c>
      <c r="G93" s="73">
        <v>0.21370766816155448</v>
      </c>
      <c r="H93" s="50">
        <v>469</v>
      </c>
      <c r="I93" s="73">
        <v>8.5464634224121441E-2</v>
      </c>
      <c r="J93" s="50">
        <v>172</v>
      </c>
      <c r="K93" s="73">
        <v>1.5899088852797547E-2</v>
      </c>
      <c r="L93" s="50">
        <v>635</v>
      </c>
      <c r="M93" s="73">
        <v>0.18539334043764508</v>
      </c>
      <c r="N93" s="50">
        <v>2326</v>
      </c>
      <c r="O93" s="87">
        <v>0.10071164947150198</v>
      </c>
      <c r="P93" s="117">
        <v>28</v>
      </c>
    </row>
    <row r="94" spans="1:16" x14ac:dyDescent="0.2">
      <c r="A94" s="115">
        <v>29</v>
      </c>
      <c r="C94" s="34" t="s">
        <v>267</v>
      </c>
      <c r="D94" s="50">
        <v>450</v>
      </c>
      <c r="E94" s="73">
        <v>6.9279691351277289E-2</v>
      </c>
      <c r="F94" s="50">
        <v>1576</v>
      </c>
      <c r="G94" s="73">
        <v>0.20997711036322309</v>
      </c>
      <c r="H94" s="50">
        <v>24697</v>
      </c>
      <c r="I94" s="73">
        <v>4.5004692354650899</v>
      </c>
      <c r="J94" s="50">
        <v>1483</v>
      </c>
      <c r="K94" s="73">
        <v>0.13708342307383001</v>
      </c>
      <c r="L94" s="50">
        <v>12337</v>
      </c>
      <c r="M94" s="73">
        <v>3.6018860487861843</v>
      </c>
      <c r="N94" s="50">
        <v>10693</v>
      </c>
      <c r="O94" s="87">
        <v>0.46298781934598909</v>
      </c>
      <c r="P94" s="117">
        <v>29</v>
      </c>
    </row>
    <row r="95" spans="1:16" x14ac:dyDescent="0.2">
      <c r="A95" s="115">
        <v>30</v>
      </c>
      <c r="C95" s="34" t="s">
        <v>285</v>
      </c>
      <c r="D95" s="50">
        <v>11</v>
      </c>
      <c r="E95" s="73">
        <v>1.6935035663645558E-3</v>
      </c>
      <c r="F95" s="50">
        <v>11157</v>
      </c>
      <c r="G95" s="73">
        <v>1.4864940484279696</v>
      </c>
      <c r="H95" s="50">
        <v>80</v>
      </c>
      <c r="I95" s="73">
        <v>1.4578189206673167E-2</v>
      </c>
      <c r="J95" s="50" t="s">
        <v>388</v>
      </c>
      <c r="K95" s="73" t="s">
        <v>388</v>
      </c>
      <c r="L95" s="50">
        <v>746</v>
      </c>
      <c r="M95" s="73">
        <v>0.2178006802621783</v>
      </c>
      <c r="N95" s="50">
        <v>135699</v>
      </c>
      <c r="O95" s="87">
        <v>5.8755245578819206</v>
      </c>
      <c r="P95" s="117">
        <v>30</v>
      </c>
    </row>
    <row r="96" spans="1:16" ht="24" x14ac:dyDescent="0.2">
      <c r="A96" s="213">
        <v>31</v>
      </c>
      <c r="B96" s="35"/>
      <c r="C96" s="161" t="s">
        <v>277</v>
      </c>
      <c r="D96" s="165">
        <v>16215</v>
      </c>
      <c r="E96" s="166">
        <v>2.4963782116910247</v>
      </c>
      <c r="F96" s="165">
        <v>64048</v>
      </c>
      <c r="G96" s="166">
        <v>8.5333844952688533</v>
      </c>
      <c r="H96" s="165">
        <v>418</v>
      </c>
      <c r="I96" s="166">
        <v>7.6171038604867292E-2</v>
      </c>
      <c r="J96" s="165">
        <v>-3087</v>
      </c>
      <c r="K96" s="166">
        <v>-0.28535167028247688</v>
      </c>
      <c r="L96" s="165">
        <v>461</v>
      </c>
      <c r="M96" s="166">
        <v>0.13459264557756595</v>
      </c>
      <c r="N96" s="165">
        <v>377740</v>
      </c>
      <c r="O96" s="167">
        <v>16.355467958454497</v>
      </c>
      <c r="P96" s="123">
        <v>31</v>
      </c>
    </row>
    <row r="97" spans="1:16" x14ac:dyDescent="0.2">
      <c r="A97" s="213"/>
      <c r="B97" s="35"/>
      <c r="C97" s="161"/>
      <c r="D97" s="50"/>
      <c r="E97" s="166"/>
      <c r="F97" s="50"/>
      <c r="G97" s="166"/>
      <c r="H97" s="50"/>
      <c r="I97" s="166"/>
      <c r="J97" s="50"/>
      <c r="K97" s="166"/>
      <c r="L97" s="50"/>
      <c r="M97" s="166"/>
      <c r="N97" s="50"/>
      <c r="O97" s="167"/>
      <c r="P97" s="123"/>
    </row>
    <row r="98" spans="1:16" x14ac:dyDescent="0.2">
      <c r="A98" s="213">
        <v>32</v>
      </c>
      <c r="B98" s="35"/>
      <c r="C98" s="161" t="s">
        <v>315</v>
      </c>
      <c r="D98" s="51">
        <v>20814</v>
      </c>
      <c r="E98" s="86">
        <v>3.2044166573010786</v>
      </c>
      <c r="F98" s="51">
        <v>25007</v>
      </c>
      <c r="G98" s="86">
        <v>3.3317878165311674</v>
      </c>
      <c r="H98" s="51">
        <v>324232</v>
      </c>
      <c r="I98" s="86">
        <v>59.083943035725675</v>
      </c>
      <c r="J98" s="51">
        <v>148315</v>
      </c>
      <c r="K98" s="86">
        <v>13.709728855829466</v>
      </c>
      <c r="L98" s="51">
        <v>187423</v>
      </c>
      <c r="M98" s="86">
        <v>54.719647314716141</v>
      </c>
      <c r="N98" s="51">
        <v>325234</v>
      </c>
      <c r="O98" s="88">
        <v>14.082051850479138</v>
      </c>
      <c r="P98" s="123">
        <v>32</v>
      </c>
    </row>
    <row r="99" spans="1:16" x14ac:dyDescent="0.2">
      <c r="A99" s="115">
        <v>33</v>
      </c>
      <c r="C99" s="34" t="s">
        <v>316</v>
      </c>
      <c r="D99" s="50">
        <v>15950</v>
      </c>
      <c r="E99" s="73">
        <v>2.4555801712286058</v>
      </c>
      <c r="F99" s="50">
        <v>21485</v>
      </c>
      <c r="G99" s="73">
        <v>2.8625369391839137</v>
      </c>
      <c r="H99" s="50">
        <v>53460</v>
      </c>
      <c r="I99" s="73">
        <v>9.7418749373593432</v>
      </c>
      <c r="J99" s="50">
        <v>117496</v>
      </c>
      <c r="K99" s="73">
        <v>10.860926417722677</v>
      </c>
      <c r="L99" s="50">
        <v>21711</v>
      </c>
      <c r="M99" s="73">
        <v>6.3387004948688377</v>
      </c>
      <c r="N99" s="50">
        <v>110625</v>
      </c>
      <c r="O99" s="87">
        <v>4.7898651000794956</v>
      </c>
      <c r="P99" s="117">
        <v>33</v>
      </c>
    </row>
    <row r="100" spans="1:16" x14ac:dyDescent="0.2">
      <c r="A100" s="115">
        <v>34</v>
      </c>
      <c r="C100" s="34" t="s">
        <v>317</v>
      </c>
      <c r="D100" s="50">
        <v>4864</v>
      </c>
      <c r="E100" s="73">
        <v>0.74883648607247266</v>
      </c>
      <c r="F100" s="50">
        <v>3523</v>
      </c>
      <c r="G100" s="73">
        <v>0.4693841115543369</v>
      </c>
      <c r="H100" s="50">
        <v>270771</v>
      </c>
      <c r="I100" s="73">
        <v>49.341885871001246</v>
      </c>
      <c r="J100" s="50">
        <v>30819</v>
      </c>
      <c r="K100" s="73">
        <v>2.8488024381067882</v>
      </c>
      <c r="L100" s="50">
        <v>165711</v>
      </c>
      <c r="M100" s="73">
        <v>48.38065486183087</v>
      </c>
      <c r="N100" s="50">
        <v>214610</v>
      </c>
      <c r="O100" s="87">
        <v>9.2922300486152363</v>
      </c>
      <c r="P100" s="117">
        <v>34</v>
      </c>
    </row>
    <row r="101" spans="1:16" x14ac:dyDescent="0.2">
      <c r="A101" s="31" t="s">
        <v>28</v>
      </c>
      <c r="B101" s="32"/>
      <c r="C101" s="174"/>
      <c r="D101" s="30"/>
      <c r="E101" s="175"/>
      <c r="F101" s="27"/>
      <c r="G101" s="175"/>
      <c r="H101" s="27"/>
      <c r="I101" s="175"/>
      <c r="J101" s="27"/>
      <c r="K101" s="175"/>
      <c r="L101" s="27"/>
      <c r="M101" s="175"/>
      <c r="N101" s="27"/>
      <c r="O101" s="4"/>
      <c r="P101" s="118"/>
    </row>
    <row r="102" spans="1:16" x14ac:dyDescent="0.2">
      <c r="A102" s="126" t="s">
        <v>300</v>
      </c>
      <c r="B102" s="224"/>
      <c r="C102" s="32"/>
      <c r="D102" s="27"/>
      <c r="E102" s="175"/>
      <c r="F102" s="27"/>
      <c r="G102" s="175"/>
      <c r="H102" s="27"/>
      <c r="I102" s="175"/>
      <c r="J102" s="27"/>
      <c r="K102" s="175"/>
      <c r="L102" s="27"/>
      <c r="M102" s="175"/>
      <c r="N102" s="27"/>
      <c r="O102" s="4"/>
      <c r="P102" s="119"/>
    </row>
    <row r="103" spans="1:16" x14ac:dyDescent="0.2">
      <c r="A103" s="123"/>
      <c r="D103" s="176"/>
      <c r="F103" s="46"/>
      <c r="G103" s="29"/>
      <c r="H103" s="46"/>
      <c r="J103" s="46"/>
      <c r="L103" s="46"/>
      <c r="N103" s="46"/>
      <c r="P103" s="123"/>
    </row>
  </sheetData>
  <mergeCells count="19">
    <mergeCell ref="J57:K59"/>
    <mergeCell ref="L57:M59"/>
    <mergeCell ref="N57:O59"/>
    <mergeCell ref="P58:P59"/>
    <mergeCell ref="B57:C60"/>
    <mergeCell ref="D57:E59"/>
    <mergeCell ref="A58:A59"/>
    <mergeCell ref="B5:C8"/>
    <mergeCell ref="D5:E7"/>
    <mergeCell ref="P6:P7"/>
    <mergeCell ref="A6:A7"/>
    <mergeCell ref="H6:I7"/>
    <mergeCell ref="J6:K7"/>
    <mergeCell ref="L6:M7"/>
    <mergeCell ref="N6:O7"/>
    <mergeCell ref="F5:G7"/>
    <mergeCell ref="H5:O5"/>
    <mergeCell ref="F57:G59"/>
    <mergeCell ref="H57:I59"/>
  </mergeCells>
  <printOptions horizontalCentered="1"/>
  <pageMargins left="0.59055118110236227" right="0.59055118110236227" top="0.70866141732283472" bottom="0.70866141732283472" header="0.47244094488188981" footer="0.47244094488188981"/>
  <pageSetup paperSize="9" pageOrder="overThenDown" orientation="portrait" r:id="rId1"/>
  <headerFooter alignWithMargins="0">
    <oddHeader>&amp;C- &amp;P -</oddHeader>
  </headerFooter>
  <rowBreaks count="1" manualBreakCount="1">
    <brk id="51" max="15"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94"/>
  <sheetViews>
    <sheetView zoomScale="120" zoomScaleNormal="120" workbookViewId="0">
      <selection activeCell="L46" sqref="L46"/>
    </sheetView>
  </sheetViews>
  <sheetFormatPr baseColWidth="10" defaultRowHeight="12" x14ac:dyDescent="0.2"/>
  <cols>
    <col min="1" max="1" width="4" style="113" customWidth="1"/>
    <col min="2" max="2" width="0.85546875" style="1" customWidth="1"/>
    <col min="3" max="3" width="42" style="2" customWidth="1"/>
    <col min="4" max="4" width="12.7109375" style="25" customWidth="1"/>
    <col min="5" max="5" width="8.7109375" style="41" customWidth="1"/>
    <col min="6" max="6" width="12.7109375" style="25" customWidth="1"/>
    <col min="7" max="7" width="9.42578125" style="41" customWidth="1"/>
    <col min="8" max="8" width="12.7109375" style="25" customWidth="1"/>
    <col min="9" max="9" width="8.7109375" style="41" customWidth="1"/>
    <col min="10" max="10" width="12.7109375" style="25" customWidth="1"/>
    <col min="11" max="11" width="8.7109375" style="41" customWidth="1"/>
    <col min="12" max="12" width="12.7109375" style="25" customWidth="1"/>
    <col min="13" max="13" width="8.7109375" style="41" customWidth="1"/>
    <col min="14" max="14" width="12.7109375" style="25" customWidth="1"/>
    <col min="15" max="15" width="8.7109375" style="41" customWidth="1"/>
    <col min="16" max="16" width="4.42578125" style="113" customWidth="1"/>
    <col min="17" max="16384" width="11.42578125" style="2"/>
  </cols>
  <sheetData>
    <row r="1" spans="1:16" x14ac:dyDescent="0.2">
      <c r="D1" s="2"/>
      <c r="F1" s="46"/>
      <c r="G1" s="33" t="s">
        <v>299</v>
      </c>
      <c r="H1" s="46" t="s">
        <v>393</v>
      </c>
      <c r="J1" s="46"/>
      <c r="L1" s="46"/>
      <c r="N1" s="46"/>
    </row>
    <row r="2" spans="1:16" x14ac:dyDescent="0.2">
      <c r="D2" s="2"/>
      <c r="F2" s="46"/>
      <c r="G2" s="29"/>
      <c r="H2" s="46"/>
      <c r="J2" s="46"/>
      <c r="L2" s="46"/>
      <c r="N2" s="46"/>
    </row>
    <row r="3" spans="1:16" s="10" customFormat="1" x14ac:dyDescent="0.2">
      <c r="A3" s="113"/>
      <c r="B3" s="1"/>
      <c r="C3" s="2"/>
      <c r="D3" s="2"/>
      <c r="E3" s="41"/>
      <c r="F3" s="46"/>
      <c r="G3" s="33" t="s">
        <v>211</v>
      </c>
      <c r="H3" s="46" t="s">
        <v>146</v>
      </c>
      <c r="I3" s="41"/>
      <c r="J3" s="46"/>
      <c r="K3" s="41"/>
      <c r="L3" s="46"/>
      <c r="M3" s="41"/>
      <c r="N3" s="46"/>
      <c r="O3" s="41"/>
      <c r="P3" s="113"/>
    </row>
    <row r="4" spans="1:16" s="10" customFormat="1" ht="12.75" thickBot="1" x14ac:dyDescent="0.25">
      <c r="A4" s="114"/>
      <c r="B4" s="6"/>
      <c r="C4" s="7"/>
      <c r="D4" s="7"/>
      <c r="E4" s="42"/>
      <c r="F4" s="7"/>
      <c r="G4" s="42"/>
      <c r="H4" s="7"/>
      <c r="I4" s="42"/>
      <c r="J4" s="7"/>
      <c r="K4" s="42"/>
      <c r="L4" s="7"/>
      <c r="M4" s="42"/>
      <c r="N4" s="7"/>
      <c r="O4" s="42"/>
      <c r="P4" s="114"/>
    </row>
    <row r="5" spans="1:16" s="10" customFormat="1" ht="12.75" customHeight="1" x14ac:dyDescent="0.2">
      <c r="A5" s="115"/>
      <c r="B5" s="330" t="s">
        <v>200</v>
      </c>
      <c r="C5" s="271"/>
      <c r="D5" s="300" t="s">
        <v>4</v>
      </c>
      <c r="E5" s="279"/>
      <c r="F5" s="311" t="s">
        <v>127</v>
      </c>
      <c r="G5" s="320"/>
      <c r="H5" s="353" t="s">
        <v>153</v>
      </c>
      <c r="I5" s="353"/>
      <c r="J5" s="353"/>
      <c r="K5" s="353"/>
      <c r="L5" s="353"/>
      <c r="M5" s="353"/>
      <c r="N5" s="353"/>
      <c r="O5" s="354"/>
      <c r="P5" s="117"/>
    </row>
    <row r="6" spans="1:16" s="10" customFormat="1" ht="12" customHeight="1" x14ac:dyDescent="0.2">
      <c r="A6" s="268" t="s">
        <v>131</v>
      </c>
      <c r="B6" s="272"/>
      <c r="C6" s="273"/>
      <c r="D6" s="280"/>
      <c r="E6" s="281"/>
      <c r="F6" s="349"/>
      <c r="G6" s="321"/>
      <c r="H6" s="321" t="s">
        <v>74</v>
      </c>
      <c r="I6" s="338"/>
      <c r="J6" s="301" t="s">
        <v>73</v>
      </c>
      <c r="K6" s="345"/>
      <c r="L6" s="301" t="s">
        <v>76</v>
      </c>
      <c r="M6" s="345"/>
      <c r="N6" s="347" t="s">
        <v>249</v>
      </c>
      <c r="O6" s="307"/>
      <c r="P6" s="290" t="s">
        <v>131</v>
      </c>
    </row>
    <row r="7" spans="1:16" s="10" customFormat="1" ht="12" customHeight="1" x14ac:dyDescent="0.2">
      <c r="A7" s="310"/>
      <c r="B7" s="272"/>
      <c r="C7" s="273"/>
      <c r="D7" s="282"/>
      <c r="E7" s="283"/>
      <c r="F7" s="346"/>
      <c r="G7" s="322"/>
      <c r="H7" s="322"/>
      <c r="I7" s="340"/>
      <c r="J7" s="346"/>
      <c r="K7" s="340"/>
      <c r="L7" s="346"/>
      <c r="M7" s="340"/>
      <c r="N7" s="348"/>
      <c r="O7" s="344"/>
      <c r="P7" s="299"/>
    </row>
    <row r="8" spans="1:16" ht="15" customHeight="1" thickBot="1" x14ac:dyDescent="0.25">
      <c r="A8" s="116"/>
      <c r="B8" s="274"/>
      <c r="C8" s="275"/>
      <c r="D8" s="179" t="s">
        <v>291</v>
      </c>
      <c r="E8" s="20" t="s">
        <v>220</v>
      </c>
      <c r="F8" s="179" t="s">
        <v>291</v>
      </c>
      <c r="G8" s="9" t="s">
        <v>220</v>
      </c>
      <c r="H8" s="181" t="s">
        <v>291</v>
      </c>
      <c r="I8" s="20" t="s">
        <v>220</v>
      </c>
      <c r="J8" s="179" t="s">
        <v>291</v>
      </c>
      <c r="K8" s="20" t="s">
        <v>220</v>
      </c>
      <c r="L8" s="179" t="s">
        <v>291</v>
      </c>
      <c r="M8" s="20" t="s">
        <v>220</v>
      </c>
      <c r="N8" s="179" t="s">
        <v>291</v>
      </c>
      <c r="O8" s="20" t="s">
        <v>220</v>
      </c>
      <c r="P8" s="121"/>
    </row>
    <row r="9" spans="1:16" x14ac:dyDescent="0.2">
      <c r="A9" s="117"/>
      <c r="C9" s="10"/>
      <c r="D9" s="10"/>
      <c r="E9" s="43"/>
      <c r="F9" s="10"/>
      <c r="G9" s="43"/>
      <c r="H9" s="10"/>
      <c r="I9" s="43"/>
      <c r="J9" s="10"/>
      <c r="K9" s="43"/>
      <c r="L9" s="10"/>
      <c r="M9" s="43"/>
      <c r="N9" s="10"/>
      <c r="O9" s="43"/>
      <c r="P9" s="117"/>
    </row>
    <row r="10" spans="1:16" s="10" customFormat="1" x14ac:dyDescent="0.2">
      <c r="A10" s="117"/>
      <c r="B10" s="11"/>
      <c r="C10" s="24" t="s">
        <v>142</v>
      </c>
      <c r="D10" s="23"/>
      <c r="E10" s="18"/>
      <c r="F10" s="47"/>
      <c r="G10" s="18"/>
      <c r="H10" s="24" t="s">
        <v>142</v>
      </c>
      <c r="I10" s="18"/>
      <c r="J10" s="47"/>
      <c r="K10" s="18"/>
      <c r="L10" s="47"/>
      <c r="M10" s="18"/>
      <c r="N10" s="47"/>
      <c r="O10" s="18"/>
      <c r="P10" s="117"/>
    </row>
    <row r="11" spans="1:16" x14ac:dyDescent="0.2">
      <c r="A11" s="117"/>
      <c r="C11" s="10"/>
      <c r="E11" s="43"/>
      <c r="F11" s="10"/>
      <c r="G11" s="43"/>
      <c r="H11" s="10"/>
      <c r="I11" s="43"/>
      <c r="J11" s="10"/>
      <c r="K11" s="43"/>
      <c r="L11" s="10"/>
      <c r="M11" s="43"/>
      <c r="N11" s="10"/>
      <c r="O11" s="43"/>
      <c r="P11" s="117"/>
    </row>
    <row r="12" spans="1:16" x14ac:dyDescent="0.2">
      <c r="A12" s="115">
        <v>1</v>
      </c>
      <c r="C12" s="34" t="s">
        <v>45</v>
      </c>
      <c r="D12" s="50">
        <v>160045</v>
      </c>
      <c r="E12" s="73">
        <v>0.66473234103408585</v>
      </c>
      <c r="F12" s="50">
        <v>81280</v>
      </c>
      <c r="G12" s="73">
        <v>1.1052234453681986</v>
      </c>
      <c r="H12" s="50">
        <v>29182</v>
      </c>
      <c r="I12" s="73">
        <v>1.4546407986317942</v>
      </c>
      <c r="J12" s="50">
        <v>2652</v>
      </c>
      <c r="K12" s="73">
        <v>2.0670948431751572</v>
      </c>
      <c r="L12" s="50">
        <v>29797</v>
      </c>
      <c r="M12" s="73">
        <v>0.71520999167344546</v>
      </c>
      <c r="N12" s="92">
        <v>19649</v>
      </c>
      <c r="O12" s="87">
        <v>1.8650206823760338</v>
      </c>
      <c r="P12" s="117">
        <v>1</v>
      </c>
    </row>
    <row r="13" spans="1:16" x14ac:dyDescent="0.2">
      <c r="A13" s="115"/>
      <c r="C13" s="34" t="s">
        <v>287</v>
      </c>
      <c r="D13" s="50"/>
      <c r="E13" s="73"/>
      <c r="F13" s="50"/>
      <c r="G13" s="73"/>
      <c r="H13" s="50"/>
      <c r="I13" s="73"/>
      <c r="J13" s="50"/>
      <c r="K13" s="73"/>
      <c r="L13" s="50"/>
      <c r="M13" s="73"/>
      <c r="N13" s="92"/>
      <c r="O13" s="87"/>
      <c r="P13" s="117"/>
    </row>
    <row r="14" spans="1:16" x14ac:dyDescent="0.2">
      <c r="A14" s="115">
        <v>2</v>
      </c>
      <c r="C14" s="34" t="s">
        <v>290</v>
      </c>
      <c r="D14" s="50">
        <v>50757</v>
      </c>
      <c r="E14" s="73">
        <v>0.21081457986108343</v>
      </c>
      <c r="F14" s="50">
        <v>29729</v>
      </c>
      <c r="G14" s="73">
        <v>0.4042468972361119</v>
      </c>
      <c r="H14" s="50">
        <v>20707</v>
      </c>
      <c r="I14" s="73">
        <v>1.0321858343248771</v>
      </c>
      <c r="J14" s="50">
        <v>1034</v>
      </c>
      <c r="K14" s="73">
        <v>0.80594874353058554</v>
      </c>
      <c r="L14" s="50">
        <v>1699</v>
      </c>
      <c r="M14" s="73">
        <v>4.0780675096593076E-2</v>
      </c>
      <c r="N14" s="92">
        <v>6290</v>
      </c>
      <c r="O14" s="87">
        <v>0.59702682539290819</v>
      </c>
      <c r="P14" s="117">
        <v>2</v>
      </c>
    </row>
    <row r="15" spans="1:16" x14ac:dyDescent="0.2">
      <c r="A15" s="115">
        <v>3</v>
      </c>
      <c r="C15" s="34" t="s">
        <v>318</v>
      </c>
      <c r="D15" s="50">
        <v>12900</v>
      </c>
      <c r="E15" s="73">
        <v>5.3578975908898797E-2</v>
      </c>
      <c r="F15" s="50">
        <v>1334</v>
      </c>
      <c r="G15" s="73">
        <v>1.8139371015270387E-2</v>
      </c>
      <c r="H15" s="50">
        <v>85</v>
      </c>
      <c r="I15" s="73">
        <v>4.2370114414263076E-3</v>
      </c>
      <c r="J15" s="50">
        <v>12</v>
      </c>
      <c r="K15" s="73">
        <v>9.3533703311093098E-3</v>
      </c>
      <c r="L15" s="50">
        <v>635</v>
      </c>
      <c r="M15" s="73">
        <v>1.5241747313912066E-2</v>
      </c>
      <c r="N15" s="92">
        <v>602</v>
      </c>
      <c r="O15" s="87">
        <v>5.7139928280847491E-2</v>
      </c>
      <c r="P15" s="117">
        <v>3</v>
      </c>
    </row>
    <row r="16" spans="1:16" x14ac:dyDescent="0.2">
      <c r="A16" s="115">
        <v>4</v>
      </c>
      <c r="C16" s="34" t="s">
        <v>326</v>
      </c>
      <c r="D16" s="50">
        <v>10007</v>
      </c>
      <c r="E16" s="73">
        <v>4.1563163714755831E-2</v>
      </c>
      <c r="F16" s="50">
        <v>862</v>
      </c>
      <c r="G16" s="73">
        <v>1.1721242740002304E-2</v>
      </c>
      <c r="H16" s="50">
        <v>84</v>
      </c>
      <c r="I16" s="73">
        <v>4.1871642479977631E-3</v>
      </c>
      <c r="J16" s="50">
        <v>12</v>
      </c>
      <c r="K16" s="73">
        <v>9.3533703311093098E-3</v>
      </c>
      <c r="L16" s="50">
        <v>258</v>
      </c>
      <c r="M16" s="73">
        <v>6.1927099322666348E-3</v>
      </c>
      <c r="N16" s="92">
        <v>508</v>
      </c>
      <c r="O16" s="87">
        <v>4.8217746788489245E-2</v>
      </c>
      <c r="P16" s="117">
        <v>4</v>
      </c>
    </row>
    <row r="17" spans="1:16" x14ac:dyDescent="0.2">
      <c r="A17" s="115">
        <v>5</v>
      </c>
      <c r="C17" s="34" t="s">
        <v>168</v>
      </c>
      <c r="D17" s="50">
        <v>18508368</v>
      </c>
      <c r="E17" s="73">
        <v>76.872821952328167</v>
      </c>
      <c r="F17" s="50">
        <v>6483944</v>
      </c>
      <c r="G17" s="73">
        <v>88.166915935709397</v>
      </c>
      <c r="H17" s="50">
        <v>1374414</v>
      </c>
      <c r="I17" s="73">
        <v>68.510680508899966</v>
      </c>
      <c r="J17" s="50">
        <v>121334</v>
      </c>
      <c r="K17" s="73">
        <v>94.573486312901409</v>
      </c>
      <c r="L17" s="50">
        <v>4107941</v>
      </c>
      <c r="M17" s="73">
        <v>98.601887720408271</v>
      </c>
      <c r="N17" s="92">
        <v>880255</v>
      </c>
      <c r="O17" s="87">
        <v>83.551009250593708</v>
      </c>
      <c r="P17" s="117">
        <v>5</v>
      </c>
    </row>
    <row r="18" spans="1:16" ht="24" x14ac:dyDescent="0.2">
      <c r="A18" s="159">
        <v>6</v>
      </c>
      <c r="C18" s="160" t="s">
        <v>325</v>
      </c>
      <c r="D18" s="50">
        <v>7139858</v>
      </c>
      <c r="E18" s="73">
        <v>29.65475037015181</v>
      </c>
      <c r="F18" s="50">
        <v>491499</v>
      </c>
      <c r="G18" s="73">
        <v>6.6832704007753971</v>
      </c>
      <c r="H18" s="50">
        <v>194084</v>
      </c>
      <c r="I18" s="73">
        <v>9.6745426893856887</v>
      </c>
      <c r="J18" s="50">
        <v>3746</v>
      </c>
      <c r="K18" s="73">
        <v>2.9198104383612895</v>
      </c>
      <c r="L18" s="50">
        <v>176041</v>
      </c>
      <c r="M18" s="73">
        <v>4.2254684076982585</v>
      </c>
      <c r="N18" s="92">
        <v>117627</v>
      </c>
      <c r="O18" s="87">
        <v>11.164781302144931</v>
      </c>
      <c r="P18" s="117">
        <v>6</v>
      </c>
    </row>
    <row r="19" spans="1:16" x14ac:dyDescent="0.2">
      <c r="A19" s="115">
        <v>7</v>
      </c>
      <c r="C19" s="34" t="s">
        <v>47</v>
      </c>
      <c r="D19" s="50">
        <v>3455758</v>
      </c>
      <c r="E19" s="73">
        <v>14.353176327828239</v>
      </c>
      <c r="F19" s="50">
        <v>483675</v>
      </c>
      <c r="G19" s="73">
        <v>6.5768817659751901</v>
      </c>
      <c r="H19" s="50">
        <v>189232</v>
      </c>
      <c r="I19" s="73">
        <v>9.4326841068703882</v>
      </c>
      <c r="J19" s="50">
        <v>3746</v>
      </c>
      <c r="K19" s="73">
        <v>2.9198104383612895</v>
      </c>
      <c r="L19" s="50">
        <v>173677</v>
      </c>
      <c r="M19" s="73">
        <v>4.1687259027374894</v>
      </c>
      <c r="N19" s="92">
        <v>117020</v>
      </c>
      <c r="O19" s="87">
        <v>11.107166789742148</v>
      </c>
      <c r="P19" s="117">
        <v>7</v>
      </c>
    </row>
    <row r="20" spans="1:16" x14ac:dyDescent="0.2">
      <c r="A20" s="115">
        <v>8</v>
      </c>
      <c r="C20" s="34" t="s">
        <v>48</v>
      </c>
      <c r="D20" s="50">
        <v>3097815</v>
      </c>
      <c r="E20" s="73">
        <v>12.866492655443823</v>
      </c>
      <c r="F20" s="50">
        <v>4870</v>
      </c>
      <c r="G20" s="73">
        <v>6.6220942162193985E-2</v>
      </c>
      <c r="H20" s="50">
        <v>4853</v>
      </c>
      <c r="I20" s="73">
        <v>0.24190842970872789</v>
      </c>
      <c r="J20" s="50" t="s">
        <v>388</v>
      </c>
      <c r="K20" s="73" t="s">
        <v>388</v>
      </c>
      <c r="L20" s="50">
        <v>17</v>
      </c>
      <c r="M20" s="73">
        <v>4.0804677848268523E-4</v>
      </c>
      <c r="N20" s="214">
        <v>0</v>
      </c>
      <c r="O20" s="215">
        <v>0</v>
      </c>
      <c r="P20" s="117">
        <v>8</v>
      </c>
    </row>
    <row r="21" spans="1:16" x14ac:dyDescent="0.2">
      <c r="A21" s="115">
        <v>9</v>
      </c>
      <c r="C21" s="34" t="s">
        <v>269</v>
      </c>
      <c r="D21" s="50">
        <v>263502</v>
      </c>
      <c r="E21" s="73">
        <v>1.094431574414469</v>
      </c>
      <c r="F21" s="202">
        <v>28</v>
      </c>
      <c r="G21" s="73">
        <v>3.8073642310912354E-4</v>
      </c>
      <c r="H21" s="50" t="s">
        <v>388</v>
      </c>
      <c r="I21" s="73" t="s">
        <v>388</v>
      </c>
      <c r="J21" s="50" t="s">
        <v>388</v>
      </c>
      <c r="K21" s="73" t="s">
        <v>388</v>
      </c>
      <c r="L21" s="50" t="s">
        <v>388</v>
      </c>
      <c r="M21" s="73" t="s">
        <v>388</v>
      </c>
      <c r="N21" s="214">
        <v>28</v>
      </c>
      <c r="O21" s="215">
        <v>2.6576710828301159E-3</v>
      </c>
      <c r="P21" s="117">
        <v>9</v>
      </c>
    </row>
    <row r="22" spans="1:16" x14ac:dyDescent="0.2">
      <c r="A22" s="115">
        <v>10</v>
      </c>
      <c r="C22" s="34" t="s">
        <v>242</v>
      </c>
      <c r="D22" s="50">
        <v>8335295</v>
      </c>
      <c r="E22" s="73">
        <v>34.619889147175549</v>
      </c>
      <c r="F22" s="50">
        <v>5462666</v>
      </c>
      <c r="G22" s="73">
        <v>74.279854052850837</v>
      </c>
      <c r="H22" s="50">
        <v>957811</v>
      </c>
      <c r="I22" s="73">
        <v>47.744190184987922</v>
      </c>
      <c r="J22" s="50">
        <v>112146</v>
      </c>
      <c r="K22" s="73">
        <v>87.411922429382059</v>
      </c>
      <c r="L22" s="50">
        <v>3699582</v>
      </c>
      <c r="M22" s="73">
        <v>88.800148048972332</v>
      </c>
      <c r="N22" s="92">
        <v>693128</v>
      </c>
      <c r="O22" s="87">
        <v>65.789508653566884</v>
      </c>
      <c r="P22" s="117">
        <v>10</v>
      </c>
    </row>
    <row r="23" spans="1:16" x14ac:dyDescent="0.2">
      <c r="A23" s="115">
        <v>11</v>
      </c>
      <c r="C23" s="34" t="s">
        <v>270</v>
      </c>
      <c r="D23" s="50">
        <v>1611727</v>
      </c>
      <c r="E23" s="73">
        <v>6.6941614034668007</v>
      </c>
      <c r="F23" s="50">
        <v>70502</v>
      </c>
      <c r="G23" s="73">
        <v>0.95866711792997961</v>
      </c>
      <c r="H23" s="50">
        <v>16723</v>
      </c>
      <c r="I23" s="73">
        <v>0.8335946157055546</v>
      </c>
      <c r="J23" s="50">
        <v>2362</v>
      </c>
      <c r="K23" s="73">
        <v>1.8410550601733491</v>
      </c>
      <c r="L23" s="50">
        <v>34595</v>
      </c>
      <c r="M23" s="73">
        <v>0.83037519421226447</v>
      </c>
      <c r="N23" s="92">
        <v>16822</v>
      </c>
      <c r="O23" s="87">
        <v>1.5966908198345791</v>
      </c>
      <c r="P23" s="117">
        <v>11</v>
      </c>
    </row>
    <row r="24" spans="1:16" x14ac:dyDescent="0.2">
      <c r="A24" s="115">
        <v>12</v>
      </c>
      <c r="C24" s="34" t="s">
        <v>271</v>
      </c>
      <c r="D24" s="50">
        <v>1157986</v>
      </c>
      <c r="E24" s="73">
        <v>4.8095894571195412</v>
      </c>
      <c r="F24" s="50">
        <v>459248</v>
      </c>
      <c r="G24" s="73">
        <v>6.2447300300006701</v>
      </c>
      <c r="H24" s="50">
        <v>205796</v>
      </c>
      <c r="I24" s="73">
        <v>10.258353018820804</v>
      </c>
      <c r="J24" s="50">
        <v>3081</v>
      </c>
      <c r="K24" s="73">
        <v>2.4014778325123154</v>
      </c>
      <c r="L24" s="50">
        <v>197723</v>
      </c>
      <c r="M24" s="73">
        <v>4.7458960695254104</v>
      </c>
      <c r="N24" s="92">
        <v>52649</v>
      </c>
      <c r="O24" s="87">
        <v>4.9972758871400993</v>
      </c>
      <c r="P24" s="117">
        <v>12</v>
      </c>
    </row>
    <row r="25" spans="1:16" x14ac:dyDescent="0.2">
      <c r="A25" s="115"/>
      <c r="C25" s="34" t="s">
        <v>287</v>
      </c>
      <c r="D25" s="50"/>
      <c r="E25" s="73"/>
      <c r="F25" s="50"/>
      <c r="G25" s="73"/>
      <c r="H25" s="50"/>
      <c r="I25" s="73"/>
      <c r="J25" s="50"/>
      <c r="K25" s="73"/>
      <c r="L25" s="50"/>
      <c r="M25" s="73"/>
      <c r="N25" s="92"/>
      <c r="O25" s="87"/>
      <c r="P25" s="117"/>
    </row>
    <row r="26" spans="1:16" x14ac:dyDescent="0.2">
      <c r="A26" s="115">
        <v>13</v>
      </c>
      <c r="C26" s="34" t="s">
        <v>290</v>
      </c>
      <c r="D26" s="50">
        <v>1341433</v>
      </c>
      <c r="E26" s="73">
        <v>5.5715198752249488</v>
      </c>
      <c r="F26" s="50">
        <v>542352</v>
      </c>
      <c r="G26" s="73">
        <v>7.3747557337885494</v>
      </c>
      <c r="H26" s="50">
        <v>159868</v>
      </c>
      <c r="I26" s="73">
        <v>7.9689711190345998</v>
      </c>
      <c r="J26" s="50">
        <v>9375</v>
      </c>
      <c r="K26" s="73">
        <v>7.3073205711791482</v>
      </c>
      <c r="L26" s="50">
        <v>273517</v>
      </c>
      <c r="M26" s="73">
        <v>6.565160630014625</v>
      </c>
      <c r="N26" s="92">
        <v>99594</v>
      </c>
      <c r="O26" s="87">
        <v>9.4531462079779498</v>
      </c>
      <c r="P26" s="117">
        <v>13</v>
      </c>
    </row>
    <row r="27" spans="1:16" x14ac:dyDescent="0.2">
      <c r="A27" s="115">
        <v>14</v>
      </c>
      <c r="C27" s="34" t="s">
        <v>318</v>
      </c>
      <c r="D27" s="50">
        <v>195994</v>
      </c>
      <c r="E27" s="73">
        <v>0.81404324064253575</v>
      </c>
      <c r="F27" s="50">
        <v>50781</v>
      </c>
      <c r="G27" s="73">
        <v>0.69050629649658579</v>
      </c>
      <c r="H27" s="50">
        <v>16496</v>
      </c>
      <c r="I27" s="73">
        <v>0.8222793027972749</v>
      </c>
      <c r="J27" s="50">
        <v>319</v>
      </c>
      <c r="K27" s="73">
        <v>0.24864376130198915</v>
      </c>
      <c r="L27" s="50">
        <v>26108</v>
      </c>
      <c r="M27" s="73">
        <v>0.62666384074270276</v>
      </c>
      <c r="N27" s="92">
        <v>7858</v>
      </c>
      <c r="O27" s="87">
        <v>0.74585640603139469</v>
      </c>
      <c r="P27" s="117">
        <v>14</v>
      </c>
    </row>
    <row r="28" spans="1:16" x14ac:dyDescent="0.2">
      <c r="A28" s="115">
        <v>15</v>
      </c>
      <c r="C28" s="34" t="s">
        <v>327</v>
      </c>
      <c r="D28" s="50">
        <v>105052</v>
      </c>
      <c r="E28" s="73">
        <v>0.43632392071175474</v>
      </c>
      <c r="F28" s="50">
        <v>23077</v>
      </c>
      <c r="G28" s="73">
        <v>0.31379480128890158</v>
      </c>
      <c r="H28" s="50">
        <v>5677</v>
      </c>
      <c r="I28" s="73">
        <v>0.28298251709384881</v>
      </c>
      <c r="J28" s="50">
        <v>169</v>
      </c>
      <c r="K28" s="73">
        <v>0.13172663216312278</v>
      </c>
      <c r="L28" s="50">
        <v>11862</v>
      </c>
      <c r="M28" s="73">
        <v>0.28472064037421252</v>
      </c>
      <c r="N28" s="92">
        <v>5369</v>
      </c>
      <c r="O28" s="87">
        <v>0.50960843013267476</v>
      </c>
      <c r="P28" s="117">
        <v>15</v>
      </c>
    </row>
    <row r="29" spans="1:16" x14ac:dyDescent="0.2">
      <c r="A29" s="115">
        <v>16</v>
      </c>
      <c r="C29" s="34" t="s">
        <v>201</v>
      </c>
      <c r="D29" s="50">
        <v>5408196</v>
      </c>
      <c r="E29" s="73">
        <v>22.462449860046732</v>
      </c>
      <c r="F29" s="50">
        <v>788945</v>
      </c>
      <c r="G29" s="73">
        <v>10.72786061892241</v>
      </c>
      <c r="H29" s="50">
        <v>602535</v>
      </c>
      <c r="I29" s="73">
        <v>30.034678692468237</v>
      </c>
      <c r="J29" s="50">
        <v>4310</v>
      </c>
      <c r="K29" s="73">
        <v>3.3594188439234269</v>
      </c>
      <c r="L29" s="50">
        <v>28450</v>
      </c>
      <c r="M29" s="73">
        <v>0.68287828516661153</v>
      </c>
      <c r="N29" s="92">
        <v>153651</v>
      </c>
      <c r="O29" s="87">
        <v>14.584064983854649</v>
      </c>
      <c r="P29" s="117">
        <v>16</v>
      </c>
    </row>
    <row r="30" spans="1:16" x14ac:dyDescent="0.2">
      <c r="A30" s="115">
        <v>17</v>
      </c>
      <c r="C30" s="34" t="s">
        <v>49</v>
      </c>
      <c r="D30" s="50">
        <v>1667740</v>
      </c>
      <c r="E30" s="73">
        <v>6.9268063009540217</v>
      </c>
      <c r="F30" s="50">
        <v>389971</v>
      </c>
      <c r="G30" s="73">
        <v>5.3027201305817151</v>
      </c>
      <c r="H30" s="50">
        <v>247828</v>
      </c>
      <c r="I30" s="73">
        <v>12.353530253009399</v>
      </c>
      <c r="J30" s="50">
        <v>875</v>
      </c>
      <c r="K30" s="73">
        <v>0.68201658664338716</v>
      </c>
      <c r="L30" s="50">
        <v>26171</v>
      </c>
      <c r="M30" s="73">
        <v>0.62817601409825619</v>
      </c>
      <c r="N30" s="92">
        <v>115097</v>
      </c>
      <c r="O30" s="87">
        <v>10.924641736446352</v>
      </c>
      <c r="P30" s="117">
        <v>17</v>
      </c>
    </row>
    <row r="31" spans="1:16" x14ac:dyDescent="0.2">
      <c r="A31" s="115">
        <v>18</v>
      </c>
      <c r="C31" s="34" t="s">
        <v>50</v>
      </c>
      <c r="D31" s="50">
        <v>398074</v>
      </c>
      <c r="E31" s="73">
        <v>1.6533641283689131</v>
      </c>
      <c r="F31" s="50">
        <v>289687</v>
      </c>
      <c r="G31" s="73">
        <v>3.9390854357575953</v>
      </c>
      <c r="H31" s="50">
        <v>254108</v>
      </c>
      <c r="I31" s="73">
        <v>12.666570627740661</v>
      </c>
      <c r="J31" s="50">
        <v>2365</v>
      </c>
      <c r="K31" s="73">
        <v>1.8433934027561265</v>
      </c>
      <c r="L31" s="50">
        <v>1667</v>
      </c>
      <c r="M31" s="73">
        <v>4.0012587042978609E-2</v>
      </c>
      <c r="N31" s="92">
        <v>31547</v>
      </c>
      <c r="O31" s="87">
        <v>2.9943410589300594</v>
      </c>
      <c r="P31" s="117">
        <v>18</v>
      </c>
    </row>
    <row r="32" spans="1:16" x14ac:dyDescent="0.2">
      <c r="A32" s="115">
        <v>19</v>
      </c>
      <c r="C32" s="34" t="s">
        <v>51</v>
      </c>
      <c r="D32" s="50">
        <v>247973</v>
      </c>
      <c r="E32" s="73">
        <v>1.0299332862835164</v>
      </c>
      <c r="F32" s="50">
        <v>107787</v>
      </c>
      <c r="G32" s="73">
        <v>1.4656584584879679</v>
      </c>
      <c r="H32" s="50">
        <v>100599</v>
      </c>
      <c r="I32" s="73">
        <v>5.0145778117181781</v>
      </c>
      <c r="J32" s="50">
        <v>1068</v>
      </c>
      <c r="K32" s="73">
        <v>0.83244995946872857</v>
      </c>
      <c r="L32" s="50">
        <v>612</v>
      </c>
      <c r="M32" s="73">
        <v>1.4689684025376669E-2</v>
      </c>
      <c r="N32" s="92">
        <v>5507</v>
      </c>
      <c r="O32" s="87">
        <v>0.52270695189805172</v>
      </c>
      <c r="P32" s="117">
        <v>19</v>
      </c>
    </row>
    <row r="33" spans="1:16" x14ac:dyDescent="0.2">
      <c r="A33" s="115">
        <v>20</v>
      </c>
      <c r="C33" s="34" t="s">
        <v>52</v>
      </c>
      <c r="D33" s="50">
        <v>178079</v>
      </c>
      <c r="E33" s="73">
        <v>0.7396349186729293</v>
      </c>
      <c r="F33" s="50">
        <v>101633</v>
      </c>
      <c r="G33" s="73">
        <v>1.3819780317803412</v>
      </c>
      <c r="H33" s="50">
        <v>97725</v>
      </c>
      <c r="I33" s="73">
        <v>4.8713169778045398</v>
      </c>
      <c r="J33" s="50">
        <v>895</v>
      </c>
      <c r="K33" s="73">
        <v>0.69760553719523599</v>
      </c>
      <c r="L33" s="50">
        <v>366</v>
      </c>
      <c r="M33" s="73">
        <v>8.7850071132154588E-3</v>
      </c>
      <c r="N33" s="92">
        <v>2646</v>
      </c>
      <c r="O33" s="87">
        <v>0.25114991732744596</v>
      </c>
      <c r="P33" s="117">
        <v>20</v>
      </c>
    </row>
    <row r="34" spans="1:16" x14ac:dyDescent="0.2">
      <c r="A34" s="115">
        <v>21</v>
      </c>
      <c r="C34" s="34" t="s">
        <v>202</v>
      </c>
      <c r="D34" s="50">
        <v>20643</v>
      </c>
      <c r="E34" s="73">
        <v>8.5738821681193636E-2</v>
      </c>
      <c r="F34" s="50">
        <v>5471</v>
      </c>
      <c r="G34" s="73">
        <v>7.4393177529643389E-2</v>
      </c>
      <c r="H34" s="50">
        <v>2872</v>
      </c>
      <c r="I34" s="73">
        <v>0.14316113952678067</v>
      </c>
      <c r="J34" s="50">
        <v>140</v>
      </c>
      <c r="K34" s="73">
        <v>0.10912265386294194</v>
      </c>
      <c r="L34" s="50">
        <v>35</v>
      </c>
      <c r="M34" s="73">
        <v>8.4009630864082256E-4</v>
      </c>
      <c r="N34" s="92">
        <v>2424</v>
      </c>
      <c r="O34" s="87">
        <v>0.23007838231357861</v>
      </c>
      <c r="P34" s="117">
        <v>21</v>
      </c>
    </row>
    <row r="35" spans="1:16" x14ac:dyDescent="0.2">
      <c r="A35" s="115">
        <v>22</v>
      </c>
      <c r="C35" s="34" t="s">
        <v>53</v>
      </c>
      <c r="D35" s="50">
        <v>49251</v>
      </c>
      <c r="E35" s="73">
        <v>0.20455954592939338</v>
      </c>
      <c r="F35" s="50">
        <v>682</v>
      </c>
      <c r="G35" s="73">
        <v>9.273651448586509E-3</v>
      </c>
      <c r="H35" s="50">
        <v>2</v>
      </c>
      <c r="I35" s="73">
        <v>9.9694386857089587E-5</v>
      </c>
      <c r="J35" s="50">
        <v>33</v>
      </c>
      <c r="K35" s="73">
        <v>2.5721768410550603E-2</v>
      </c>
      <c r="L35" s="50">
        <v>210</v>
      </c>
      <c r="M35" s="73">
        <v>5.0405778518449358E-3</v>
      </c>
      <c r="N35" s="92">
        <v>437</v>
      </c>
      <c r="O35" s="87">
        <v>4.1478652257027168E-2</v>
      </c>
      <c r="P35" s="117">
        <v>22</v>
      </c>
    </row>
    <row r="36" spans="1:16" x14ac:dyDescent="0.2">
      <c r="A36" s="115">
        <v>23</v>
      </c>
      <c r="C36" s="34" t="s">
        <v>54</v>
      </c>
      <c r="D36" s="50">
        <v>3094410</v>
      </c>
      <c r="E36" s="73">
        <v>12.852350297849265</v>
      </c>
      <c r="F36" s="50">
        <v>1501</v>
      </c>
      <c r="G36" s="73">
        <v>2.0410191824528374E-2</v>
      </c>
      <c r="H36" s="50" t="s">
        <v>388</v>
      </c>
      <c r="I36" s="73" t="s">
        <v>388</v>
      </c>
      <c r="J36" s="50">
        <v>1</v>
      </c>
      <c r="K36" s="73">
        <v>7.7944752759244245E-4</v>
      </c>
      <c r="L36" s="50" t="s">
        <v>388</v>
      </c>
      <c r="M36" s="73" t="s">
        <v>388</v>
      </c>
      <c r="N36" s="92">
        <v>1500</v>
      </c>
      <c r="O36" s="87">
        <v>0.14237523658018478</v>
      </c>
      <c r="P36" s="117">
        <v>23</v>
      </c>
    </row>
    <row r="37" spans="1:16" x14ac:dyDescent="0.2">
      <c r="A37" s="115"/>
      <c r="C37" s="34" t="s">
        <v>287</v>
      </c>
      <c r="D37" s="50"/>
      <c r="E37" s="73"/>
      <c r="F37" s="50"/>
      <c r="G37" s="73"/>
      <c r="H37" s="50"/>
      <c r="I37" s="73"/>
      <c r="J37" s="50"/>
      <c r="K37" s="73"/>
      <c r="L37" s="50"/>
      <c r="M37" s="73"/>
      <c r="N37" s="92"/>
      <c r="O37" s="87"/>
      <c r="P37" s="117"/>
    </row>
    <row r="38" spans="1:16" x14ac:dyDescent="0.2">
      <c r="A38" s="115">
        <v>24</v>
      </c>
      <c r="C38" s="34" t="s">
        <v>290</v>
      </c>
      <c r="D38" s="50">
        <v>500216</v>
      </c>
      <c r="E38" s="73">
        <v>2.0776016289337766</v>
      </c>
      <c r="F38" s="50">
        <v>74163</v>
      </c>
      <c r="G38" s="73">
        <v>1.0084484052514975</v>
      </c>
      <c r="H38" s="50">
        <v>65849</v>
      </c>
      <c r="I38" s="73">
        <v>3.2823878400762463</v>
      </c>
      <c r="J38" s="50">
        <v>674</v>
      </c>
      <c r="K38" s="73">
        <v>0.52534763359730619</v>
      </c>
      <c r="L38" s="50">
        <v>2143</v>
      </c>
      <c r="M38" s="73">
        <v>5.1437896840493796E-2</v>
      </c>
      <c r="N38" s="92">
        <v>5498</v>
      </c>
      <c r="O38" s="87">
        <v>0.52185270047857057</v>
      </c>
      <c r="P38" s="117">
        <v>24</v>
      </c>
    </row>
    <row r="39" spans="1:16" x14ac:dyDescent="0.2">
      <c r="A39" s="115">
        <v>25</v>
      </c>
      <c r="C39" s="34" t="s">
        <v>318</v>
      </c>
      <c r="D39" s="50">
        <v>109483</v>
      </c>
      <c r="E39" s="73">
        <v>0.45472767592511371</v>
      </c>
      <c r="F39" s="50">
        <v>7515</v>
      </c>
      <c r="G39" s="73">
        <v>0.10218693641660941</v>
      </c>
      <c r="H39" s="50">
        <v>5932</v>
      </c>
      <c r="I39" s="73">
        <v>0.29569355141812775</v>
      </c>
      <c r="J39" s="50">
        <v>260</v>
      </c>
      <c r="K39" s="73">
        <v>0.20265635717403505</v>
      </c>
      <c r="L39" s="50" t="s">
        <v>388</v>
      </c>
      <c r="M39" s="73" t="s">
        <v>388</v>
      </c>
      <c r="N39" s="92">
        <v>1322</v>
      </c>
      <c r="O39" s="87">
        <v>0.1254800418393362</v>
      </c>
      <c r="P39" s="117">
        <v>25</v>
      </c>
    </row>
    <row r="40" spans="1:16" x14ac:dyDescent="0.2">
      <c r="A40" s="115">
        <v>26</v>
      </c>
      <c r="C40" s="34" t="s">
        <v>326</v>
      </c>
      <c r="D40" s="50">
        <v>683</v>
      </c>
      <c r="E40" s="73">
        <v>2.8367783368820061E-3</v>
      </c>
      <c r="F40" s="50" t="s">
        <v>388</v>
      </c>
      <c r="G40" s="73" t="s">
        <v>388</v>
      </c>
      <c r="H40" s="50" t="s">
        <v>388</v>
      </c>
      <c r="I40" s="73" t="s">
        <v>388</v>
      </c>
      <c r="J40" s="50" t="s">
        <v>388</v>
      </c>
      <c r="K40" s="73" t="s">
        <v>388</v>
      </c>
      <c r="L40" s="50" t="s">
        <v>388</v>
      </c>
      <c r="M40" s="73" t="s">
        <v>388</v>
      </c>
      <c r="N40" s="214" t="s">
        <v>388</v>
      </c>
      <c r="O40" s="215" t="s">
        <v>388</v>
      </c>
      <c r="P40" s="117">
        <v>26</v>
      </c>
    </row>
    <row r="41" spans="1:16" s="82" customFormat="1" ht="36" customHeight="1" x14ac:dyDescent="0.2">
      <c r="A41" s="210">
        <v>27</v>
      </c>
      <c r="B41" s="153"/>
      <c r="C41" s="162" t="s">
        <v>157</v>
      </c>
      <c r="D41" s="154">
        <v>24076608</v>
      </c>
      <c r="E41" s="155">
        <v>100</v>
      </c>
      <c r="F41" s="154">
        <v>7354169</v>
      </c>
      <c r="G41" s="155">
        <v>100</v>
      </c>
      <c r="H41" s="154">
        <v>2006131</v>
      </c>
      <c r="I41" s="155">
        <v>100</v>
      </c>
      <c r="J41" s="154">
        <v>128296</v>
      </c>
      <c r="K41" s="155">
        <v>100</v>
      </c>
      <c r="L41" s="154">
        <v>4166189</v>
      </c>
      <c r="M41" s="155">
        <v>100</v>
      </c>
      <c r="N41" s="154">
        <v>1053554</v>
      </c>
      <c r="O41" s="156">
        <v>100</v>
      </c>
      <c r="P41" s="211">
        <v>27</v>
      </c>
    </row>
    <row r="42" spans="1:16" ht="24" x14ac:dyDescent="0.2">
      <c r="A42" s="159">
        <v>28</v>
      </c>
      <c r="B42" s="224"/>
      <c r="C42" s="158" t="s">
        <v>282</v>
      </c>
      <c r="D42" s="50">
        <v>635</v>
      </c>
      <c r="E42" s="55" t="s">
        <v>283</v>
      </c>
      <c r="F42" s="50">
        <v>135</v>
      </c>
      <c r="G42" s="55" t="s">
        <v>283</v>
      </c>
      <c r="H42" s="50">
        <v>30</v>
      </c>
      <c r="I42" s="55" t="s">
        <v>283</v>
      </c>
      <c r="J42" s="50">
        <v>6</v>
      </c>
      <c r="K42" s="55" t="s">
        <v>283</v>
      </c>
      <c r="L42" s="50">
        <v>48</v>
      </c>
      <c r="M42" s="55" t="s">
        <v>283</v>
      </c>
      <c r="N42" s="92">
        <v>51</v>
      </c>
      <c r="O42" s="91" t="s">
        <v>283</v>
      </c>
      <c r="P42" s="117">
        <v>28</v>
      </c>
    </row>
    <row r="43" spans="1:16" x14ac:dyDescent="0.2">
      <c r="A43" s="115"/>
      <c r="B43" s="224"/>
      <c r="C43" s="26" t="s">
        <v>14</v>
      </c>
      <c r="D43" s="50"/>
      <c r="E43" s="55"/>
      <c r="F43" s="50"/>
      <c r="G43" s="55"/>
      <c r="H43" s="50"/>
      <c r="I43" s="55"/>
      <c r="J43" s="50"/>
      <c r="K43" s="55"/>
      <c r="L43" s="50"/>
      <c r="M43" s="55"/>
      <c r="N43" s="92"/>
      <c r="O43" s="91"/>
      <c r="P43" s="117"/>
    </row>
    <row r="44" spans="1:16" x14ac:dyDescent="0.2">
      <c r="A44" s="115">
        <v>29</v>
      </c>
      <c r="B44" s="224"/>
      <c r="C44" s="26" t="s">
        <v>59</v>
      </c>
      <c r="D44" s="50">
        <v>77</v>
      </c>
      <c r="E44" s="55" t="s">
        <v>283</v>
      </c>
      <c r="F44" s="50">
        <v>6</v>
      </c>
      <c r="G44" s="55" t="s">
        <v>283</v>
      </c>
      <c r="H44" s="50">
        <v>1</v>
      </c>
      <c r="I44" s="55" t="s">
        <v>283</v>
      </c>
      <c r="J44" s="50">
        <v>1</v>
      </c>
      <c r="K44" s="55" t="s">
        <v>283</v>
      </c>
      <c r="L44" s="50">
        <v>2</v>
      </c>
      <c r="M44" s="55" t="s">
        <v>283</v>
      </c>
      <c r="N44" s="92">
        <v>2</v>
      </c>
      <c r="O44" s="91" t="s">
        <v>283</v>
      </c>
      <c r="P44" s="117">
        <v>29</v>
      </c>
    </row>
    <row r="45" spans="1:16" x14ac:dyDescent="0.2">
      <c r="A45" s="95" t="s">
        <v>28</v>
      </c>
      <c r="B45" s="35"/>
      <c r="N45" s="93"/>
      <c r="O45" s="43"/>
      <c r="P45" s="123"/>
    </row>
    <row r="46" spans="1:16" x14ac:dyDescent="0.2">
      <c r="A46" s="126" t="s">
        <v>301</v>
      </c>
      <c r="B46" s="224"/>
      <c r="C46" s="32"/>
      <c r="H46" s="50"/>
      <c r="N46" s="93"/>
      <c r="O46" s="43"/>
      <c r="P46" s="119"/>
    </row>
    <row r="47" spans="1:16" x14ac:dyDescent="0.2">
      <c r="B47" s="2"/>
    </row>
    <row r="48" spans="1:16" x14ac:dyDescent="0.2">
      <c r="D48" s="2"/>
      <c r="F48" s="46"/>
      <c r="G48" s="33" t="s">
        <v>299</v>
      </c>
      <c r="H48" s="46" t="s">
        <v>392</v>
      </c>
      <c r="J48" s="46"/>
      <c r="L48" s="46"/>
      <c r="N48" s="46"/>
    </row>
    <row r="49" spans="1:16" x14ac:dyDescent="0.2">
      <c r="D49" s="2"/>
      <c r="F49" s="46"/>
      <c r="G49" s="29"/>
      <c r="H49" s="46"/>
      <c r="J49" s="46"/>
      <c r="L49" s="46"/>
      <c r="N49" s="46"/>
    </row>
    <row r="50" spans="1:16" x14ac:dyDescent="0.2">
      <c r="D50" s="2"/>
      <c r="F50" s="46"/>
      <c r="G50" s="33" t="s">
        <v>210</v>
      </c>
      <c r="H50" s="46" t="s">
        <v>146</v>
      </c>
      <c r="J50" s="46"/>
      <c r="L50" s="46"/>
      <c r="N50" s="46"/>
    </row>
    <row r="51" spans="1:16" ht="12.75" thickBot="1" x14ac:dyDescent="0.25">
      <c r="A51" s="114"/>
      <c r="B51" s="6"/>
      <c r="C51" s="7"/>
      <c r="D51" s="7"/>
      <c r="E51" s="42"/>
      <c r="F51" s="7"/>
      <c r="G51" s="42"/>
      <c r="H51" s="7"/>
      <c r="I51" s="42"/>
      <c r="J51" s="7"/>
      <c r="K51" s="42"/>
      <c r="L51" s="7"/>
      <c r="M51" s="42"/>
      <c r="N51" s="7"/>
      <c r="O51" s="42"/>
      <c r="P51" s="114"/>
    </row>
    <row r="52" spans="1:16" ht="12.75" customHeight="1" x14ac:dyDescent="0.2">
      <c r="A52" s="115"/>
      <c r="B52" s="330" t="s">
        <v>200</v>
      </c>
      <c r="C52" s="277"/>
      <c r="D52" s="335" t="s">
        <v>124</v>
      </c>
      <c r="E52" s="358"/>
      <c r="F52" s="311" t="s">
        <v>57</v>
      </c>
      <c r="G52" s="320"/>
      <c r="H52" s="320" t="s">
        <v>77</v>
      </c>
      <c r="I52" s="336"/>
      <c r="J52" s="311" t="s">
        <v>259</v>
      </c>
      <c r="K52" s="336"/>
      <c r="L52" s="311" t="s">
        <v>182</v>
      </c>
      <c r="M52" s="336"/>
      <c r="N52" s="355" t="s">
        <v>155</v>
      </c>
      <c r="O52" s="262"/>
      <c r="P52" s="117"/>
    </row>
    <row r="53" spans="1:16" ht="12" customHeight="1" x14ac:dyDescent="0.2">
      <c r="A53" s="268" t="s">
        <v>131</v>
      </c>
      <c r="B53" s="331"/>
      <c r="C53" s="332"/>
      <c r="D53" s="359"/>
      <c r="E53" s="360"/>
      <c r="F53" s="349"/>
      <c r="G53" s="321"/>
      <c r="H53" s="321"/>
      <c r="I53" s="338"/>
      <c r="J53" s="349"/>
      <c r="K53" s="338"/>
      <c r="L53" s="349"/>
      <c r="M53" s="338"/>
      <c r="N53" s="356"/>
      <c r="O53" s="342"/>
      <c r="P53" s="290" t="s">
        <v>131</v>
      </c>
    </row>
    <row r="54" spans="1:16" ht="12" customHeight="1" x14ac:dyDescent="0.2">
      <c r="A54" s="268"/>
      <c r="B54" s="331"/>
      <c r="C54" s="332"/>
      <c r="D54" s="361"/>
      <c r="E54" s="306"/>
      <c r="F54" s="346"/>
      <c r="G54" s="322"/>
      <c r="H54" s="322"/>
      <c r="I54" s="340"/>
      <c r="J54" s="346"/>
      <c r="K54" s="340"/>
      <c r="L54" s="346"/>
      <c r="M54" s="340"/>
      <c r="N54" s="357"/>
      <c r="O54" s="344"/>
      <c r="P54" s="299"/>
    </row>
    <row r="55" spans="1:16" ht="15" customHeight="1" thickBot="1" x14ac:dyDescent="0.25">
      <c r="A55" s="116"/>
      <c r="B55" s="333"/>
      <c r="C55" s="334"/>
      <c r="D55" s="179" t="s">
        <v>291</v>
      </c>
      <c r="E55" s="20" t="s">
        <v>220</v>
      </c>
      <c r="F55" s="179" t="s">
        <v>291</v>
      </c>
      <c r="G55" s="9" t="s">
        <v>220</v>
      </c>
      <c r="H55" s="181" t="s">
        <v>291</v>
      </c>
      <c r="I55" s="20" t="s">
        <v>220</v>
      </c>
      <c r="J55" s="179" t="s">
        <v>291</v>
      </c>
      <c r="K55" s="20" t="s">
        <v>220</v>
      </c>
      <c r="L55" s="179" t="s">
        <v>291</v>
      </c>
      <c r="M55" s="20" t="s">
        <v>220</v>
      </c>
      <c r="N55" s="179" t="s">
        <v>291</v>
      </c>
      <c r="O55" s="20" t="s">
        <v>220</v>
      </c>
      <c r="P55" s="121"/>
    </row>
    <row r="56" spans="1:16" x14ac:dyDescent="0.2">
      <c r="A56" s="117"/>
      <c r="C56" s="10"/>
      <c r="D56" s="10"/>
      <c r="E56" s="43"/>
      <c r="F56" s="10"/>
      <c r="G56" s="43"/>
      <c r="H56" s="10"/>
      <c r="I56" s="43"/>
      <c r="J56" s="10"/>
      <c r="K56" s="43"/>
      <c r="L56" s="10"/>
      <c r="M56" s="43"/>
      <c r="N56" s="10"/>
      <c r="O56" s="43"/>
      <c r="P56" s="117"/>
    </row>
    <row r="57" spans="1:16" x14ac:dyDescent="0.2">
      <c r="A57" s="117"/>
      <c r="B57" s="11"/>
      <c r="C57" s="224" t="s">
        <v>142</v>
      </c>
      <c r="D57" s="23"/>
      <c r="E57" s="18"/>
      <c r="F57" s="47"/>
      <c r="G57" s="18"/>
      <c r="H57" s="24" t="s">
        <v>142</v>
      </c>
      <c r="I57" s="18"/>
      <c r="J57" s="47"/>
      <c r="K57" s="18"/>
      <c r="L57" s="47"/>
      <c r="M57" s="18"/>
      <c r="N57" s="47"/>
      <c r="O57" s="18"/>
      <c r="P57" s="117"/>
    </row>
    <row r="58" spans="1:16" x14ac:dyDescent="0.2">
      <c r="A58" s="117"/>
      <c r="C58" s="10"/>
      <c r="E58" s="43"/>
      <c r="F58" s="10"/>
      <c r="G58" s="43"/>
      <c r="H58" s="10"/>
      <c r="I58" s="43"/>
      <c r="J58" s="10"/>
      <c r="K58" s="43"/>
      <c r="L58" s="10"/>
      <c r="M58" s="43"/>
      <c r="N58" s="10"/>
      <c r="O58" s="43"/>
      <c r="P58" s="117"/>
    </row>
    <row r="59" spans="1:16" x14ac:dyDescent="0.2">
      <c r="A59" s="115">
        <v>1</v>
      </c>
      <c r="C59" s="34" t="s">
        <v>45</v>
      </c>
      <c r="D59" s="50">
        <v>25191</v>
      </c>
      <c r="E59" s="73">
        <v>0.81248107161966943</v>
      </c>
      <c r="F59" s="50">
        <v>1802</v>
      </c>
      <c r="G59" s="73">
        <v>4.845283014809304E-2</v>
      </c>
      <c r="H59" s="50">
        <v>5940</v>
      </c>
      <c r="I59" s="73">
        <v>0.90917439617963081</v>
      </c>
      <c r="J59" s="50">
        <v>8775</v>
      </c>
      <c r="K59" s="73">
        <v>1.0935465177864874</v>
      </c>
      <c r="L59" s="50">
        <v>3285</v>
      </c>
      <c r="M59" s="73">
        <v>0.79079071850016969</v>
      </c>
      <c r="N59" s="92">
        <v>33771</v>
      </c>
      <c r="O59" s="87">
        <v>0.42047263858751277</v>
      </c>
      <c r="P59" s="117">
        <v>1</v>
      </c>
    </row>
    <row r="60" spans="1:16" x14ac:dyDescent="0.2">
      <c r="A60" s="115"/>
      <c r="C60" s="34" t="s">
        <v>287</v>
      </c>
      <c r="D60" s="50"/>
      <c r="E60" s="73"/>
      <c r="F60" s="50"/>
      <c r="G60" s="73"/>
      <c r="H60" s="50"/>
      <c r="I60" s="73"/>
      <c r="J60" s="50"/>
      <c r="K60" s="73"/>
      <c r="L60" s="50"/>
      <c r="M60" s="73"/>
      <c r="N60" s="92"/>
      <c r="O60" s="87"/>
      <c r="P60" s="117"/>
    </row>
    <row r="61" spans="1:16" x14ac:dyDescent="0.2">
      <c r="A61" s="115">
        <v>2</v>
      </c>
      <c r="C61" s="34" t="s">
        <v>290</v>
      </c>
      <c r="D61" s="50">
        <v>1502</v>
      </c>
      <c r="E61" s="73">
        <v>4.8443752513705036E-2</v>
      </c>
      <c r="F61" s="50">
        <v>1434</v>
      </c>
      <c r="G61" s="73">
        <v>3.8557912559581249E-2</v>
      </c>
      <c r="H61" s="50">
        <v>2895</v>
      </c>
      <c r="I61" s="73">
        <v>0.44310772339057763</v>
      </c>
      <c r="J61" s="50">
        <v>5579</v>
      </c>
      <c r="K61" s="73">
        <v>0.69525880600920942</v>
      </c>
      <c r="L61" s="50">
        <v>414</v>
      </c>
      <c r="M61" s="73">
        <v>9.9661296030158372E-2</v>
      </c>
      <c r="N61" s="92">
        <v>9205</v>
      </c>
      <c r="O61" s="87">
        <v>0.11460870682532512</v>
      </c>
      <c r="P61" s="117">
        <v>2</v>
      </c>
    </row>
    <row r="62" spans="1:16" x14ac:dyDescent="0.2">
      <c r="A62" s="115">
        <v>3</v>
      </c>
      <c r="C62" s="34" t="s">
        <v>324</v>
      </c>
      <c r="D62" s="50">
        <v>95</v>
      </c>
      <c r="E62" s="73">
        <v>3.0640189672449924E-3</v>
      </c>
      <c r="F62" s="50">
        <v>7159</v>
      </c>
      <c r="G62" s="73">
        <v>0.19249379080477139</v>
      </c>
      <c r="H62" s="50">
        <v>1470</v>
      </c>
      <c r="I62" s="73">
        <v>0.22499770410506015</v>
      </c>
      <c r="J62" s="50">
        <v>599</v>
      </c>
      <c r="K62" s="73">
        <v>7.4647790786792706E-2</v>
      </c>
      <c r="L62" s="50">
        <v>81</v>
      </c>
      <c r="M62" s="73">
        <v>1.9498949223291855E-2</v>
      </c>
      <c r="N62" s="92">
        <v>2161</v>
      </c>
      <c r="O62" s="87">
        <v>2.6905965828302836E-2</v>
      </c>
      <c r="P62" s="117">
        <v>3</v>
      </c>
    </row>
    <row r="63" spans="1:16" x14ac:dyDescent="0.2">
      <c r="A63" s="115">
        <v>4</v>
      </c>
      <c r="C63" s="34" t="s">
        <v>326</v>
      </c>
      <c r="D63" s="50">
        <v>44</v>
      </c>
      <c r="E63" s="73">
        <v>1.4191245743029436E-3</v>
      </c>
      <c r="F63" s="50">
        <v>6043</v>
      </c>
      <c r="G63" s="73">
        <v>0.16248637768308891</v>
      </c>
      <c r="H63" s="50">
        <v>1253</v>
      </c>
      <c r="I63" s="73">
        <v>0.1917837573085989</v>
      </c>
      <c r="J63" s="50">
        <v>576</v>
      </c>
      <c r="K63" s="73">
        <v>7.1781515013677119E-2</v>
      </c>
      <c r="L63" s="50">
        <v>52</v>
      </c>
      <c r="M63" s="73">
        <v>1.2517843945816993E-2</v>
      </c>
      <c r="N63" s="92">
        <v>1177</v>
      </c>
      <c r="O63" s="87">
        <v>1.465447560384657E-2</v>
      </c>
      <c r="P63" s="117">
        <v>4</v>
      </c>
    </row>
    <row r="64" spans="1:16" x14ac:dyDescent="0.2">
      <c r="A64" s="115">
        <v>5</v>
      </c>
      <c r="C64" s="34" t="s">
        <v>168</v>
      </c>
      <c r="D64" s="50">
        <v>2986707</v>
      </c>
      <c r="E64" s="73">
        <v>96.329756816877776</v>
      </c>
      <c r="F64" s="50">
        <v>3684888</v>
      </c>
      <c r="G64" s="73">
        <v>99.080606203521782</v>
      </c>
      <c r="H64" s="50">
        <v>638729</v>
      </c>
      <c r="I64" s="73">
        <v>97.763645268925828</v>
      </c>
      <c r="J64" s="50">
        <v>737694</v>
      </c>
      <c r="K64" s="73">
        <v>91.931932181422795</v>
      </c>
      <c r="L64" s="50">
        <v>340243</v>
      </c>
      <c r="M64" s="73">
        <v>81.905938031857914</v>
      </c>
      <c r="N64" s="92">
        <v>3636165</v>
      </c>
      <c r="O64" s="87">
        <v>45.272804829278471</v>
      </c>
      <c r="P64" s="117">
        <v>5</v>
      </c>
    </row>
    <row r="65" spans="1:16" ht="24" x14ac:dyDescent="0.2">
      <c r="A65" s="115">
        <v>5</v>
      </c>
      <c r="C65" s="160" t="s">
        <v>325</v>
      </c>
      <c r="D65" s="50">
        <v>524583</v>
      </c>
      <c r="E65" s="73">
        <v>16.919286967308206</v>
      </c>
      <c r="F65" s="50">
        <v>3476838</v>
      </c>
      <c r="G65" s="73">
        <v>93.486482278821029</v>
      </c>
      <c r="H65" s="50">
        <v>212819</v>
      </c>
      <c r="I65" s="73">
        <v>32.574004346894419</v>
      </c>
      <c r="J65" s="50">
        <v>584739</v>
      </c>
      <c r="K65" s="73">
        <v>72.870575186775255</v>
      </c>
      <c r="L65" s="50">
        <v>257951</v>
      </c>
      <c r="M65" s="73">
        <v>62.095968532066145</v>
      </c>
      <c r="N65" s="92">
        <v>1591429</v>
      </c>
      <c r="O65" s="87">
        <v>19.814407354081514</v>
      </c>
      <c r="P65" s="117">
        <v>6</v>
      </c>
    </row>
    <row r="66" spans="1:16" x14ac:dyDescent="0.2">
      <c r="A66" s="115">
        <v>7</v>
      </c>
      <c r="C66" s="34" t="s">
        <v>47</v>
      </c>
      <c r="D66" s="50">
        <v>507370</v>
      </c>
      <c r="E66" s="73">
        <v>16.364118983274651</v>
      </c>
      <c r="F66" s="50">
        <v>653423</v>
      </c>
      <c r="G66" s="73">
        <v>17.569474824560153</v>
      </c>
      <c r="H66" s="50">
        <v>203878</v>
      </c>
      <c r="I66" s="73">
        <v>31.205497903082623</v>
      </c>
      <c r="J66" s="50">
        <v>582125</v>
      </c>
      <c r="K66" s="73">
        <v>72.544816714126384</v>
      </c>
      <c r="L66" s="50">
        <v>232717</v>
      </c>
      <c r="M66" s="73">
        <v>56.021444029590256</v>
      </c>
      <c r="N66" s="92">
        <v>792571</v>
      </c>
      <c r="O66" s="87">
        <v>9.8680648970401688</v>
      </c>
      <c r="P66" s="117">
        <v>7</v>
      </c>
    </row>
    <row r="67" spans="1:16" x14ac:dyDescent="0.2">
      <c r="A67" s="115">
        <v>8</v>
      </c>
      <c r="C67" s="34" t="s">
        <v>48</v>
      </c>
      <c r="D67" s="50">
        <v>9040</v>
      </c>
      <c r="E67" s="73">
        <v>0.29156559435678664</v>
      </c>
      <c r="F67" s="50">
        <v>2748431</v>
      </c>
      <c r="G67" s="73">
        <v>73.900810442149549</v>
      </c>
      <c r="H67" s="50" t="s">
        <v>388</v>
      </c>
      <c r="I67" s="73" t="s">
        <v>388</v>
      </c>
      <c r="J67" s="50">
        <v>2453</v>
      </c>
      <c r="K67" s="73">
        <v>0.30569454223706594</v>
      </c>
      <c r="L67" s="50">
        <v>13429</v>
      </c>
      <c r="M67" s="73">
        <v>3.2327331990072388</v>
      </c>
      <c r="N67" s="92">
        <v>319592</v>
      </c>
      <c r="O67" s="87">
        <v>3.9791445770471818</v>
      </c>
      <c r="P67" s="117">
        <v>8</v>
      </c>
    </row>
    <row r="68" spans="1:16" x14ac:dyDescent="0.2">
      <c r="A68" s="115">
        <v>9</v>
      </c>
      <c r="C68" s="34" t="s">
        <v>269</v>
      </c>
      <c r="D68" s="50">
        <v>6533</v>
      </c>
      <c r="E68" s="73">
        <v>0.21070774645275298</v>
      </c>
      <c r="F68" s="50" t="s">
        <v>388</v>
      </c>
      <c r="G68" s="73" t="s">
        <v>388</v>
      </c>
      <c r="H68" s="50">
        <v>251385</v>
      </c>
      <c r="I68" s="73">
        <v>38.476903296905135</v>
      </c>
      <c r="J68" s="50" t="s">
        <v>388</v>
      </c>
      <c r="K68" s="73" t="s">
        <v>388</v>
      </c>
      <c r="L68" s="50">
        <v>91</v>
      </c>
      <c r="M68" s="73">
        <v>2.1906226905179741E-2</v>
      </c>
      <c r="N68" s="92">
        <v>5465</v>
      </c>
      <c r="O68" s="87">
        <v>6.8043083411233218E-2</v>
      </c>
      <c r="P68" s="117">
        <v>9</v>
      </c>
    </row>
    <row r="69" spans="1:16" x14ac:dyDescent="0.2">
      <c r="A69" s="115">
        <v>10</v>
      </c>
      <c r="C69" s="34" t="s">
        <v>242</v>
      </c>
      <c r="D69" s="50">
        <v>2207667</v>
      </c>
      <c r="E69" s="73">
        <v>71.203511172219478</v>
      </c>
      <c r="F69" s="50">
        <v>4927</v>
      </c>
      <c r="G69" s="73">
        <v>0.13247896456140643</v>
      </c>
      <c r="H69" s="50">
        <v>75880</v>
      </c>
      <c r="I69" s="73">
        <v>11.614167202375485</v>
      </c>
      <c r="J69" s="50">
        <v>28647</v>
      </c>
      <c r="K69" s="73">
        <v>3.5700087857583482</v>
      </c>
      <c r="L69" s="50">
        <v>28498</v>
      </c>
      <c r="M69" s="73">
        <v>6.8602599378440905</v>
      </c>
      <c r="N69" s="92">
        <v>527009</v>
      </c>
      <c r="O69" s="87">
        <v>6.5616317192077966</v>
      </c>
      <c r="P69" s="117">
        <v>10</v>
      </c>
    </row>
    <row r="70" spans="1:16" x14ac:dyDescent="0.2">
      <c r="A70" s="115">
        <v>11</v>
      </c>
      <c r="C70" s="34" t="s">
        <v>270</v>
      </c>
      <c r="D70" s="50">
        <v>49233</v>
      </c>
      <c r="E70" s="73">
        <v>1.5879036401512916</v>
      </c>
      <c r="F70" s="50">
        <v>8935</v>
      </c>
      <c r="G70" s="73">
        <v>0.24024752351454567</v>
      </c>
      <c r="H70" s="50">
        <v>25248</v>
      </c>
      <c r="I70" s="73">
        <v>3.8644503627514006</v>
      </c>
      <c r="J70" s="50">
        <v>85758</v>
      </c>
      <c r="K70" s="73">
        <v>10.687220771775907</v>
      </c>
      <c r="L70" s="50">
        <v>33574</v>
      </c>
      <c r="M70" s="73">
        <v>8.0821940891703807</v>
      </c>
      <c r="N70" s="92">
        <v>1338478</v>
      </c>
      <c r="O70" s="87">
        <v>16.664989972205053</v>
      </c>
      <c r="P70" s="117">
        <v>11</v>
      </c>
    </row>
    <row r="71" spans="1:16" x14ac:dyDescent="0.2">
      <c r="A71" s="115">
        <v>12</v>
      </c>
      <c r="C71" s="34" t="s">
        <v>271</v>
      </c>
      <c r="D71" s="50">
        <v>198691</v>
      </c>
      <c r="E71" s="73">
        <v>6.4083472907460495</v>
      </c>
      <c r="F71" s="50">
        <v>194188</v>
      </c>
      <c r="G71" s="73">
        <v>5.2213974366248008</v>
      </c>
      <c r="H71" s="50">
        <v>73397</v>
      </c>
      <c r="I71" s="73">
        <v>11.234120059999388</v>
      </c>
      <c r="J71" s="50">
        <v>38550</v>
      </c>
      <c r="K71" s="73">
        <v>4.8041274371132863</v>
      </c>
      <c r="L71" s="50">
        <v>20127</v>
      </c>
      <c r="M71" s="73">
        <v>4.8451277903357433</v>
      </c>
      <c r="N71" s="92">
        <v>173785</v>
      </c>
      <c r="O71" s="87">
        <v>2.1637451510743211</v>
      </c>
      <c r="P71" s="117">
        <v>12</v>
      </c>
    </row>
    <row r="72" spans="1:16" x14ac:dyDescent="0.2">
      <c r="A72" s="115"/>
      <c r="C72" s="34" t="s">
        <v>287</v>
      </c>
      <c r="D72" s="50"/>
      <c r="E72" s="73"/>
      <c r="F72" s="50"/>
      <c r="G72" s="73"/>
      <c r="H72" s="50"/>
      <c r="I72" s="73"/>
      <c r="J72" s="50"/>
      <c r="K72" s="73"/>
      <c r="L72" s="50"/>
      <c r="M72" s="73"/>
      <c r="N72" s="92"/>
      <c r="O72" s="87"/>
      <c r="P72" s="117"/>
    </row>
    <row r="73" spans="1:16" x14ac:dyDescent="0.2">
      <c r="A73" s="115">
        <v>13</v>
      </c>
      <c r="C73" s="34" t="s">
        <v>290</v>
      </c>
      <c r="D73" s="50">
        <v>224218</v>
      </c>
      <c r="E73" s="73">
        <v>7.2316653136603968</v>
      </c>
      <c r="F73" s="50">
        <v>168139</v>
      </c>
      <c r="G73" s="73">
        <v>4.5209824685184321</v>
      </c>
      <c r="H73" s="50">
        <v>125362</v>
      </c>
      <c r="I73" s="73">
        <v>19.187865429944594</v>
      </c>
      <c r="J73" s="50">
        <v>54927</v>
      </c>
      <c r="K73" s="73">
        <v>6.8450404082573666</v>
      </c>
      <c r="L73" s="50">
        <v>27577</v>
      </c>
      <c r="M73" s="73">
        <v>6.6385496633422161</v>
      </c>
      <c r="N73" s="92">
        <v>198858</v>
      </c>
      <c r="O73" s="87">
        <v>2.4759215884704511</v>
      </c>
      <c r="P73" s="117">
        <v>13</v>
      </c>
    </row>
    <row r="74" spans="1:16" x14ac:dyDescent="0.2">
      <c r="A74" s="115">
        <v>14</v>
      </c>
      <c r="C74" s="34" t="s">
        <v>318</v>
      </c>
      <c r="D74" s="50">
        <v>31738</v>
      </c>
      <c r="E74" s="73">
        <v>1.0236403577097006</v>
      </c>
      <c r="F74" s="50">
        <v>44864</v>
      </c>
      <c r="G74" s="73">
        <v>1.2063195181820454</v>
      </c>
      <c r="H74" s="50">
        <v>30032</v>
      </c>
      <c r="I74" s="73">
        <v>4.5966877889001134</v>
      </c>
      <c r="J74" s="50">
        <v>14007</v>
      </c>
      <c r="K74" s="73">
        <v>1.7455619458273879</v>
      </c>
      <c r="L74" s="50">
        <v>2213</v>
      </c>
      <c r="M74" s="73">
        <v>0.53273055100178857</v>
      </c>
      <c r="N74" s="92">
        <v>22359</v>
      </c>
      <c r="O74" s="87">
        <v>0.27838523366729434</v>
      </c>
      <c r="P74" s="117">
        <v>14</v>
      </c>
    </row>
    <row r="75" spans="1:16" x14ac:dyDescent="0.2">
      <c r="A75" s="115">
        <v>15</v>
      </c>
      <c r="C75" s="34" t="s">
        <v>326</v>
      </c>
      <c r="D75" s="50">
        <v>9738</v>
      </c>
      <c r="E75" s="73">
        <v>0.31407807055822878</v>
      </c>
      <c r="F75" s="50">
        <v>19416</v>
      </c>
      <c r="G75" s="73">
        <v>0.52206445624604569</v>
      </c>
      <c r="H75" s="50">
        <v>26437</v>
      </c>
      <c r="I75" s="73">
        <v>4.0464383016499834</v>
      </c>
      <c r="J75" s="50">
        <v>12272</v>
      </c>
      <c r="K75" s="73">
        <v>1.529345055985843</v>
      </c>
      <c r="L75" s="50">
        <v>1348</v>
      </c>
      <c r="M75" s="73">
        <v>0.32450103151848669</v>
      </c>
      <c r="N75" s="92">
        <v>12764</v>
      </c>
      <c r="O75" s="87">
        <v>0.15892075327739813</v>
      </c>
      <c r="P75" s="117">
        <v>15</v>
      </c>
    </row>
    <row r="76" spans="1:16" x14ac:dyDescent="0.2">
      <c r="A76" s="115">
        <v>16</v>
      </c>
      <c r="C76" s="34" t="s">
        <v>201</v>
      </c>
      <c r="D76" s="50">
        <v>88605</v>
      </c>
      <c r="E76" s="73">
        <v>2.8577621115025531</v>
      </c>
      <c r="F76" s="50">
        <v>32391</v>
      </c>
      <c r="G76" s="73">
        <v>0.87094096633012297</v>
      </c>
      <c r="H76" s="50">
        <v>8670</v>
      </c>
      <c r="I76" s="73">
        <v>1.3270272752318855</v>
      </c>
      <c r="J76" s="50">
        <v>55966</v>
      </c>
      <c r="K76" s="73">
        <v>6.9745213007907179</v>
      </c>
      <c r="L76" s="50">
        <v>71879</v>
      </c>
      <c r="M76" s="73">
        <v>17.303271249641917</v>
      </c>
      <c r="N76" s="92">
        <v>4361740</v>
      </c>
      <c r="O76" s="87">
        <v>54.306722532134017</v>
      </c>
      <c r="P76" s="117">
        <v>16</v>
      </c>
    </row>
    <row r="77" spans="1:16" x14ac:dyDescent="0.2">
      <c r="A77" s="115">
        <v>17</v>
      </c>
      <c r="C77" s="34" t="s">
        <v>49</v>
      </c>
      <c r="D77" s="50">
        <v>6887</v>
      </c>
      <c r="E77" s="73">
        <v>0.22212524870964487</v>
      </c>
      <c r="F77" s="50">
        <v>25383</v>
      </c>
      <c r="G77" s="73">
        <v>0.68250731834020284</v>
      </c>
      <c r="H77" s="50">
        <v>6090</v>
      </c>
      <c r="I77" s="73">
        <v>0.93213334557810634</v>
      </c>
      <c r="J77" s="50">
        <v>16949</v>
      </c>
      <c r="K77" s="73">
        <v>2.1121960034146068</v>
      </c>
      <c r="L77" s="50">
        <v>38461</v>
      </c>
      <c r="M77" s="73">
        <v>9.2586306923089889</v>
      </c>
      <c r="N77" s="92">
        <v>1183999</v>
      </c>
      <c r="O77" s="87">
        <v>14.741618063278448</v>
      </c>
      <c r="P77" s="117">
        <v>17</v>
      </c>
    </row>
    <row r="78" spans="1:16" x14ac:dyDescent="0.2">
      <c r="A78" s="115">
        <v>18</v>
      </c>
      <c r="C78" s="34" t="s">
        <v>50</v>
      </c>
      <c r="D78" s="50">
        <v>344</v>
      </c>
      <c r="E78" s="73">
        <v>1.1094973944550288E-2</v>
      </c>
      <c r="F78" s="50">
        <v>2936</v>
      </c>
      <c r="G78" s="73">
        <v>7.8944233803996205E-2</v>
      </c>
      <c r="H78" s="50">
        <v>30</v>
      </c>
      <c r="I78" s="73">
        <v>4.5917898796951047E-3</v>
      </c>
      <c r="J78" s="50">
        <v>11</v>
      </c>
      <c r="K78" s="73">
        <v>1.3708275436639728E-3</v>
      </c>
      <c r="L78" s="50">
        <v>12761</v>
      </c>
      <c r="M78" s="73">
        <v>3.0719270498571283</v>
      </c>
      <c r="N78" s="92">
        <v>92305</v>
      </c>
      <c r="O78" s="87">
        <v>1.1492619971223939</v>
      </c>
      <c r="P78" s="117">
        <v>18</v>
      </c>
    </row>
    <row r="79" spans="1:16" x14ac:dyDescent="0.2">
      <c r="A79" s="115">
        <v>19</v>
      </c>
      <c r="C79" s="34" t="s">
        <v>51</v>
      </c>
      <c r="D79" s="50">
        <v>5624</v>
      </c>
      <c r="E79" s="73">
        <v>0.18138992286090352</v>
      </c>
      <c r="F79" s="50">
        <v>3065</v>
      </c>
      <c r="G79" s="73">
        <v>8.2412832632577773E-2</v>
      </c>
      <c r="H79" s="50">
        <v>2551</v>
      </c>
      <c r="I79" s="73">
        <v>0.39045519943674045</v>
      </c>
      <c r="J79" s="50">
        <v>12504</v>
      </c>
      <c r="K79" s="73">
        <v>1.5582570550885742</v>
      </c>
      <c r="L79" s="50">
        <v>2905</v>
      </c>
      <c r="M79" s="73">
        <v>0.69931416658843015</v>
      </c>
      <c r="N79" s="92">
        <v>113537</v>
      </c>
      <c r="O79" s="87">
        <v>1.4136152902582226</v>
      </c>
      <c r="P79" s="117">
        <v>19</v>
      </c>
    </row>
    <row r="80" spans="1:16" x14ac:dyDescent="0.2">
      <c r="A80" s="115">
        <v>20</v>
      </c>
      <c r="C80" s="34" t="s">
        <v>52</v>
      </c>
      <c r="D80" s="50">
        <v>4529</v>
      </c>
      <c r="E80" s="73">
        <v>0.14607307265950073</v>
      </c>
      <c r="F80" s="50">
        <v>2621</v>
      </c>
      <c r="G80" s="73">
        <v>7.0474399455134215E-2</v>
      </c>
      <c r="H80" s="50">
        <v>2550</v>
      </c>
      <c r="I80" s="73">
        <v>0.39030213977408396</v>
      </c>
      <c r="J80" s="50">
        <v>1990</v>
      </c>
      <c r="K80" s="73">
        <v>0.24799516471739144</v>
      </c>
      <c r="L80" s="50">
        <v>1140</v>
      </c>
      <c r="M80" s="73">
        <v>0.27442965573521871</v>
      </c>
      <c r="N80" s="92">
        <v>63616</v>
      </c>
      <c r="O80" s="87">
        <v>0.79206382329167657</v>
      </c>
      <c r="P80" s="117">
        <v>20</v>
      </c>
    </row>
    <row r="81" spans="1:16" x14ac:dyDescent="0.2">
      <c r="A81" s="115">
        <v>21</v>
      </c>
      <c r="C81" s="34" t="s">
        <v>202</v>
      </c>
      <c r="D81" s="50" t="s">
        <v>388</v>
      </c>
      <c r="E81" s="73" t="s">
        <v>388</v>
      </c>
      <c r="F81" s="50" t="s">
        <v>388</v>
      </c>
      <c r="G81" s="73" t="s">
        <v>388</v>
      </c>
      <c r="H81" s="50" t="s">
        <v>388</v>
      </c>
      <c r="I81" s="73" t="s">
        <v>388</v>
      </c>
      <c r="J81" s="50" t="s">
        <v>388</v>
      </c>
      <c r="K81" s="73" t="s">
        <v>388</v>
      </c>
      <c r="L81" s="50" t="s">
        <v>388</v>
      </c>
      <c r="M81" s="73" t="s">
        <v>388</v>
      </c>
      <c r="N81" s="92">
        <v>15171</v>
      </c>
      <c r="O81" s="87">
        <v>0.18888959166181504</v>
      </c>
      <c r="P81" s="117">
        <v>21</v>
      </c>
    </row>
    <row r="82" spans="1:16" x14ac:dyDescent="0.2">
      <c r="A82" s="115">
        <v>22</v>
      </c>
      <c r="C82" s="34" t="s">
        <v>53</v>
      </c>
      <c r="D82" s="50">
        <v>1095</v>
      </c>
      <c r="E82" s="73">
        <v>3.5316850201402808E-2</v>
      </c>
      <c r="F82" s="50">
        <v>444</v>
      </c>
      <c r="G82" s="73">
        <v>1.1938433177443567E-2</v>
      </c>
      <c r="H82" s="50">
        <v>1</v>
      </c>
      <c r="I82" s="73">
        <v>1.5305966265650349E-4</v>
      </c>
      <c r="J82" s="50">
        <v>10514</v>
      </c>
      <c r="K82" s="73">
        <v>1.3102618903711827</v>
      </c>
      <c r="L82" s="50">
        <v>1765</v>
      </c>
      <c r="M82" s="73">
        <v>0.42488451085321144</v>
      </c>
      <c r="N82" s="92">
        <v>34750</v>
      </c>
      <c r="O82" s="87">
        <v>0.43266187530473094</v>
      </c>
      <c r="P82" s="117">
        <v>22</v>
      </c>
    </row>
    <row r="83" spans="1:16" x14ac:dyDescent="0.2">
      <c r="A83" s="115">
        <v>23</v>
      </c>
      <c r="C83" s="34" t="s">
        <v>54</v>
      </c>
      <c r="D83" s="50">
        <v>75750</v>
      </c>
      <c r="E83" s="73">
        <v>2.4431519659874543</v>
      </c>
      <c r="F83" s="50">
        <v>1006</v>
      </c>
      <c r="G83" s="73">
        <v>2.7049693190333849E-2</v>
      </c>
      <c r="H83" s="50" t="s">
        <v>388</v>
      </c>
      <c r="I83" s="73" t="s">
        <v>388</v>
      </c>
      <c r="J83" s="50">
        <v>26502</v>
      </c>
      <c r="K83" s="73">
        <v>3.3026974147438732</v>
      </c>
      <c r="L83" s="50">
        <v>17752</v>
      </c>
      <c r="M83" s="73">
        <v>4.2733993408873703</v>
      </c>
      <c r="N83" s="92">
        <v>2971898</v>
      </c>
      <c r="O83" s="87">
        <v>37.002214730773503</v>
      </c>
      <c r="P83" s="117">
        <v>23</v>
      </c>
    </row>
    <row r="84" spans="1:16" x14ac:dyDescent="0.2">
      <c r="A84" s="115"/>
      <c r="C84" s="34" t="s">
        <v>287</v>
      </c>
      <c r="D84" s="50"/>
      <c r="E84" s="73"/>
      <c r="F84" s="50"/>
      <c r="G84" s="73"/>
      <c r="H84" s="50"/>
      <c r="I84" s="73"/>
      <c r="J84" s="50"/>
      <c r="K84" s="73"/>
      <c r="L84" s="50"/>
      <c r="M84" s="73"/>
      <c r="N84" s="92"/>
      <c r="O84" s="87"/>
      <c r="P84" s="117"/>
    </row>
    <row r="85" spans="1:16" x14ac:dyDescent="0.2">
      <c r="A85" s="115">
        <v>24</v>
      </c>
      <c r="C85" s="34" t="s">
        <v>290</v>
      </c>
      <c r="D85" s="50">
        <v>3116</v>
      </c>
      <c r="E85" s="73">
        <v>0.10049982212563574</v>
      </c>
      <c r="F85" s="50">
        <v>13840</v>
      </c>
      <c r="G85" s="73">
        <v>0.3721349440896824</v>
      </c>
      <c r="H85" s="50" t="s">
        <v>388</v>
      </c>
      <c r="I85" s="73" t="s">
        <v>388</v>
      </c>
      <c r="J85" s="50">
        <v>23334</v>
      </c>
      <c r="K85" s="73">
        <v>2.9078990821686492</v>
      </c>
      <c r="L85" s="50">
        <v>8975</v>
      </c>
      <c r="M85" s="73">
        <v>2.1605317194943754</v>
      </c>
      <c r="N85" s="92">
        <v>376787</v>
      </c>
      <c r="O85" s="87">
        <v>4.6912624463437025</v>
      </c>
      <c r="P85" s="117">
        <v>24</v>
      </c>
    </row>
    <row r="86" spans="1:16" x14ac:dyDescent="0.2">
      <c r="A86" s="115">
        <v>25</v>
      </c>
      <c r="C86" s="34" t="s">
        <v>318</v>
      </c>
      <c r="D86" s="50">
        <v>6549</v>
      </c>
      <c r="E86" s="73">
        <v>0.2112237917524995</v>
      </c>
      <c r="F86" s="50">
        <v>15397</v>
      </c>
      <c r="G86" s="73">
        <v>0.41400012529977165</v>
      </c>
      <c r="H86" s="50">
        <v>752</v>
      </c>
      <c r="I86" s="73">
        <v>0.11510086631769063</v>
      </c>
      <c r="J86" s="50">
        <v>15622</v>
      </c>
      <c r="K86" s="73">
        <v>1.9468243533744167</v>
      </c>
      <c r="L86" s="50">
        <v>8734</v>
      </c>
      <c r="M86" s="73">
        <v>2.1025163273608776</v>
      </c>
      <c r="N86" s="92">
        <v>54914</v>
      </c>
      <c r="O86" s="87">
        <v>0.68371781929450337</v>
      </c>
      <c r="P86" s="117">
        <v>25</v>
      </c>
    </row>
    <row r="87" spans="1:16" x14ac:dyDescent="0.2">
      <c r="A87" s="115">
        <v>26</v>
      </c>
      <c r="C87" s="34" t="s">
        <v>326</v>
      </c>
      <c r="D87" s="50" t="s">
        <v>388</v>
      </c>
      <c r="E87" s="73" t="s">
        <v>388</v>
      </c>
      <c r="F87" s="50" t="s">
        <v>388</v>
      </c>
      <c r="G87" s="73" t="s">
        <v>388</v>
      </c>
      <c r="H87" s="50" t="s">
        <v>388</v>
      </c>
      <c r="I87" s="73" t="s">
        <v>388</v>
      </c>
      <c r="J87" s="50" t="s">
        <v>388</v>
      </c>
      <c r="K87" s="73" t="s">
        <v>388</v>
      </c>
      <c r="L87" s="50">
        <v>151</v>
      </c>
      <c r="M87" s="73">
        <v>3.6349892996507038E-2</v>
      </c>
      <c r="N87" s="92">
        <v>533</v>
      </c>
      <c r="O87" s="87">
        <v>6.6362238715804772E-3</v>
      </c>
      <c r="P87" s="117">
        <v>26</v>
      </c>
    </row>
    <row r="88" spans="1:16" s="82" customFormat="1" ht="36" customHeight="1" x14ac:dyDescent="0.2">
      <c r="A88" s="210">
        <v>27</v>
      </c>
      <c r="B88" s="153"/>
      <c r="C88" s="162" t="s">
        <v>157</v>
      </c>
      <c r="D88" s="154">
        <v>3100503</v>
      </c>
      <c r="E88" s="155">
        <v>100</v>
      </c>
      <c r="F88" s="154">
        <v>3719081</v>
      </c>
      <c r="G88" s="155">
        <v>100</v>
      </c>
      <c r="H88" s="154">
        <v>653340</v>
      </c>
      <c r="I88" s="155">
        <v>100</v>
      </c>
      <c r="J88" s="154">
        <v>802435</v>
      </c>
      <c r="K88" s="155">
        <v>100</v>
      </c>
      <c r="L88" s="154">
        <v>415407</v>
      </c>
      <c r="M88" s="155">
        <v>100</v>
      </c>
      <c r="N88" s="154">
        <v>8031676</v>
      </c>
      <c r="O88" s="156">
        <v>100</v>
      </c>
      <c r="P88" s="211">
        <v>27</v>
      </c>
    </row>
    <row r="89" spans="1:16" ht="24" x14ac:dyDescent="0.2">
      <c r="A89" s="159">
        <v>28</v>
      </c>
      <c r="B89" s="224"/>
      <c r="C89" s="158" t="s">
        <v>282</v>
      </c>
      <c r="D89" s="50">
        <v>61</v>
      </c>
      <c r="E89" s="201" t="s">
        <v>283</v>
      </c>
      <c r="F89" s="50">
        <v>87</v>
      </c>
      <c r="G89" s="201" t="s">
        <v>283</v>
      </c>
      <c r="H89" s="50">
        <v>28</v>
      </c>
      <c r="I89" s="201" t="s">
        <v>283</v>
      </c>
      <c r="J89" s="50">
        <v>19</v>
      </c>
      <c r="K89" s="201" t="s">
        <v>283</v>
      </c>
      <c r="L89" s="50">
        <v>51</v>
      </c>
      <c r="M89" s="201" t="s">
        <v>283</v>
      </c>
      <c r="N89" s="92">
        <v>254</v>
      </c>
      <c r="O89" s="91" t="s">
        <v>283</v>
      </c>
      <c r="P89" s="117">
        <v>28</v>
      </c>
    </row>
    <row r="90" spans="1:16" x14ac:dyDescent="0.2">
      <c r="A90" s="115"/>
      <c r="B90" s="224"/>
      <c r="C90" s="26" t="s">
        <v>14</v>
      </c>
      <c r="D90" s="50"/>
      <c r="E90" s="55"/>
      <c r="F90" s="50"/>
      <c r="G90" s="73"/>
      <c r="H90" s="50"/>
      <c r="I90" s="73"/>
      <c r="J90" s="50"/>
      <c r="K90" s="73"/>
      <c r="L90" s="50"/>
      <c r="M90" s="73"/>
      <c r="N90" s="92"/>
      <c r="O90" s="87"/>
      <c r="P90" s="117"/>
    </row>
    <row r="91" spans="1:16" x14ac:dyDescent="0.2">
      <c r="A91" s="115">
        <v>29</v>
      </c>
      <c r="B91" s="224"/>
      <c r="C91" s="26" t="s">
        <v>59</v>
      </c>
      <c r="D91" s="50">
        <v>3</v>
      </c>
      <c r="E91" s="201" t="s">
        <v>283</v>
      </c>
      <c r="F91" s="50">
        <v>7</v>
      </c>
      <c r="G91" s="201" t="s">
        <v>283</v>
      </c>
      <c r="H91" s="50">
        <v>1</v>
      </c>
      <c r="I91" s="201" t="s">
        <v>283</v>
      </c>
      <c r="J91" s="50">
        <v>2</v>
      </c>
      <c r="K91" s="201" t="s">
        <v>283</v>
      </c>
      <c r="L91" s="50">
        <v>4</v>
      </c>
      <c r="M91" s="201" t="s">
        <v>283</v>
      </c>
      <c r="N91" s="92">
        <v>54</v>
      </c>
      <c r="O91" s="91" t="s">
        <v>283</v>
      </c>
      <c r="P91" s="117">
        <v>29</v>
      </c>
    </row>
    <row r="92" spans="1:16" x14ac:dyDescent="0.2">
      <c r="A92" s="132" t="s">
        <v>28</v>
      </c>
      <c r="B92" s="35"/>
      <c r="P92" s="117"/>
    </row>
    <row r="93" spans="1:16" x14ac:dyDescent="0.2">
      <c r="A93" s="126" t="s">
        <v>301</v>
      </c>
      <c r="B93" s="224"/>
      <c r="C93" s="32"/>
      <c r="P93" s="119"/>
    </row>
    <row r="94" spans="1:16" x14ac:dyDescent="0.2">
      <c r="B94" s="2"/>
    </row>
  </sheetData>
  <mergeCells count="19">
    <mergeCell ref="A53:A54"/>
    <mergeCell ref="J52:K54"/>
    <mergeCell ref="L52:M54"/>
    <mergeCell ref="N52:O54"/>
    <mergeCell ref="P53:P54"/>
    <mergeCell ref="F52:G54"/>
    <mergeCell ref="H52:I54"/>
    <mergeCell ref="B52:C55"/>
    <mergeCell ref="D52:E54"/>
    <mergeCell ref="P6:P7"/>
    <mergeCell ref="B5:C8"/>
    <mergeCell ref="D5:E7"/>
    <mergeCell ref="A6:A7"/>
    <mergeCell ref="H6:I7"/>
    <mergeCell ref="H5:O5"/>
    <mergeCell ref="F5:G7"/>
    <mergeCell ref="J6:K7"/>
    <mergeCell ref="L6:M7"/>
    <mergeCell ref="N6:O7"/>
  </mergeCells>
  <printOptions horizontalCentered="1"/>
  <pageMargins left="0.59055118110236227" right="0.59055118110236227" top="0.70866141732283472" bottom="0.70866141732283472" header="0.47244094488188981" footer="0.47244094488188981"/>
  <pageSetup paperSize="9" pageOrder="overThenDown" orientation="portrait" r:id="rId1"/>
  <headerFooter alignWithMargins="0">
    <oddHeader>&amp;C- &amp;P -</oddHeader>
  </headerFooter>
  <rowBreaks count="1" manualBreakCount="1">
    <brk id="46" max="15"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4"/>
  <sheetViews>
    <sheetView zoomScale="110" zoomScaleNormal="110" workbookViewId="0">
      <selection activeCell="L46" sqref="L46"/>
    </sheetView>
  </sheetViews>
  <sheetFormatPr baseColWidth="10" defaultRowHeight="12.75" x14ac:dyDescent="0.2"/>
  <cols>
    <col min="1" max="1" width="28.5703125" style="85" customWidth="1"/>
    <col min="2" max="4" width="12.7109375" style="85" customWidth="1"/>
    <col min="5" max="5" width="16.7109375" style="85" customWidth="1"/>
    <col min="6" max="6" width="15.7109375" style="85" customWidth="1"/>
    <col min="7" max="16384" width="11.42578125" style="85"/>
  </cols>
  <sheetData>
    <row r="1" spans="1:6" ht="12.75" customHeight="1" x14ac:dyDescent="0.2">
      <c r="A1" s="362" t="s">
        <v>394</v>
      </c>
      <c r="B1" s="363"/>
      <c r="C1" s="363"/>
      <c r="D1" s="363"/>
      <c r="E1" s="363"/>
      <c r="F1" s="235"/>
    </row>
    <row r="2" spans="1:6" x14ac:dyDescent="0.2">
      <c r="A2" s="363"/>
      <c r="B2" s="363"/>
      <c r="C2" s="363"/>
      <c r="D2" s="363"/>
      <c r="E2" s="363"/>
      <c r="F2" s="235"/>
    </row>
    <row r="3" spans="1:6" ht="17.25" customHeight="1" x14ac:dyDescent="0.2"/>
    <row r="4" spans="1:6" ht="17.25" customHeight="1" thickBot="1" x14ac:dyDescent="0.25">
      <c r="A4" s="236"/>
      <c r="B4" s="236"/>
      <c r="C4" s="236"/>
      <c r="D4" s="236"/>
      <c r="E4" s="236"/>
    </row>
    <row r="5" spans="1:6" x14ac:dyDescent="0.2">
      <c r="A5" s="279" t="s">
        <v>119</v>
      </c>
      <c r="B5" s="308" t="s">
        <v>203</v>
      </c>
      <c r="C5" s="308"/>
      <c r="D5" s="308"/>
      <c r="E5" s="308"/>
    </row>
    <row r="6" spans="1:6" x14ac:dyDescent="0.2">
      <c r="A6" s="281"/>
      <c r="B6" s="267"/>
      <c r="C6" s="267"/>
      <c r="D6" s="267"/>
      <c r="E6" s="267"/>
    </row>
    <row r="7" spans="1:6" x14ac:dyDescent="0.2">
      <c r="A7" s="281"/>
      <c r="B7" s="304" t="s">
        <v>63</v>
      </c>
      <c r="C7" s="366" t="s">
        <v>120</v>
      </c>
      <c r="D7" s="304" t="s">
        <v>121</v>
      </c>
      <c r="E7" s="314" t="s">
        <v>141</v>
      </c>
    </row>
    <row r="8" spans="1:6" ht="13.5" thickBot="1" x14ac:dyDescent="0.25">
      <c r="A8" s="364"/>
      <c r="B8" s="365"/>
      <c r="C8" s="367"/>
      <c r="D8" s="365"/>
      <c r="E8" s="368"/>
    </row>
    <row r="9" spans="1:6" ht="21.75" customHeight="1" x14ac:dyDescent="0.2">
      <c r="A9" s="237"/>
    </row>
    <row r="10" spans="1:6" s="56" customFormat="1" ht="21.75" customHeight="1" x14ac:dyDescent="0.2">
      <c r="A10" s="104" t="s">
        <v>4</v>
      </c>
      <c r="B10" s="105">
        <v>635</v>
      </c>
      <c r="C10" s="105">
        <v>412</v>
      </c>
      <c r="D10" s="105">
        <v>135</v>
      </c>
      <c r="E10" s="105">
        <v>88</v>
      </c>
    </row>
    <row r="11" spans="1:6" ht="21.75" customHeight="1" x14ac:dyDescent="0.2">
      <c r="A11" s="149" t="s">
        <v>122</v>
      </c>
      <c r="B11" s="105">
        <v>25</v>
      </c>
      <c r="C11" s="203">
        <v>13</v>
      </c>
      <c r="D11" s="203">
        <v>8</v>
      </c>
      <c r="E11" s="203">
        <v>4</v>
      </c>
      <c r="F11" s="56"/>
    </row>
    <row r="12" spans="1:6" ht="21.75" customHeight="1" x14ac:dyDescent="0.2">
      <c r="A12" s="149" t="s">
        <v>123</v>
      </c>
      <c r="B12" s="105">
        <v>26</v>
      </c>
      <c r="C12" s="203">
        <v>12</v>
      </c>
      <c r="D12" s="203">
        <v>8</v>
      </c>
      <c r="E12" s="203">
        <v>6</v>
      </c>
      <c r="F12" s="56"/>
    </row>
    <row r="13" spans="1:6" ht="21.75" customHeight="1" x14ac:dyDescent="0.2">
      <c r="A13" s="149" t="s">
        <v>57</v>
      </c>
      <c r="B13" s="105">
        <v>87</v>
      </c>
      <c r="C13" s="203">
        <v>75</v>
      </c>
      <c r="D13" s="203">
        <v>10</v>
      </c>
      <c r="E13" s="203">
        <v>2</v>
      </c>
      <c r="F13" s="56"/>
    </row>
    <row r="14" spans="1:6" ht="21.75" customHeight="1" x14ac:dyDescent="0.2">
      <c r="A14" s="149" t="s">
        <v>124</v>
      </c>
      <c r="B14" s="105">
        <v>61</v>
      </c>
      <c r="C14" s="203">
        <v>44</v>
      </c>
      <c r="D14" s="203">
        <v>13</v>
      </c>
      <c r="E14" s="203">
        <v>4</v>
      </c>
      <c r="F14" s="56"/>
    </row>
    <row r="15" spans="1:6" ht="21.75" customHeight="1" x14ac:dyDescent="0.2">
      <c r="A15" s="152" t="s">
        <v>125</v>
      </c>
      <c r="B15" s="105">
        <v>30</v>
      </c>
      <c r="C15" s="203">
        <v>21</v>
      </c>
      <c r="D15" s="203">
        <v>7</v>
      </c>
      <c r="E15" s="203">
        <v>2</v>
      </c>
      <c r="F15" s="56"/>
    </row>
    <row r="16" spans="1:6" ht="21.75" customHeight="1" x14ac:dyDescent="0.2">
      <c r="A16" s="152" t="s">
        <v>126</v>
      </c>
      <c r="B16" s="105">
        <v>31</v>
      </c>
      <c r="C16" s="203">
        <v>23</v>
      </c>
      <c r="D16" s="203">
        <v>6</v>
      </c>
      <c r="E16" s="203">
        <v>2</v>
      </c>
      <c r="F16" s="56"/>
    </row>
    <row r="17" spans="1:6" ht="21.75" customHeight="1" x14ac:dyDescent="0.2">
      <c r="A17" s="149" t="s">
        <v>127</v>
      </c>
      <c r="B17" s="105">
        <v>135</v>
      </c>
      <c r="C17" s="203">
        <v>90</v>
      </c>
      <c r="D17" s="203">
        <v>17</v>
      </c>
      <c r="E17" s="203">
        <v>28</v>
      </c>
      <c r="F17" s="56"/>
    </row>
    <row r="18" spans="1:6" ht="21.75" customHeight="1" x14ac:dyDescent="0.2">
      <c r="A18" s="152" t="s">
        <v>128</v>
      </c>
      <c r="B18" s="105">
        <v>30</v>
      </c>
      <c r="C18" s="203">
        <v>23</v>
      </c>
      <c r="D18" s="203">
        <v>3</v>
      </c>
      <c r="E18" s="203">
        <v>4</v>
      </c>
      <c r="F18" s="56"/>
    </row>
    <row r="19" spans="1:6" ht="21.75" customHeight="1" x14ac:dyDescent="0.2">
      <c r="A19" s="152" t="s">
        <v>129</v>
      </c>
      <c r="B19" s="105">
        <v>6</v>
      </c>
      <c r="C19" s="203">
        <v>4</v>
      </c>
      <c r="D19" s="203">
        <v>1</v>
      </c>
      <c r="E19" s="203">
        <v>2</v>
      </c>
      <c r="F19" s="56"/>
    </row>
    <row r="20" spans="1:6" ht="21.75" customHeight="1" x14ac:dyDescent="0.2">
      <c r="A20" s="152" t="s">
        <v>130</v>
      </c>
      <c r="B20" s="105">
        <v>48</v>
      </c>
      <c r="C20" s="203">
        <v>36</v>
      </c>
      <c r="D20" s="203">
        <v>8</v>
      </c>
      <c r="E20" s="203">
        <v>4</v>
      </c>
      <c r="F20" s="56"/>
    </row>
    <row r="21" spans="1:6" ht="21.75" customHeight="1" x14ac:dyDescent="0.2">
      <c r="A21" s="152" t="s">
        <v>249</v>
      </c>
      <c r="B21" s="105">
        <v>51</v>
      </c>
      <c r="C21" s="203">
        <v>27</v>
      </c>
      <c r="D21" s="203">
        <v>5</v>
      </c>
      <c r="E21" s="203">
        <v>19</v>
      </c>
      <c r="F21" s="56"/>
    </row>
    <row r="22" spans="1:6" ht="21.75" customHeight="1" x14ac:dyDescent="0.2">
      <c r="A22" s="149" t="s">
        <v>77</v>
      </c>
      <c r="B22" s="105">
        <v>28</v>
      </c>
      <c r="C22" s="203">
        <v>12</v>
      </c>
      <c r="D22" s="203">
        <v>9</v>
      </c>
      <c r="E22" s="203">
        <v>7</v>
      </c>
      <c r="F22" s="56"/>
    </row>
    <row r="23" spans="1:6" ht="21.75" customHeight="1" x14ac:dyDescent="0.2">
      <c r="A23" s="149" t="s">
        <v>259</v>
      </c>
      <c r="B23" s="105">
        <v>19</v>
      </c>
      <c r="C23" s="203">
        <v>10</v>
      </c>
      <c r="D23" s="203">
        <v>8</v>
      </c>
      <c r="E23" s="203">
        <v>1</v>
      </c>
      <c r="F23" s="56"/>
    </row>
    <row r="24" spans="1:6" ht="21.75" customHeight="1" x14ac:dyDescent="0.2">
      <c r="A24" s="149" t="s">
        <v>250</v>
      </c>
      <c r="B24" s="105">
        <v>254</v>
      </c>
      <c r="C24" s="203">
        <v>156</v>
      </c>
      <c r="D24" s="203">
        <v>62</v>
      </c>
      <c r="E24" s="203">
        <v>36</v>
      </c>
      <c r="F24" s="56"/>
    </row>
  </sheetData>
  <customSheetViews>
    <customSheetView guid="{08A8D61F-AA66-4754-9836-B58A6A6822D3}" showRuler="0">
      <selection activeCell="C13" sqref="C13"/>
      <pageMargins left="0.78740157499999996" right="0.78740157499999996" top="0.984251969" bottom="0.984251969" header="0.4921259845" footer="0.4921259845"/>
      <pageSetup paperSize="9" orientation="portrait" r:id="rId1"/>
      <headerFooter alignWithMargins="0">
        <oddHeader>&amp;C- &amp;P -</oddHeader>
      </headerFooter>
    </customSheetView>
  </customSheetViews>
  <mergeCells count="7">
    <mergeCell ref="A1:E2"/>
    <mergeCell ref="A5:A8"/>
    <mergeCell ref="B5:E6"/>
    <mergeCell ref="B7:B8"/>
    <mergeCell ref="C7:C8"/>
    <mergeCell ref="D7:D8"/>
    <mergeCell ref="E7:E8"/>
  </mergeCells>
  <phoneticPr fontId="8" type="noConversion"/>
  <pageMargins left="0.78740157480314965" right="0.78740157480314965" top="0.78740157480314965" bottom="0.39370078740157483" header="0.51181102362204722" footer="0.51181102362204722"/>
  <pageSetup paperSize="9" orientation="portrait" r:id="rId2"/>
  <headerFooter alignWithMargins="0">
    <oddHeader>&amp;C- &amp;P -</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10" zoomScale="110" zoomScaleNormal="110" workbookViewId="0">
      <selection activeCell="L46" sqref="L46"/>
    </sheetView>
  </sheetViews>
  <sheetFormatPr baseColWidth="10" defaultRowHeight="12.75" x14ac:dyDescent="0.2"/>
  <sheetData/>
  <pageMargins left="0.78740157480314965" right="0.78740157480314965" top="0.78740157480314965" bottom="0.39370078740157483" header="0.51181102362204722" footer="0.51181102362204722"/>
  <pageSetup paperSize="9" orientation="portrait" r:id="rId1"/>
  <headerFooter>
    <oddHeader>&amp;C- &amp;P -</oddHead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
  <sheetViews>
    <sheetView topLeftCell="A76" workbookViewId="0">
      <selection activeCell="D31" sqref="D31"/>
    </sheetView>
  </sheetViews>
  <sheetFormatPr baseColWidth="10" defaultRowHeight="12.75" x14ac:dyDescent="0.2"/>
  <cols>
    <col min="1" max="1" width="39.5703125" customWidth="1"/>
    <col min="2" max="2" width="15.85546875" style="74" customWidth="1"/>
    <col min="3" max="3" width="22.42578125" style="71" bestFit="1" customWidth="1"/>
    <col min="16" max="16" width="15.85546875" bestFit="1" customWidth="1"/>
  </cols>
  <sheetData>
    <row r="1" spans="1:6" x14ac:dyDescent="0.2">
      <c r="A1" s="111" t="s">
        <v>205</v>
      </c>
    </row>
    <row r="2" spans="1:6" x14ac:dyDescent="0.2">
      <c r="A2" s="56"/>
      <c r="B2" s="71"/>
      <c r="C2" t="s">
        <v>66</v>
      </c>
    </row>
    <row r="3" spans="1:6" x14ac:dyDescent="0.2">
      <c r="A3" t="s">
        <v>67</v>
      </c>
      <c r="B3" s="71">
        <v>7357.0829999999996</v>
      </c>
      <c r="C3" s="71">
        <v>24260.041999999998</v>
      </c>
      <c r="D3" t="s">
        <v>238</v>
      </c>
    </row>
    <row r="4" spans="1:6" x14ac:dyDescent="0.2">
      <c r="A4" t="s">
        <v>68</v>
      </c>
      <c r="B4" s="71">
        <v>3753.8270000000002</v>
      </c>
      <c r="C4"/>
    </row>
    <row r="5" spans="1:6" x14ac:dyDescent="0.2">
      <c r="A5" t="s">
        <v>69</v>
      </c>
      <c r="B5" s="72">
        <v>8581.0310000000009</v>
      </c>
      <c r="C5"/>
    </row>
    <row r="6" spans="1:6" x14ac:dyDescent="0.2">
      <c r="A6" t="s">
        <v>70</v>
      </c>
      <c r="B6" s="71">
        <v>3108.3049999999998</v>
      </c>
      <c r="C6"/>
    </row>
    <row r="7" spans="1:6" x14ac:dyDescent="0.2">
      <c r="A7" t="s">
        <v>71</v>
      </c>
      <c r="B7" s="71">
        <v>802.976</v>
      </c>
      <c r="C7"/>
    </row>
    <row r="8" spans="1:6" x14ac:dyDescent="0.2">
      <c r="A8" t="s">
        <v>72</v>
      </c>
      <c r="B8" s="71">
        <v>656.82</v>
      </c>
      <c r="C8" s="77">
        <v>24260.042000000001</v>
      </c>
      <c r="D8" t="s">
        <v>239</v>
      </c>
      <c r="F8" s="71"/>
    </row>
    <row r="9" spans="1:6" x14ac:dyDescent="0.2">
      <c r="B9" s="71"/>
      <c r="C9" s="72">
        <v>8581.0310000000009</v>
      </c>
      <c r="D9" t="s">
        <v>140</v>
      </c>
    </row>
    <row r="10" spans="1:6" x14ac:dyDescent="0.2">
      <c r="A10" t="s">
        <v>73</v>
      </c>
      <c r="B10" s="76">
        <v>128.29599999999999</v>
      </c>
      <c r="C10"/>
    </row>
    <row r="11" spans="1:6" x14ac:dyDescent="0.2">
      <c r="A11" t="s">
        <v>74</v>
      </c>
      <c r="B11" s="76">
        <v>2006.1310000000001</v>
      </c>
      <c r="C11"/>
    </row>
    <row r="12" spans="1:6" x14ac:dyDescent="0.2">
      <c r="A12" t="s">
        <v>75</v>
      </c>
      <c r="B12" s="76">
        <v>1056.4670000000001</v>
      </c>
      <c r="C12"/>
    </row>
    <row r="13" spans="1:6" x14ac:dyDescent="0.2">
      <c r="A13" t="s">
        <v>76</v>
      </c>
      <c r="B13" s="76">
        <v>4166.1890000000003</v>
      </c>
      <c r="C13" s="147">
        <v>7357.0830000000005</v>
      </c>
      <c r="D13" t="s">
        <v>67</v>
      </c>
    </row>
    <row r="14" spans="1:6" x14ac:dyDescent="0.2">
      <c r="A14" s="79" t="s">
        <v>248</v>
      </c>
    </row>
    <row r="15" spans="1:6" x14ac:dyDescent="0.2">
      <c r="A15" s="110"/>
    </row>
    <row r="16" spans="1:6" x14ac:dyDescent="0.2">
      <c r="A16" t="s">
        <v>67</v>
      </c>
      <c r="B16" s="50">
        <v>7357</v>
      </c>
    </row>
    <row r="17" spans="1:3" x14ac:dyDescent="0.2">
      <c r="A17" t="s">
        <v>68</v>
      </c>
      <c r="B17" s="50">
        <v>3754</v>
      </c>
    </row>
    <row r="18" spans="1:3" x14ac:dyDescent="0.2">
      <c r="A18" t="s">
        <v>69</v>
      </c>
      <c r="B18" s="50">
        <v>8581</v>
      </c>
    </row>
    <row r="19" spans="1:3" x14ac:dyDescent="0.2">
      <c r="A19" t="s">
        <v>70</v>
      </c>
      <c r="B19" s="50">
        <v>3108</v>
      </c>
    </row>
    <row r="20" spans="1:3" x14ac:dyDescent="0.2">
      <c r="A20" t="s">
        <v>71</v>
      </c>
      <c r="B20" s="50">
        <v>803</v>
      </c>
    </row>
    <row r="21" spans="1:3" x14ac:dyDescent="0.2">
      <c r="A21" t="s">
        <v>72</v>
      </c>
      <c r="B21" s="50">
        <v>657</v>
      </c>
    </row>
    <row r="22" spans="1:3" x14ac:dyDescent="0.2">
      <c r="A22" t="s">
        <v>129</v>
      </c>
      <c r="B22" s="50">
        <v>128</v>
      </c>
      <c r="C22" s="71">
        <v>1.7398396085360881</v>
      </c>
    </row>
    <row r="23" spans="1:3" x14ac:dyDescent="0.2">
      <c r="A23" t="s">
        <v>128</v>
      </c>
      <c r="B23" s="50">
        <v>2006</v>
      </c>
      <c r="C23" s="71">
        <v>27.266548865026504</v>
      </c>
    </row>
    <row r="24" spans="1:3" x14ac:dyDescent="0.2">
      <c r="A24" t="s">
        <v>137</v>
      </c>
      <c r="B24" s="50">
        <v>1056</v>
      </c>
      <c r="C24" s="71">
        <v>14.353676770422727</v>
      </c>
    </row>
    <row r="25" spans="1:3" x14ac:dyDescent="0.2">
      <c r="A25" t="s">
        <v>130</v>
      </c>
      <c r="B25" s="50">
        <v>4166</v>
      </c>
      <c r="C25" s="71">
        <v>56.626342259072992</v>
      </c>
    </row>
    <row r="26" spans="1:3" x14ac:dyDescent="0.2">
      <c r="C26" s="71">
        <v>99.986407503058302</v>
      </c>
    </row>
    <row r="27" spans="1:3" x14ac:dyDescent="0.2">
      <c r="A27" s="111" t="s">
        <v>237</v>
      </c>
    </row>
    <row r="28" spans="1:3" ht="25.5" x14ac:dyDescent="0.2">
      <c r="A28" s="151" t="s">
        <v>252</v>
      </c>
      <c r="B28" s="74">
        <v>222.267</v>
      </c>
    </row>
    <row r="29" spans="1:3" ht="25.5" x14ac:dyDescent="0.2">
      <c r="A29" s="151" t="s">
        <v>253</v>
      </c>
      <c r="B29" s="74">
        <v>234.399</v>
      </c>
    </row>
    <row r="30" spans="1:3" ht="25.5" x14ac:dyDescent="0.2">
      <c r="A30" s="151" t="s">
        <v>254</v>
      </c>
      <c r="B30" s="74">
        <v>348.72</v>
      </c>
    </row>
    <row r="31" spans="1:3" x14ac:dyDescent="0.2">
      <c r="A31" s="85" t="s">
        <v>77</v>
      </c>
      <c r="B31" s="74">
        <v>459.63200000000001</v>
      </c>
    </row>
    <row r="32" spans="1:3" ht="25.5" x14ac:dyDescent="0.2">
      <c r="A32" s="151" t="s">
        <v>255</v>
      </c>
      <c r="B32" s="74">
        <v>481.05799999999999</v>
      </c>
    </row>
    <row r="33" spans="1:26" ht="25.5" x14ac:dyDescent="0.2">
      <c r="A33" s="151" t="s">
        <v>256</v>
      </c>
      <c r="B33" s="74">
        <v>680.25599999999997</v>
      </c>
    </row>
    <row r="34" spans="1:26" ht="25.5" x14ac:dyDescent="0.2">
      <c r="A34" s="151" t="s">
        <v>251</v>
      </c>
      <c r="B34" s="74">
        <v>980.91499999999996</v>
      </c>
    </row>
    <row r="35" spans="1:26" ht="25.5" x14ac:dyDescent="0.2">
      <c r="A35" s="151" t="s">
        <v>257</v>
      </c>
      <c r="B35" s="74">
        <v>2082.962</v>
      </c>
    </row>
    <row r="36" spans="1:26" ht="25.5" x14ac:dyDescent="0.2">
      <c r="A36" s="151" t="s">
        <v>258</v>
      </c>
      <c r="B36" s="74">
        <v>4208.33</v>
      </c>
    </row>
    <row r="37" spans="1:26" x14ac:dyDescent="0.2">
      <c r="A37" s="79" t="s">
        <v>151</v>
      </c>
    </row>
    <row r="38" spans="1:26" x14ac:dyDescent="0.2">
      <c r="A38" s="79"/>
    </row>
    <row r="39" spans="1:26" x14ac:dyDescent="0.2">
      <c r="A39" s="112" t="s">
        <v>208</v>
      </c>
      <c r="B39" s="75"/>
      <c r="C39" s="75"/>
      <c r="D39" s="75"/>
      <c r="E39" s="75"/>
      <c r="F39" s="75"/>
      <c r="G39" s="75"/>
      <c r="H39" s="75"/>
      <c r="I39" s="75"/>
      <c r="J39" s="75"/>
      <c r="K39" s="75"/>
      <c r="L39" s="75"/>
      <c r="M39" s="75"/>
      <c r="N39" s="75"/>
    </row>
    <row r="40" spans="1:26" x14ac:dyDescent="0.2">
      <c r="A40" s="75"/>
      <c r="B40" s="75"/>
      <c r="C40" s="75"/>
      <c r="D40" s="75"/>
      <c r="E40" s="75"/>
      <c r="F40" s="75"/>
      <c r="G40" s="75"/>
      <c r="H40" s="75"/>
      <c r="I40" s="75"/>
      <c r="J40" s="75"/>
      <c r="K40" s="75"/>
      <c r="L40" s="75"/>
      <c r="M40" s="75"/>
      <c r="N40" s="75"/>
    </row>
    <row r="41" spans="1:26" x14ac:dyDescent="0.2">
      <c r="A41" s="75" t="s">
        <v>147</v>
      </c>
      <c r="B41" s="75">
        <v>2014</v>
      </c>
      <c r="C41" s="75">
        <v>2015</v>
      </c>
      <c r="D41" s="75">
        <v>2016</v>
      </c>
      <c r="E41" s="75">
        <v>2017</v>
      </c>
      <c r="F41" s="75">
        <v>2018</v>
      </c>
      <c r="G41" s="75">
        <v>2019</v>
      </c>
      <c r="H41" s="75">
        <v>2020</v>
      </c>
      <c r="I41" s="75">
        <v>2021</v>
      </c>
      <c r="J41" s="75">
        <v>2022</v>
      </c>
      <c r="K41" s="75">
        <v>2023</v>
      </c>
      <c r="L41" s="145" t="s">
        <v>244</v>
      </c>
      <c r="N41" s="75"/>
      <c r="P41" s="75"/>
      <c r="Q41" s="75"/>
      <c r="R41" s="75"/>
      <c r="S41" s="75"/>
      <c r="T41" s="75"/>
      <c r="U41" s="75"/>
      <c r="V41" s="75"/>
      <c r="W41" s="75"/>
      <c r="X41" s="75"/>
      <c r="Y41" s="75"/>
      <c r="Z41" s="75"/>
    </row>
    <row r="42" spans="1:26" x14ac:dyDescent="0.2">
      <c r="A42" s="75" t="s">
        <v>143</v>
      </c>
      <c r="B42" s="75">
        <v>439</v>
      </c>
      <c r="C42" s="75">
        <v>440</v>
      </c>
      <c r="D42" s="75">
        <v>448</v>
      </c>
      <c r="E42" s="75">
        <v>459</v>
      </c>
      <c r="F42" s="75">
        <v>472</v>
      </c>
      <c r="G42" s="75">
        <v>472</v>
      </c>
      <c r="H42" s="75">
        <v>478</v>
      </c>
      <c r="I42" s="75">
        <v>477</v>
      </c>
      <c r="J42" s="75">
        <v>475</v>
      </c>
      <c r="K42" s="75">
        <v>475</v>
      </c>
      <c r="L42" s="75"/>
      <c r="M42" s="75"/>
      <c r="N42" s="75"/>
      <c r="P42" s="75"/>
      <c r="Q42" s="75"/>
      <c r="R42" s="75"/>
      <c r="S42" s="75"/>
      <c r="T42" s="75"/>
      <c r="U42" s="75"/>
      <c r="V42" s="75"/>
      <c r="W42" s="75"/>
      <c r="X42" s="75"/>
      <c r="Y42" s="75"/>
      <c r="Z42" s="75"/>
    </row>
    <row r="43" spans="1:26" x14ac:dyDescent="0.2">
      <c r="A43" s="75" t="s">
        <v>144</v>
      </c>
      <c r="B43" s="75">
        <v>144</v>
      </c>
      <c r="C43" s="75">
        <v>144</v>
      </c>
      <c r="D43" s="75">
        <v>145</v>
      </c>
      <c r="E43" s="75">
        <v>148</v>
      </c>
      <c r="F43" s="75">
        <v>147</v>
      </c>
      <c r="G43" s="75">
        <v>147</v>
      </c>
      <c r="H43" s="75">
        <v>161</v>
      </c>
      <c r="I43" s="75">
        <v>163</v>
      </c>
      <c r="J43" s="75">
        <v>163</v>
      </c>
      <c r="K43" s="75">
        <v>160</v>
      </c>
      <c r="L43" s="75"/>
      <c r="M43" s="75"/>
      <c r="N43" s="75"/>
      <c r="P43" s="75"/>
      <c r="Q43" s="75"/>
      <c r="R43" s="75"/>
      <c r="S43" s="75"/>
      <c r="T43" s="75"/>
      <c r="U43" s="75"/>
      <c r="V43" s="75"/>
      <c r="W43" s="75"/>
      <c r="X43" s="75"/>
      <c r="Y43" s="75"/>
      <c r="Z43" s="75"/>
    </row>
    <row r="44" spans="1:26" x14ac:dyDescent="0.2">
      <c r="A44" s="75"/>
      <c r="B44" s="75">
        <v>595</v>
      </c>
      <c r="C44" s="75">
        <v>583</v>
      </c>
      <c r="D44" s="75">
        <v>584</v>
      </c>
      <c r="E44" s="75">
        <v>593</v>
      </c>
      <c r="F44" s="75">
        <v>607</v>
      </c>
      <c r="G44" s="75">
        <v>619</v>
      </c>
      <c r="H44" s="75">
        <v>619</v>
      </c>
      <c r="I44" s="75">
        <v>640</v>
      </c>
      <c r="J44" s="75">
        <v>638</v>
      </c>
      <c r="K44" s="75">
        <v>635</v>
      </c>
      <c r="L44" s="75"/>
      <c r="M44" s="75"/>
      <c r="N44" s="75"/>
      <c r="P44" s="75"/>
      <c r="Q44" s="75"/>
      <c r="R44" s="75"/>
      <c r="S44" s="75"/>
      <c r="T44" s="75"/>
      <c r="U44" s="75"/>
      <c r="V44" s="75"/>
      <c r="W44" s="75"/>
      <c r="X44" s="75"/>
      <c r="Y44" s="75"/>
      <c r="Z44" s="75"/>
    </row>
    <row r="45" spans="1:26" x14ac:dyDescent="0.2">
      <c r="A45" s="75"/>
      <c r="B45" s="75">
        <v>595</v>
      </c>
      <c r="C45" s="75">
        <v>583</v>
      </c>
      <c r="D45" s="75">
        <v>584</v>
      </c>
      <c r="E45" s="75">
        <v>593</v>
      </c>
      <c r="F45" s="75">
        <v>607</v>
      </c>
      <c r="G45" s="75">
        <v>619</v>
      </c>
      <c r="H45" s="75">
        <v>619</v>
      </c>
      <c r="I45" s="75">
        <v>640</v>
      </c>
      <c r="J45" s="75">
        <v>638</v>
      </c>
      <c r="K45" s="75">
        <v>635</v>
      </c>
      <c r="L45" s="75"/>
      <c r="M45" s="75"/>
      <c r="N45" s="75"/>
      <c r="P45" s="75"/>
      <c r="Q45" s="75"/>
      <c r="R45" s="75"/>
      <c r="S45" s="75"/>
      <c r="T45" s="75"/>
      <c r="U45" s="75"/>
      <c r="V45" s="75"/>
      <c r="W45" s="75"/>
      <c r="X45" s="75"/>
      <c r="Y45" s="75"/>
      <c r="Z45" s="75"/>
    </row>
    <row r="46" spans="1:26" x14ac:dyDescent="0.2">
      <c r="A46" s="75"/>
      <c r="B46" s="75"/>
      <c r="C46" s="75"/>
      <c r="D46" s="75"/>
      <c r="E46" s="75"/>
      <c r="F46" s="75"/>
      <c r="G46" s="75"/>
      <c r="H46" s="75"/>
      <c r="I46" s="75"/>
      <c r="J46" s="75"/>
      <c r="K46" s="75"/>
      <c r="L46" s="75"/>
      <c r="M46" s="75"/>
      <c r="N46" s="75"/>
    </row>
    <row r="47" spans="1:26" x14ac:dyDescent="0.2">
      <c r="A47" s="112" t="s">
        <v>206</v>
      </c>
      <c r="B47" s="75"/>
      <c r="C47" s="75"/>
      <c r="D47" s="75"/>
      <c r="E47" s="75"/>
      <c r="F47" s="75"/>
      <c r="G47" s="75"/>
      <c r="H47" s="75"/>
      <c r="I47" s="75"/>
      <c r="J47" s="75"/>
      <c r="K47" s="75"/>
      <c r="L47" s="75"/>
      <c r="M47" s="75"/>
      <c r="N47" s="75"/>
    </row>
    <row r="48" spans="1:26" x14ac:dyDescent="0.2">
      <c r="A48" s="75"/>
      <c r="B48" s="75"/>
      <c r="C48" s="75"/>
      <c r="D48" s="75"/>
      <c r="E48" s="75"/>
      <c r="F48" s="75"/>
      <c r="G48" s="75"/>
      <c r="H48" s="75"/>
      <c r="I48" s="75"/>
      <c r="J48" s="75"/>
      <c r="K48" s="75"/>
      <c r="L48" s="75"/>
      <c r="M48" s="75"/>
      <c r="N48" s="75"/>
    </row>
    <row r="49" spans="1:26" x14ac:dyDescent="0.2">
      <c r="A49" s="75" t="s">
        <v>147</v>
      </c>
      <c r="B49" s="75">
        <v>2014</v>
      </c>
      <c r="C49" s="75">
        <v>2015</v>
      </c>
      <c r="D49" s="75">
        <v>2016</v>
      </c>
      <c r="E49" s="75">
        <v>2017</v>
      </c>
      <c r="F49" s="75">
        <v>2018</v>
      </c>
      <c r="G49" s="75">
        <v>2019</v>
      </c>
      <c r="H49" s="75">
        <v>2020</v>
      </c>
      <c r="I49" s="75">
        <v>2021</v>
      </c>
      <c r="J49" s="75">
        <v>2022</v>
      </c>
      <c r="K49" s="75">
        <v>2023</v>
      </c>
      <c r="L49" s="145" t="s">
        <v>244</v>
      </c>
      <c r="N49" s="75"/>
      <c r="P49" s="75"/>
      <c r="Q49" s="75"/>
      <c r="R49" s="75"/>
      <c r="S49" s="75"/>
      <c r="T49" s="75"/>
      <c r="U49" s="75"/>
      <c r="V49" s="75"/>
      <c r="W49" s="75"/>
      <c r="X49" s="75"/>
      <c r="Y49" s="75"/>
      <c r="Z49" s="75"/>
    </row>
    <row r="50" spans="1:26" x14ac:dyDescent="0.2">
      <c r="A50" s="75" t="s">
        <v>60</v>
      </c>
      <c r="B50" s="75">
        <v>85</v>
      </c>
      <c r="C50" s="75">
        <v>83</v>
      </c>
      <c r="D50" s="75">
        <v>82</v>
      </c>
      <c r="E50" s="75">
        <v>83</v>
      </c>
      <c r="F50" s="75">
        <v>82</v>
      </c>
      <c r="G50" s="75">
        <v>81</v>
      </c>
      <c r="H50" s="75">
        <v>78</v>
      </c>
      <c r="I50" s="75">
        <v>79</v>
      </c>
      <c r="J50" s="75">
        <v>80</v>
      </c>
      <c r="K50" s="75">
        <v>79</v>
      </c>
      <c r="L50" s="75"/>
      <c r="M50" s="75"/>
      <c r="N50" s="75"/>
      <c r="P50" s="75"/>
      <c r="Q50" s="75"/>
      <c r="R50" s="75"/>
      <c r="S50" s="75"/>
      <c r="T50" s="75"/>
      <c r="U50" s="75"/>
      <c r="V50" s="75"/>
      <c r="W50" s="75"/>
      <c r="X50" s="75"/>
      <c r="Y50" s="75"/>
      <c r="Z50" s="75"/>
    </row>
    <row r="51" spans="1:26" x14ac:dyDescent="0.2">
      <c r="A51" s="75" t="s">
        <v>61</v>
      </c>
      <c r="B51" s="75">
        <v>52</v>
      </c>
      <c r="C51" s="75">
        <v>54</v>
      </c>
      <c r="D51" s="75">
        <v>55</v>
      </c>
      <c r="E51" s="75">
        <v>55</v>
      </c>
      <c r="F51" s="75">
        <v>55</v>
      </c>
      <c r="G51" s="75">
        <v>55</v>
      </c>
      <c r="H51" s="75">
        <v>72</v>
      </c>
      <c r="I51" s="75">
        <v>72</v>
      </c>
      <c r="J51" s="75">
        <v>71</v>
      </c>
      <c r="K51" s="75">
        <v>69</v>
      </c>
      <c r="L51" s="75"/>
      <c r="M51" s="75"/>
      <c r="N51" s="75"/>
      <c r="P51" s="75"/>
      <c r="Q51" s="75"/>
      <c r="R51" s="75"/>
      <c r="S51" s="75"/>
      <c r="T51" s="75"/>
      <c r="U51" s="75"/>
      <c r="V51" s="75"/>
      <c r="W51" s="75"/>
      <c r="X51" s="75"/>
      <c r="Y51" s="75"/>
      <c r="Z51" s="75"/>
    </row>
    <row r="52" spans="1:26" x14ac:dyDescent="0.2">
      <c r="A52" s="75"/>
      <c r="B52" s="75"/>
      <c r="C52" s="75"/>
      <c r="D52" s="75"/>
      <c r="E52" s="75"/>
      <c r="F52" s="75"/>
      <c r="G52" s="75"/>
      <c r="H52" s="75"/>
      <c r="I52" s="75"/>
      <c r="J52" s="75"/>
      <c r="K52" s="75"/>
      <c r="L52" s="75"/>
      <c r="M52" s="75"/>
      <c r="N52" s="75"/>
    </row>
    <row r="53" spans="1:26" x14ac:dyDescent="0.2">
      <c r="A53" s="112" t="s">
        <v>207</v>
      </c>
      <c r="B53" s="75"/>
      <c r="C53" s="75"/>
      <c r="D53" s="75"/>
      <c r="E53" s="75"/>
      <c r="F53" s="75"/>
      <c r="G53" s="75"/>
      <c r="H53" s="75"/>
      <c r="I53" s="75"/>
      <c r="J53" s="75"/>
      <c r="K53" s="75"/>
      <c r="L53" s="75"/>
      <c r="M53" s="75"/>
      <c r="N53" s="75"/>
    </row>
    <row r="54" spans="1:26" x14ac:dyDescent="0.2">
      <c r="A54" s="75"/>
      <c r="B54" s="75"/>
      <c r="C54" s="75"/>
      <c r="D54" s="75"/>
      <c r="E54" s="75"/>
      <c r="F54" s="75"/>
      <c r="G54" s="75"/>
      <c r="H54" s="75"/>
      <c r="I54" s="75"/>
      <c r="J54" s="75"/>
      <c r="K54" s="75"/>
      <c r="L54" s="75"/>
      <c r="M54" s="75"/>
      <c r="N54" s="75"/>
    </row>
    <row r="55" spans="1:26" x14ac:dyDescent="0.2">
      <c r="A55" s="75" t="s">
        <v>147</v>
      </c>
      <c r="B55" s="75">
        <v>2017</v>
      </c>
      <c r="C55" s="75">
        <v>2018</v>
      </c>
      <c r="D55" s="75">
        <v>2019</v>
      </c>
      <c r="E55" s="75">
        <v>2020</v>
      </c>
      <c r="F55" s="75">
        <v>2021</v>
      </c>
      <c r="G55" s="75">
        <v>2022</v>
      </c>
      <c r="H55" s="75">
        <v>2023</v>
      </c>
      <c r="I55" s="145" t="s">
        <v>244</v>
      </c>
      <c r="J55" s="75"/>
      <c r="K55" s="75"/>
      <c r="L55" s="75"/>
      <c r="N55" s="75"/>
    </row>
    <row r="56" spans="1:26" x14ac:dyDescent="0.2">
      <c r="A56" s="75" t="s">
        <v>83</v>
      </c>
      <c r="B56" s="75">
        <v>8252.2080000000005</v>
      </c>
      <c r="C56" s="75">
        <v>8388.4850000000006</v>
      </c>
      <c r="D56" s="75">
        <v>8642.7829999999994</v>
      </c>
      <c r="E56" s="75">
        <v>8801.1010000000006</v>
      </c>
      <c r="F56" s="75">
        <v>9069.5740000000005</v>
      </c>
      <c r="G56" s="75">
        <v>10411.34</v>
      </c>
      <c r="H56" s="75">
        <v>12016.455</v>
      </c>
      <c r="I56" s="75"/>
      <c r="J56" s="75"/>
      <c r="K56" s="75"/>
      <c r="L56" s="75"/>
      <c r="M56" s="75"/>
      <c r="N56" s="75"/>
    </row>
    <row r="57" spans="1:26" x14ac:dyDescent="0.2">
      <c r="A57" s="75" t="s">
        <v>148</v>
      </c>
      <c r="B57" s="75">
        <v>4712.7460000000001</v>
      </c>
      <c r="C57" s="75">
        <v>4769.0749999999998</v>
      </c>
      <c r="D57" s="75">
        <v>4933.9539999999997</v>
      </c>
      <c r="E57" s="75">
        <v>4861.0079999999998</v>
      </c>
      <c r="F57" s="75">
        <v>5024.3459999999995</v>
      </c>
      <c r="G57" s="75">
        <v>6133.6130000000003</v>
      </c>
      <c r="H57" s="75">
        <v>7619.3419999999996</v>
      </c>
      <c r="I57" s="75"/>
      <c r="J57" s="75"/>
      <c r="K57" s="75"/>
      <c r="L57" s="75"/>
      <c r="M57" s="75"/>
      <c r="N57" s="75"/>
    </row>
    <row r="58" spans="1:26" x14ac:dyDescent="0.2">
      <c r="A58" s="75" t="s">
        <v>149</v>
      </c>
      <c r="B58" s="75">
        <v>1883.915</v>
      </c>
      <c r="C58" s="75">
        <v>1978.6210000000001</v>
      </c>
      <c r="D58" s="75">
        <v>2072.2130000000002</v>
      </c>
      <c r="E58" s="75">
        <v>2135.5929999999998</v>
      </c>
      <c r="F58" s="75">
        <v>2200.9830000000002</v>
      </c>
      <c r="G58" s="75">
        <v>2284.3710000000001</v>
      </c>
      <c r="H58" s="75">
        <v>2396.2249999999999</v>
      </c>
      <c r="I58" s="75"/>
      <c r="J58" s="75"/>
      <c r="K58" s="75"/>
      <c r="L58" s="75"/>
      <c r="M58" s="75"/>
      <c r="N58" s="75"/>
    </row>
    <row r="59" spans="1:26" x14ac:dyDescent="0.2">
      <c r="A59" s="75" t="s">
        <v>150</v>
      </c>
      <c r="B59" s="75">
        <v>1109.7139999999999</v>
      </c>
      <c r="C59" s="75">
        <v>906.89700000000005</v>
      </c>
      <c r="D59" s="75">
        <v>1290.0619999999999</v>
      </c>
      <c r="E59" s="75">
        <v>1305.732</v>
      </c>
      <c r="F59" s="75">
        <v>1160.239</v>
      </c>
      <c r="G59" s="75">
        <v>1248.1510000000001</v>
      </c>
      <c r="H59" s="75">
        <v>1341.433</v>
      </c>
      <c r="I59" s="145" t="s">
        <v>246</v>
      </c>
      <c r="J59" s="75"/>
      <c r="K59" s="75"/>
      <c r="L59" s="75"/>
      <c r="M59" s="75"/>
      <c r="N59" s="75"/>
    </row>
    <row r="60" spans="1:26" x14ac:dyDescent="0.2">
      <c r="A60" s="75"/>
      <c r="B60" s="75"/>
      <c r="C60" s="75"/>
      <c r="D60" s="75"/>
      <c r="E60" s="75"/>
      <c r="F60" s="75"/>
      <c r="G60" s="75"/>
      <c r="H60" s="75"/>
      <c r="I60" s="75"/>
      <c r="J60" s="75"/>
      <c r="K60" s="75"/>
      <c r="L60" s="75"/>
      <c r="M60" s="75"/>
      <c r="N60" s="75"/>
    </row>
    <row r="61" spans="1:26" x14ac:dyDescent="0.2">
      <c r="A61" s="78"/>
      <c r="B61" s="75"/>
      <c r="C61" s="75"/>
      <c r="D61" s="75"/>
      <c r="E61" s="75"/>
      <c r="F61" s="75"/>
      <c r="G61" s="75"/>
      <c r="H61" s="75"/>
      <c r="I61" s="75"/>
      <c r="J61" s="75"/>
      <c r="K61" s="75"/>
      <c r="L61" s="75"/>
      <c r="M61" s="75"/>
      <c r="N61" s="75"/>
    </row>
    <row r="62" spans="1:26" x14ac:dyDescent="0.2">
      <c r="A62" s="75"/>
      <c r="B62" s="75"/>
      <c r="C62" s="75"/>
      <c r="D62" s="75"/>
      <c r="E62" s="75"/>
      <c r="F62" s="75"/>
      <c r="G62" s="75"/>
      <c r="H62" s="75"/>
      <c r="I62" s="75"/>
      <c r="J62" s="75"/>
      <c r="K62" s="75"/>
      <c r="L62" s="75"/>
      <c r="M62" s="75"/>
      <c r="N62" s="75"/>
      <c r="O62" s="146"/>
    </row>
    <row r="63" spans="1:26" x14ac:dyDescent="0.2">
      <c r="A63" s="75"/>
      <c r="B63" s="75"/>
      <c r="C63" s="75"/>
      <c r="D63" s="75"/>
      <c r="E63" s="75"/>
      <c r="F63" s="75"/>
      <c r="G63" s="75"/>
      <c r="H63" s="75"/>
      <c r="I63" s="75"/>
      <c r="J63" s="75"/>
      <c r="K63" s="75"/>
      <c r="L63" s="75"/>
      <c r="M63" s="75"/>
      <c r="N63" s="75"/>
    </row>
    <row r="64" spans="1:26" x14ac:dyDescent="0.2">
      <c r="A64" s="75"/>
      <c r="B64" s="75"/>
      <c r="C64" s="75"/>
      <c r="D64" s="75"/>
      <c r="E64" s="75"/>
      <c r="F64" s="75"/>
      <c r="G64" s="75"/>
      <c r="H64" s="75"/>
      <c r="I64" s="75"/>
      <c r="J64" s="75"/>
      <c r="K64" s="75"/>
      <c r="L64" s="75"/>
      <c r="M64" s="75"/>
      <c r="N64" s="75"/>
    </row>
    <row r="65" spans="1:14" x14ac:dyDescent="0.2">
      <c r="A65" s="75"/>
      <c r="B65" s="75"/>
      <c r="C65" s="75"/>
      <c r="D65" s="75"/>
      <c r="E65" s="75"/>
      <c r="F65" s="75"/>
      <c r="G65" s="75"/>
      <c r="H65" s="75"/>
      <c r="I65" s="75"/>
      <c r="J65" s="75"/>
      <c r="K65" s="75"/>
      <c r="L65" s="75"/>
      <c r="M65" s="75"/>
      <c r="N65" s="75"/>
    </row>
    <row r="66" spans="1:14" x14ac:dyDescent="0.2">
      <c r="A66" s="75"/>
      <c r="B66" s="75"/>
      <c r="C66" s="75"/>
      <c r="D66" s="75"/>
      <c r="E66" s="75"/>
      <c r="F66" s="75"/>
      <c r="G66" s="75"/>
      <c r="H66" s="75"/>
      <c r="I66" s="75"/>
      <c r="J66" s="75"/>
      <c r="K66" s="75"/>
      <c r="L66" s="75"/>
      <c r="M66" s="75"/>
      <c r="N66" s="75"/>
    </row>
    <row r="67" spans="1:14" x14ac:dyDescent="0.2">
      <c r="A67" s="75"/>
      <c r="B67" s="75"/>
      <c r="C67" s="75"/>
      <c r="D67" s="75"/>
      <c r="E67" s="75"/>
      <c r="F67" s="75"/>
      <c r="G67" s="75"/>
      <c r="H67" s="75"/>
      <c r="I67" s="75"/>
      <c r="J67" s="75"/>
      <c r="K67" s="75"/>
      <c r="L67" s="75"/>
      <c r="M67" s="75"/>
      <c r="N67" s="75"/>
    </row>
    <row r="69" spans="1:14" x14ac:dyDescent="0.2">
      <c r="A69" s="111" t="s">
        <v>204</v>
      </c>
      <c r="B69" s="144"/>
      <c r="F69">
        <v>100</v>
      </c>
    </row>
    <row r="71" spans="1:14" x14ac:dyDescent="0.2">
      <c r="A71" t="s">
        <v>168</v>
      </c>
      <c r="B71" s="74">
        <v>61.196619992219645</v>
      </c>
      <c r="D71" s="146" t="s">
        <v>240</v>
      </c>
      <c r="F71">
        <v>61.2</v>
      </c>
      <c r="G71" t="s">
        <v>262</v>
      </c>
    </row>
    <row r="72" spans="1:14" x14ac:dyDescent="0.2">
      <c r="A72" t="s">
        <v>169</v>
      </c>
      <c r="B72" s="74">
        <v>10.309705581729801</v>
      </c>
      <c r="F72">
        <v>10.3</v>
      </c>
      <c r="G72" t="s">
        <v>262</v>
      </c>
    </row>
    <row r="73" spans="1:14" x14ac:dyDescent="0.2">
      <c r="A73" t="s">
        <v>166</v>
      </c>
      <c r="B73" s="74">
        <v>9.7784575066431128</v>
      </c>
      <c r="F73">
        <v>9.8000000000000007</v>
      </c>
      <c r="G73" t="s">
        <v>262</v>
      </c>
    </row>
    <row r="74" spans="1:14" x14ac:dyDescent="0.2">
      <c r="A74" t="s">
        <v>167</v>
      </c>
      <c r="B74" s="74">
        <v>18.715213625438139</v>
      </c>
      <c r="C74" s="71">
        <v>99.9999967060307</v>
      </c>
      <c r="F74">
        <v>18.7</v>
      </c>
      <c r="G74" t="s">
        <v>262</v>
      </c>
    </row>
    <row r="76" spans="1:14" x14ac:dyDescent="0.2">
      <c r="A76" s="85" t="s">
        <v>170</v>
      </c>
      <c r="B76" s="74">
        <v>0.35037951467315098</v>
      </c>
      <c r="D76" s="146" t="s">
        <v>240</v>
      </c>
      <c r="F76" s="85">
        <v>0.4</v>
      </c>
      <c r="G76" s="85" t="s">
        <v>263</v>
      </c>
    </row>
    <row r="77" spans="1:14" x14ac:dyDescent="0.2">
      <c r="A77" t="s">
        <v>18</v>
      </c>
      <c r="B77" s="74">
        <v>44.662745306011395</v>
      </c>
      <c r="F77" s="85">
        <v>44.7</v>
      </c>
      <c r="G77" s="85" t="s">
        <v>263</v>
      </c>
    </row>
    <row r="78" spans="1:14" x14ac:dyDescent="0.2">
      <c r="A78" s="85" t="s">
        <v>261</v>
      </c>
      <c r="B78" s="74">
        <v>7.9757702206070054</v>
      </c>
      <c r="F78" s="85">
        <v>8</v>
      </c>
      <c r="G78" s="85" t="s">
        <v>263</v>
      </c>
    </row>
    <row r="79" spans="1:14" x14ac:dyDescent="0.2">
      <c r="A79" t="s">
        <v>21</v>
      </c>
      <c r="B79" s="74">
        <v>6.052691650545432</v>
      </c>
      <c r="F79" s="85">
        <v>6.1</v>
      </c>
      <c r="G79" s="85" t="s">
        <v>263</v>
      </c>
    </row>
    <row r="80" spans="1:14" x14ac:dyDescent="0.2">
      <c r="A80" t="s">
        <v>22</v>
      </c>
      <c r="B80" s="74">
        <v>13.282223007650902</v>
      </c>
      <c r="F80" s="85">
        <v>13.3</v>
      </c>
      <c r="G80" s="85" t="s">
        <v>263</v>
      </c>
    </row>
    <row r="81" spans="1:7" x14ac:dyDescent="0.2">
      <c r="A81" t="s">
        <v>26</v>
      </c>
      <c r="B81" s="74">
        <v>27.676187006542811</v>
      </c>
      <c r="C81" s="71">
        <v>99.999996706030686</v>
      </c>
      <c r="F81" s="85">
        <v>27.7</v>
      </c>
      <c r="G81" s="85" t="s">
        <v>263</v>
      </c>
    </row>
    <row r="83" spans="1:7" x14ac:dyDescent="0.2">
      <c r="F83">
        <v>100.2</v>
      </c>
    </row>
    <row r="86" spans="1:7" ht="18" x14ac:dyDescent="0.25">
      <c r="A86" s="219" t="s">
        <v>339</v>
      </c>
    </row>
    <row r="88" spans="1:7" x14ac:dyDescent="0.2">
      <c r="A88" s="85" t="s">
        <v>81</v>
      </c>
      <c r="B88" s="220" t="s">
        <v>127</v>
      </c>
      <c r="C88" s="71">
        <v>31.17291988309044</v>
      </c>
      <c r="D88" s="71">
        <v>31.2</v>
      </c>
      <c r="E88" s="71">
        <v>31</v>
      </c>
    </row>
    <row r="89" spans="1:7" x14ac:dyDescent="0.2">
      <c r="B89" s="220" t="s">
        <v>331</v>
      </c>
      <c r="C89" s="71">
        <v>14.1423541537447</v>
      </c>
      <c r="D89" s="71">
        <v>14.1</v>
      </c>
      <c r="E89" s="71">
        <v>14</v>
      </c>
    </row>
    <row r="90" spans="1:7" x14ac:dyDescent="0.2">
      <c r="B90" s="220" t="s">
        <v>124</v>
      </c>
      <c r="C90" s="71">
        <v>12.064258094353116</v>
      </c>
      <c r="D90" s="71">
        <v>12.1</v>
      </c>
      <c r="E90" s="71">
        <v>12</v>
      </c>
    </row>
    <row r="91" spans="1:7" x14ac:dyDescent="0.2">
      <c r="D91" s="71"/>
      <c r="E91" s="71"/>
    </row>
    <row r="92" spans="1:7" x14ac:dyDescent="0.2">
      <c r="A92" s="85" t="s">
        <v>332</v>
      </c>
      <c r="C92" s="71">
        <v>79.911833617657777</v>
      </c>
      <c r="D92" s="71">
        <v>79.900000000000006</v>
      </c>
      <c r="E92" s="71">
        <v>80</v>
      </c>
    </row>
    <row r="93" spans="1:7" x14ac:dyDescent="0.2">
      <c r="D93" s="71"/>
      <c r="E93" s="71"/>
    </row>
    <row r="94" spans="1:7" x14ac:dyDescent="0.2">
      <c r="A94" s="85" t="s">
        <v>333</v>
      </c>
      <c r="B94" s="220" t="s">
        <v>334</v>
      </c>
      <c r="C94" s="71">
        <v>43.197885094615877</v>
      </c>
      <c r="D94" s="71">
        <v>43.2</v>
      </c>
      <c r="E94" s="71">
        <v>43</v>
      </c>
    </row>
    <row r="95" spans="1:7" x14ac:dyDescent="0.2">
      <c r="B95" s="220" t="s">
        <v>335</v>
      </c>
      <c r="C95" s="71">
        <v>18.302327433038219</v>
      </c>
      <c r="D95" s="71">
        <v>18.3</v>
      </c>
      <c r="E95" s="71">
        <v>18</v>
      </c>
    </row>
    <row r="96" spans="1:7" x14ac:dyDescent="0.2">
      <c r="B96" s="220" t="s">
        <v>336</v>
      </c>
      <c r="C96" s="71">
        <v>19.210152536075004</v>
      </c>
      <c r="D96" s="71">
        <v>19.2</v>
      </c>
      <c r="E96" s="71">
        <v>19</v>
      </c>
    </row>
    <row r="97" spans="1:5" ht="24.75" customHeight="1" x14ac:dyDescent="0.2">
      <c r="B97" s="221" t="s">
        <v>337</v>
      </c>
      <c r="C97" s="71">
        <v>91.959812942209197</v>
      </c>
      <c r="D97" s="71">
        <v>92</v>
      </c>
      <c r="E97" s="71">
        <v>92</v>
      </c>
    </row>
    <row r="98" spans="1:5" x14ac:dyDescent="0.2">
      <c r="D98" s="71"/>
      <c r="E98" s="71"/>
    </row>
    <row r="99" spans="1:5" x14ac:dyDescent="0.2">
      <c r="A99" t="s">
        <v>338</v>
      </c>
      <c r="C99" s="71">
        <v>54.653843190469978</v>
      </c>
      <c r="D99" s="71">
        <v>54.7</v>
      </c>
      <c r="E99" s="71">
        <v>55</v>
      </c>
    </row>
    <row r="100" spans="1:5" x14ac:dyDescent="0.2">
      <c r="A100" t="s">
        <v>340</v>
      </c>
    </row>
  </sheetData>
  <sortState ref="A28:B36">
    <sortCondition ref="B28:B36"/>
  </sortState>
  <customSheetViews>
    <customSheetView guid="{08A8D61F-AA66-4754-9836-B58A6A6822D3}" showRuler="0">
      <selection activeCell="G10" sqref="G10"/>
      <pageMargins left="0.78740157499999996" right="0.78740157499999996" top="0.984251969" bottom="0.984251969" header="0.4921259845" footer="0.4921259845"/>
      <pageSetup paperSize="9" orientation="portrait" verticalDpi="300" r:id="rId1"/>
      <headerFooter alignWithMargins="0"/>
    </customSheetView>
  </customSheetViews>
  <phoneticPr fontId="0" type="noConversion"/>
  <pageMargins left="0.78740157499999996" right="0.78740157499999996" top="0.984251969" bottom="0.984251969" header="0.4921259845" footer="0.4921259845"/>
  <pageSetup paperSize="9" orientation="landscape"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7"/>
  <sheetViews>
    <sheetView workbookViewId="0"/>
  </sheetViews>
  <sheetFormatPr baseColWidth="10" defaultRowHeight="12.75" x14ac:dyDescent="0.2"/>
  <cols>
    <col min="1" max="1" width="12" customWidth="1"/>
    <col min="2" max="2" width="57.28515625" customWidth="1"/>
  </cols>
  <sheetData>
    <row r="1" spans="1:2" ht="15.75" x14ac:dyDescent="0.2">
      <c r="A1" s="248" t="s">
        <v>417</v>
      </c>
      <c r="B1" s="249"/>
    </row>
    <row r="5" spans="1:2" ht="14.25" x14ac:dyDescent="0.2">
      <c r="A5" s="250" t="s">
        <v>418</v>
      </c>
      <c r="B5" s="251" t="s">
        <v>419</v>
      </c>
    </row>
    <row r="6" spans="1:2" ht="14.25" x14ac:dyDescent="0.2">
      <c r="A6" s="250">
        <v>0</v>
      </c>
      <c r="B6" s="251" t="s">
        <v>420</v>
      </c>
    </row>
    <row r="7" spans="1:2" ht="14.25" x14ac:dyDescent="0.2">
      <c r="A7" s="252"/>
      <c r="B7" s="251" t="s">
        <v>421</v>
      </c>
    </row>
    <row r="8" spans="1:2" ht="14.25" x14ac:dyDescent="0.2">
      <c r="A8" s="250" t="s">
        <v>422</v>
      </c>
      <c r="B8" s="251" t="s">
        <v>423</v>
      </c>
    </row>
    <row r="9" spans="1:2" ht="14.25" x14ac:dyDescent="0.2">
      <c r="A9" s="250" t="s">
        <v>424</v>
      </c>
      <c r="B9" s="251" t="s">
        <v>425</v>
      </c>
    </row>
    <row r="10" spans="1:2" ht="14.25" x14ac:dyDescent="0.2">
      <c r="A10" s="250" t="s">
        <v>426</v>
      </c>
      <c r="B10" s="251" t="s">
        <v>427</v>
      </c>
    </row>
    <row r="11" spans="1:2" ht="14.25" x14ac:dyDescent="0.2">
      <c r="A11" s="250" t="s">
        <v>428</v>
      </c>
      <c r="B11" s="251" t="s">
        <v>429</v>
      </c>
    </row>
    <row r="12" spans="1:2" ht="14.25" x14ac:dyDescent="0.2">
      <c r="A12" s="250" t="s">
        <v>430</v>
      </c>
      <c r="B12" s="251" t="s">
        <v>431</v>
      </c>
    </row>
    <row r="13" spans="1:2" ht="14.25" x14ac:dyDescent="0.2">
      <c r="A13" s="250" t="s">
        <v>432</v>
      </c>
      <c r="B13" s="251" t="s">
        <v>433</v>
      </c>
    </row>
    <row r="14" spans="1:2" ht="14.25" x14ac:dyDescent="0.2">
      <c r="A14" s="250" t="s">
        <v>434</v>
      </c>
      <c r="B14" s="251" t="s">
        <v>435</v>
      </c>
    </row>
    <row r="15" spans="1:2" ht="14.25" x14ac:dyDescent="0.2">
      <c r="A15" s="251"/>
    </row>
    <row r="16" spans="1:2" ht="42.75" x14ac:dyDescent="0.2">
      <c r="A16" s="253" t="s">
        <v>436</v>
      </c>
      <c r="B16" s="254" t="s">
        <v>437</v>
      </c>
    </row>
    <row r="17" spans="1:2" ht="14.25" x14ac:dyDescent="0.2">
      <c r="A17" s="251" t="s">
        <v>438</v>
      </c>
      <c r="B17" s="251"/>
    </row>
  </sheetData>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19"/>
  <sheetViews>
    <sheetView zoomScale="110" zoomScaleNormal="110" workbookViewId="0">
      <selection activeCell="B2" sqref="B2"/>
    </sheetView>
  </sheetViews>
  <sheetFormatPr baseColWidth="10" defaultRowHeight="12.75" x14ac:dyDescent="0.2"/>
  <cols>
    <col min="1" max="1" width="3.7109375" style="85" customWidth="1"/>
    <col min="2" max="7" width="11.42578125" style="85"/>
    <col min="8" max="8" width="10.42578125" style="85" customWidth="1"/>
    <col min="9" max="16384" width="11.42578125" style="85"/>
  </cols>
  <sheetData>
    <row r="1" spans="1:8" s="32" customFormat="1" ht="11.1" customHeight="1" x14ac:dyDescent="0.2"/>
    <row r="2" spans="1:8" s="32" customFormat="1" ht="11.1" customHeight="1" x14ac:dyDescent="0.2"/>
    <row r="3" spans="1:8" s="63" customFormat="1" ht="12.95" customHeight="1" x14ac:dyDescent="0.25">
      <c r="A3" s="61" t="s">
        <v>87</v>
      </c>
      <c r="B3" s="62"/>
    </row>
    <row r="4" spans="1:8" s="2" customFormat="1" ht="11.1" customHeight="1" x14ac:dyDescent="0.2">
      <c r="B4" s="32"/>
    </row>
    <row r="5" spans="1:8" s="2" customFormat="1" ht="11.1" customHeight="1" x14ac:dyDescent="0.2">
      <c r="B5" s="32"/>
    </row>
    <row r="6" spans="1:8" s="2" customFormat="1" ht="11.1" customHeight="1" x14ac:dyDescent="0.2">
      <c r="B6" s="32"/>
      <c r="H6" s="1" t="s">
        <v>88</v>
      </c>
    </row>
    <row r="7" spans="1:8" s="2" customFormat="1" ht="11.1" customHeight="1" x14ac:dyDescent="0.2">
      <c r="B7" s="32"/>
      <c r="H7" s="1"/>
    </row>
    <row r="8" spans="1:8" s="2" customFormat="1" ht="11.1" customHeight="1" x14ac:dyDescent="0.2">
      <c r="B8" s="32"/>
    </row>
    <row r="9" spans="1:8" s="2" customFormat="1" ht="11.1" customHeight="1" x14ac:dyDescent="0.2">
      <c r="B9" s="32"/>
    </row>
    <row r="10" spans="1:8" s="2" customFormat="1" ht="11.1" customHeight="1" x14ac:dyDescent="0.2">
      <c r="A10" s="4" t="s">
        <v>89</v>
      </c>
      <c r="B10" s="32"/>
      <c r="H10" s="64">
        <v>2</v>
      </c>
    </row>
    <row r="11" spans="1:8" s="2" customFormat="1" ht="11.1" customHeight="1" x14ac:dyDescent="0.2">
      <c r="A11" s="4"/>
      <c r="B11" s="32"/>
      <c r="H11" s="64"/>
    </row>
    <row r="12" spans="1:8" s="2" customFormat="1" ht="11.1" customHeight="1" x14ac:dyDescent="0.2">
      <c r="A12" s="4"/>
      <c r="B12" s="32"/>
      <c r="H12" s="64"/>
    </row>
    <row r="13" spans="1:8" s="2" customFormat="1" ht="11.1" customHeight="1" x14ac:dyDescent="0.2">
      <c r="B13" s="32"/>
      <c r="H13" s="64"/>
    </row>
    <row r="14" spans="1:8" s="2" customFormat="1" ht="11.1" customHeight="1" x14ac:dyDescent="0.2">
      <c r="A14" s="4" t="s">
        <v>90</v>
      </c>
      <c r="B14" s="32"/>
      <c r="H14" s="64">
        <v>3</v>
      </c>
    </row>
    <row r="15" spans="1:8" s="2" customFormat="1" ht="11.1" customHeight="1" x14ac:dyDescent="0.2">
      <c r="A15" s="4"/>
      <c r="B15" s="32"/>
      <c r="H15" s="64"/>
    </row>
    <row r="16" spans="1:8" s="2" customFormat="1" ht="11.1" customHeight="1" x14ac:dyDescent="0.2">
      <c r="A16" s="4"/>
      <c r="B16" s="32"/>
      <c r="H16" s="64"/>
    </row>
    <row r="17" spans="1:8" s="2" customFormat="1" ht="11.1" customHeight="1" x14ac:dyDescent="0.2">
      <c r="A17" s="4"/>
      <c r="B17" s="32"/>
      <c r="H17" s="64"/>
    </row>
    <row r="18" spans="1:8" s="2" customFormat="1" ht="11.1" customHeight="1" x14ac:dyDescent="0.2">
      <c r="A18" s="4" t="s">
        <v>91</v>
      </c>
    </row>
    <row r="19" spans="1:8" s="2" customFormat="1" ht="11.1" customHeight="1" x14ac:dyDescent="0.2"/>
    <row r="20" spans="1:8" s="2" customFormat="1" ht="11.1" customHeight="1" x14ac:dyDescent="0.2">
      <c r="B20" s="2" t="s">
        <v>359</v>
      </c>
      <c r="H20" s="64">
        <v>6</v>
      </c>
    </row>
    <row r="21" spans="1:8" s="2" customFormat="1" ht="11.1" customHeight="1" x14ac:dyDescent="0.2"/>
    <row r="22" spans="1:8" s="2" customFormat="1" ht="11.1" customHeight="1" x14ac:dyDescent="0.2">
      <c r="B22" s="2" t="s">
        <v>360</v>
      </c>
      <c r="H22" s="64">
        <v>6</v>
      </c>
    </row>
    <row r="23" spans="1:8" s="2" customFormat="1" ht="11.1" customHeight="1" x14ac:dyDescent="0.2">
      <c r="H23" s="64"/>
    </row>
    <row r="24" spans="1:8" s="2" customFormat="1" ht="11.1" customHeight="1" x14ac:dyDescent="0.2">
      <c r="B24" s="2" t="s">
        <v>361</v>
      </c>
      <c r="H24" s="64">
        <v>6</v>
      </c>
    </row>
    <row r="25" spans="1:8" s="2" customFormat="1" ht="11.1" customHeight="1" x14ac:dyDescent="0.2"/>
    <row r="26" spans="1:8" s="2" customFormat="1" ht="11.1" customHeight="1" x14ac:dyDescent="0.2">
      <c r="A26" s="4"/>
      <c r="B26" s="2" t="s">
        <v>362</v>
      </c>
      <c r="H26" s="64">
        <v>7</v>
      </c>
    </row>
    <row r="27" spans="1:8" s="2" customFormat="1" ht="11.1" customHeight="1" x14ac:dyDescent="0.2">
      <c r="A27" s="4"/>
      <c r="B27" s="82"/>
      <c r="H27" s="64"/>
    </row>
    <row r="28" spans="1:8" s="2" customFormat="1" ht="11.1" customHeight="1" x14ac:dyDescent="0.2">
      <c r="A28" s="4"/>
      <c r="B28" s="2" t="s">
        <v>363</v>
      </c>
      <c r="H28" s="64">
        <v>7</v>
      </c>
    </row>
    <row r="29" spans="1:8" s="2" customFormat="1" ht="11.1" customHeight="1" x14ac:dyDescent="0.2">
      <c r="A29" s="4"/>
      <c r="H29" s="64"/>
    </row>
    <row r="30" spans="1:8" s="2" customFormat="1" ht="11.1" customHeight="1" x14ac:dyDescent="0.2">
      <c r="A30" s="4"/>
      <c r="B30" s="82" t="s">
        <v>160</v>
      </c>
      <c r="H30" s="64"/>
    </row>
    <row r="31" spans="1:8" s="2" customFormat="1" ht="11.1" customHeight="1" x14ac:dyDescent="0.2">
      <c r="A31" s="4"/>
      <c r="B31" s="178" t="s">
        <v>364</v>
      </c>
      <c r="H31" s="64">
        <v>27</v>
      </c>
    </row>
    <row r="32" spans="1:8" s="2" customFormat="1" ht="11.1" customHeight="1" x14ac:dyDescent="0.2">
      <c r="A32" s="4"/>
      <c r="H32" s="64"/>
    </row>
    <row r="33" spans="1:8" s="2" customFormat="1" ht="12" x14ac:dyDescent="0.2">
      <c r="A33" s="4"/>
      <c r="B33" s="82" t="s">
        <v>365</v>
      </c>
      <c r="H33" s="64">
        <v>27</v>
      </c>
    </row>
    <row r="34" spans="1:8" s="2" customFormat="1" ht="11.1" customHeight="1" x14ac:dyDescent="0.2">
      <c r="A34" s="4"/>
      <c r="H34" s="64"/>
    </row>
    <row r="35" spans="1:8" s="2" customFormat="1" ht="11.1" customHeight="1" x14ac:dyDescent="0.2">
      <c r="H35" s="1"/>
    </row>
    <row r="36" spans="1:8" s="2" customFormat="1" ht="11.1" customHeight="1" x14ac:dyDescent="0.2">
      <c r="B36" s="32"/>
      <c r="H36" s="1"/>
    </row>
    <row r="37" spans="1:8" s="2" customFormat="1" ht="11.1" customHeight="1" x14ac:dyDescent="0.2">
      <c r="A37" s="4" t="s">
        <v>94</v>
      </c>
      <c r="B37" s="32"/>
      <c r="H37" s="1"/>
    </row>
    <row r="38" spans="1:8" s="2" customFormat="1" ht="11.1" customHeight="1" x14ac:dyDescent="0.2">
      <c r="A38" s="4"/>
      <c r="B38" s="32"/>
      <c r="H38" s="1"/>
    </row>
    <row r="39" spans="1:8" s="2" customFormat="1" ht="11.1" customHeight="1" x14ac:dyDescent="0.2">
      <c r="H39" s="1"/>
    </row>
    <row r="40" spans="1:8" s="2" customFormat="1" ht="11.1" customHeight="1" x14ac:dyDescent="0.2">
      <c r="A40" s="2" t="s">
        <v>92</v>
      </c>
      <c r="B40" s="2" t="s">
        <v>366</v>
      </c>
      <c r="H40" s="1"/>
    </row>
    <row r="41" spans="1:8" s="2" customFormat="1" ht="11.1" customHeight="1" x14ac:dyDescent="0.2">
      <c r="B41" s="2" t="s">
        <v>185</v>
      </c>
      <c r="H41" s="64">
        <v>8</v>
      </c>
    </row>
    <row r="42" spans="1:8" s="2" customFormat="1" ht="11.1" customHeight="1" x14ac:dyDescent="0.2">
      <c r="H42" s="1"/>
    </row>
    <row r="43" spans="1:8" s="2" customFormat="1" ht="11.1" customHeight="1" x14ac:dyDescent="0.2">
      <c r="A43" s="65" t="str">
        <f>"1.1"</f>
        <v>1.1</v>
      </c>
      <c r="B43" s="2" t="s">
        <v>186</v>
      </c>
      <c r="H43" s="64">
        <v>8</v>
      </c>
    </row>
    <row r="44" spans="1:8" s="2" customFormat="1" ht="11.1" customHeight="1" x14ac:dyDescent="0.2">
      <c r="H44" s="66"/>
    </row>
    <row r="45" spans="1:8" s="2" customFormat="1" ht="11.1" customHeight="1" x14ac:dyDescent="0.2">
      <c r="A45" s="2" t="str">
        <f>"1.2"</f>
        <v>1.2</v>
      </c>
      <c r="B45" s="2" t="s">
        <v>82</v>
      </c>
      <c r="H45" s="64">
        <v>10</v>
      </c>
    </row>
    <row r="46" spans="1:8" s="2" customFormat="1" ht="11.1" customHeight="1" x14ac:dyDescent="0.2">
      <c r="H46" s="66"/>
    </row>
    <row r="47" spans="1:8" s="2" customFormat="1" ht="11.1" customHeight="1" x14ac:dyDescent="0.2">
      <c r="A47" s="2" t="str">
        <f>"1.3"</f>
        <v>1.3</v>
      </c>
      <c r="B47" s="2" t="s">
        <v>142</v>
      </c>
      <c r="H47" s="64">
        <v>12</v>
      </c>
    </row>
    <row r="48" spans="1:8" s="2" customFormat="1" ht="11.1" customHeight="1" x14ac:dyDescent="0.2">
      <c r="B48" s="32"/>
      <c r="H48" s="66"/>
    </row>
    <row r="49" spans="1:8" s="2" customFormat="1" ht="11.1" customHeight="1" x14ac:dyDescent="0.2">
      <c r="A49" s="2" t="s">
        <v>93</v>
      </c>
      <c r="B49" s="32" t="s">
        <v>367</v>
      </c>
      <c r="H49" s="66"/>
    </row>
    <row r="50" spans="1:8" s="2" customFormat="1" ht="11.1" customHeight="1" x14ac:dyDescent="0.2">
      <c r="B50" s="2" t="s">
        <v>187</v>
      </c>
      <c r="H50" s="64">
        <v>14</v>
      </c>
    </row>
    <row r="51" spans="1:8" s="2" customFormat="1" ht="11.1" customHeight="1" x14ac:dyDescent="0.2">
      <c r="H51" s="66"/>
    </row>
    <row r="52" spans="1:8" s="2" customFormat="1" ht="11.1" customHeight="1" x14ac:dyDescent="0.2">
      <c r="A52" s="2" t="str">
        <f>"2.1"</f>
        <v>2.1</v>
      </c>
      <c r="B52" s="2" t="s">
        <v>186</v>
      </c>
      <c r="H52" s="64">
        <v>14</v>
      </c>
    </row>
    <row r="53" spans="1:8" s="2" customFormat="1" ht="11.1" customHeight="1" x14ac:dyDescent="0.2">
      <c r="H53" s="66"/>
    </row>
    <row r="54" spans="1:8" s="2" customFormat="1" ht="11.1" customHeight="1" x14ac:dyDescent="0.2">
      <c r="A54" s="2" t="str">
        <f>"2.2"</f>
        <v>2.2</v>
      </c>
      <c r="B54" s="2" t="s">
        <v>82</v>
      </c>
      <c r="H54" s="64">
        <v>18</v>
      </c>
    </row>
    <row r="55" spans="1:8" s="2" customFormat="1" ht="11.1" customHeight="1" x14ac:dyDescent="0.2">
      <c r="H55" s="66"/>
    </row>
    <row r="56" spans="1:8" s="2" customFormat="1" ht="11.1" customHeight="1" x14ac:dyDescent="0.2">
      <c r="A56" s="2" t="str">
        <f>"2.3"</f>
        <v>2.3</v>
      </c>
      <c r="B56" s="2" t="s">
        <v>142</v>
      </c>
      <c r="H56" s="64">
        <v>22</v>
      </c>
    </row>
    <row r="57" spans="1:8" s="2" customFormat="1" ht="11.1" customHeight="1" x14ac:dyDescent="0.2">
      <c r="H57" s="66"/>
    </row>
    <row r="58" spans="1:8" s="2" customFormat="1" ht="11.1" customHeight="1" x14ac:dyDescent="0.2">
      <c r="A58" s="2" t="s">
        <v>95</v>
      </c>
      <c r="B58" s="2" t="s">
        <v>368</v>
      </c>
      <c r="H58" s="66"/>
    </row>
    <row r="59" spans="1:8" s="2" customFormat="1" ht="11.1" customHeight="1" x14ac:dyDescent="0.2">
      <c r="B59" s="2" t="s">
        <v>96</v>
      </c>
      <c r="H59" s="64">
        <v>26</v>
      </c>
    </row>
    <row r="60" spans="1:8" s="2" customFormat="1" ht="11.1" customHeight="1" x14ac:dyDescent="0.2">
      <c r="H60" s="66"/>
    </row>
    <row r="61" spans="1:8" s="2" customFormat="1" ht="11.1" customHeight="1" x14ac:dyDescent="0.2">
      <c r="H61" s="66"/>
    </row>
    <row r="62" spans="1:8" s="2" customFormat="1" ht="11.1" customHeight="1" x14ac:dyDescent="0.2">
      <c r="H62" s="66"/>
    </row>
    <row r="63" spans="1:8" s="2" customFormat="1" ht="11.1" customHeight="1" x14ac:dyDescent="0.2">
      <c r="H63" s="66"/>
    </row>
    <row r="64" spans="1:8" s="2" customFormat="1" ht="11.1" customHeight="1" x14ac:dyDescent="0.2">
      <c r="H64" s="66"/>
    </row>
    <row r="65" spans="8:8" s="2" customFormat="1" ht="11.1" customHeight="1" x14ac:dyDescent="0.2">
      <c r="H65" s="66"/>
    </row>
    <row r="66" spans="8:8" s="2" customFormat="1" ht="11.1" customHeight="1" x14ac:dyDescent="0.2">
      <c r="H66" s="66"/>
    </row>
    <row r="67" spans="8:8" s="2" customFormat="1" ht="11.1" customHeight="1" x14ac:dyDescent="0.2">
      <c r="H67" s="66"/>
    </row>
    <row r="68" spans="8:8" s="32" customFormat="1" ht="11.1" customHeight="1" x14ac:dyDescent="0.2"/>
    <row r="69" spans="8:8" s="32" customFormat="1" ht="11.1" customHeight="1" x14ac:dyDescent="0.2"/>
    <row r="70" spans="8:8" s="32" customFormat="1" ht="11.1" customHeight="1" x14ac:dyDescent="0.2"/>
    <row r="71" spans="8:8" s="32" customFormat="1" ht="11.1" customHeight="1" x14ac:dyDescent="0.2"/>
    <row r="72" spans="8:8" s="32" customFormat="1" ht="11.1" customHeight="1" x14ac:dyDescent="0.2"/>
    <row r="73" spans="8:8" s="32" customFormat="1" ht="11.1" customHeight="1" x14ac:dyDescent="0.2"/>
    <row r="74" spans="8:8" s="32" customFormat="1" ht="11.1" customHeight="1" x14ac:dyDescent="0.2"/>
    <row r="75" spans="8:8" s="32" customFormat="1" ht="11.1" customHeight="1" x14ac:dyDescent="0.2"/>
    <row r="76" spans="8:8" s="32" customFormat="1" ht="11.1" customHeight="1" x14ac:dyDescent="0.2"/>
    <row r="77" spans="8:8" s="32" customFormat="1" ht="11.1" customHeight="1" x14ac:dyDescent="0.2"/>
    <row r="78" spans="8:8" s="32" customFormat="1" ht="11.1" customHeight="1" x14ac:dyDescent="0.2"/>
    <row r="79" spans="8:8" s="32" customFormat="1" ht="11.1" customHeight="1" x14ac:dyDescent="0.2"/>
    <row r="80" spans="8:8" s="32" customFormat="1" ht="11.1" customHeight="1" x14ac:dyDescent="0.2"/>
    <row r="81" s="32" customFormat="1" ht="11.1" customHeight="1" x14ac:dyDescent="0.2"/>
    <row r="82" s="32" customFormat="1" ht="11.1" customHeight="1" x14ac:dyDescent="0.2"/>
    <row r="83" s="32" customFormat="1" ht="11.1" customHeight="1" x14ac:dyDescent="0.2"/>
    <row r="84" s="32" customFormat="1" ht="11.1" customHeight="1" x14ac:dyDescent="0.2"/>
    <row r="85" s="32" customFormat="1" ht="11.1" customHeight="1" x14ac:dyDescent="0.2"/>
    <row r="86" s="32" customFormat="1" ht="11.1" customHeight="1" x14ac:dyDescent="0.2"/>
    <row r="87" s="32" customFormat="1" ht="11.1" customHeight="1" x14ac:dyDescent="0.2"/>
    <row r="88" s="32" customFormat="1" ht="11.1" customHeight="1" x14ac:dyDescent="0.2"/>
    <row r="89" s="32" customFormat="1" ht="11.1" customHeight="1" x14ac:dyDescent="0.2"/>
    <row r="90" s="32" customFormat="1" ht="11.1" customHeight="1" x14ac:dyDescent="0.2"/>
    <row r="91" s="32" customFormat="1" ht="11.1" customHeight="1" x14ac:dyDescent="0.2"/>
    <row r="92" s="32" customFormat="1" ht="11.1" customHeight="1" x14ac:dyDescent="0.2"/>
    <row r="93" s="32" customFormat="1" ht="11.1" customHeight="1" x14ac:dyDescent="0.2"/>
    <row r="94" s="32" customFormat="1" ht="11.1" customHeight="1" x14ac:dyDescent="0.2"/>
    <row r="95" s="32" customFormat="1" ht="11.1" customHeight="1" x14ac:dyDescent="0.2"/>
    <row r="96" s="32" customFormat="1" ht="11.1" customHeight="1" x14ac:dyDescent="0.2"/>
    <row r="97" s="32" customFormat="1" ht="11.1" customHeight="1" x14ac:dyDescent="0.2"/>
    <row r="98" s="32" customFormat="1" ht="11.1" customHeight="1" x14ac:dyDescent="0.2"/>
    <row r="99" s="32" customFormat="1" ht="11.1" customHeight="1" x14ac:dyDescent="0.2"/>
    <row r="100" s="32" customFormat="1" ht="11.1" customHeight="1" x14ac:dyDescent="0.2"/>
    <row r="101" s="32" customFormat="1" ht="11.1" customHeight="1" x14ac:dyDescent="0.2"/>
    <row r="102" s="32" customFormat="1" ht="11.1" customHeight="1" x14ac:dyDescent="0.2"/>
    <row r="103" s="32" customFormat="1" ht="11.1" customHeight="1" x14ac:dyDescent="0.2"/>
    <row r="104" s="67" customFormat="1" ht="11.1" customHeight="1" x14ac:dyDescent="0.2"/>
    <row r="105" s="67" customFormat="1" ht="11.1" customHeight="1" x14ac:dyDescent="0.2"/>
    <row r="106" s="67" customFormat="1" ht="11.1" customHeight="1" x14ac:dyDescent="0.2"/>
    <row r="107" s="67" customFormat="1" ht="11.1" customHeight="1" x14ac:dyDescent="0.2"/>
    <row r="108" s="67" customFormat="1" ht="11.1" customHeight="1" x14ac:dyDescent="0.2"/>
    <row r="109" s="67" customFormat="1" ht="11.1" customHeight="1" x14ac:dyDescent="0.2"/>
    <row r="110" s="67" customFormat="1" ht="11.1" customHeight="1" x14ac:dyDescent="0.2"/>
    <row r="111" s="67" customFormat="1" ht="11.1" customHeight="1" x14ac:dyDescent="0.2"/>
    <row r="112" s="67" customFormat="1" ht="11.1" customHeight="1" x14ac:dyDescent="0.2"/>
    <row r="113" s="67" customFormat="1" ht="11.1" customHeight="1" x14ac:dyDescent="0.2"/>
    <row r="114" s="67" customFormat="1" ht="11.1" customHeight="1" x14ac:dyDescent="0.2"/>
    <row r="115" s="67" customFormat="1" ht="11.1" customHeight="1" x14ac:dyDescent="0.2"/>
    <row r="116" s="67" customFormat="1" ht="11.1" customHeight="1" x14ac:dyDescent="0.2"/>
    <row r="117" s="67" customFormat="1" ht="11.1" customHeight="1" x14ac:dyDescent="0.2"/>
    <row r="118" s="67" customFormat="1" ht="11.1" customHeight="1" x14ac:dyDescent="0.2"/>
    <row r="119" s="67" customFormat="1" ht="11.1" customHeight="1" x14ac:dyDescent="0.2"/>
    <row r="120" s="67" customFormat="1" ht="11.1" customHeight="1" x14ac:dyDescent="0.2"/>
    <row r="121" s="67" customFormat="1" ht="11.1" customHeight="1" x14ac:dyDescent="0.2"/>
    <row r="122" s="67" customFormat="1" ht="11.1" customHeight="1" x14ac:dyDescent="0.2"/>
    <row r="123" s="67" customFormat="1" ht="11.1" customHeight="1" x14ac:dyDescent="0.2"/>
    <row r="124" s="67" customFormat="1" ht="11.1" customHeight="1" x14ac:dyDescent="0.2"/>
    <row r="125" s="67" customFormat="1" ht="11.1" customHeight="1" x14ac:dyDescent="0.2"/>
    <row r="126" s="67" customFormat="1" ht="11.1" customHeight="1" x14ac:dyDescent="0.2"/>
    <row r="127" s="67" customFormat="1" ht="11.1" customHeight="1" x14ac:dyDescent="0.2"/>
    <row r="128" s="67" customFormat="1" ht="11.1" customHeight="1" x14ac:dyDescent="0.2"/>
    <row r="129" s="67" customFormat="1" ht="11.1" customHeight="1" x14ac:dyDescent="0.2"/>
    <row r="130" s="67" customFormat="1" ht="11.1" customHeight="1" x14ac:dyDescent="0.2"/>
    <row r="131" s="67" customFormat="1" ht="11.1" customHeight="1" x14ac:dyDescent="0.2"/>
    <row r="132" s="67" customFormat="1" ht="11.1" customHeight="1" x14ac:dyDescent="0.2"/>
    <row r="133" s="67" customFormat="1" ht="11.1" customHeight="1" x14ac:dyDescent="0.2"/>
    <row r="134" s="67" customFormat="1" ht="11.1" customHeight="1" x14ac:dyDescent="0.2"/>
    <row r="135" s="67" customFormat="1" ht="11.1" customHeight="1" x14ac:dyDescent="0.2"/>
    <row r="136" s="67" customFormat="1" ht="11.1" customHeight="1" x14ac:dyDescent="0.2"/>
    <row r="137" s="67" customFormat="1" ht="11.1" customHeight="1" x14ac:dyDescent="0.2"/>
    <row r="138" s="67" customFormat="1" ht="11.1" customHeight="1" x14ac:dyDescent="0.2"/>
    <row r="139" s="67" customFormat="1" ht="11.1" customHeight="1" x14ac:dyDescent="0.2"/>
    <row r="140" s="67" customFormat="1" ht="11.1" customHeight="1" x14ac:dyDescent="0.2"/>
    <row r="141" s="67" customFormat="1" ht="11.1" customHeight="1" x14ac:dyDescent="0.2"/>
    <row r="142" s="67" customFormat="1" ht="11.1" customHeight="1" x14ac:dyDescent="0.2"/>
    <row r="143" s="67" customFormat="1" ht="11.1" customHeight="1" x14ac:dyDescent="0.2"/>
    <row r="144" s="67" customFormat="1" ht="11.1" customHeight="1" x14ac:dyDescent="0.2"/>
    <row r="145" s="67" customFormat="1" ht="11.1" customHeight="1" x14ac:dyDescent="0.2"/>
    <row r="146" s="67" customFormat="1" ht="11.1" customHeight="1" x14ac:dyDescent="0.2"/>
    <row r="147" s="67" customFormat="1" ht="11.1" customHeight="1" x14ac:dyDescent="0.2"/>
    <row r="148" s="67" customFormat="1" ht="11.1" customHeight="1" x14ac:dyDescent="0.2"/>
    <row r="149" s="67" customFormat="1" ht="11.1" customHeight="1" x14ac:dyDescent="0.2"/>
    <row r="150" ht="11.1" customHeight="1" x14ac:dyDescent="0.2"/>
    <row r="151" ht="11.1" customHeight="1" x14ac:dyDescent="0.2"/>
    <row r="152" ht="11.1" customHeight="1" x14ac:dyDescent="0.2"/>
    <row r="153" ht="11.1" customHeight="1" x14ac:dyDescent="0.2"/>
    <row r="154" ht="11.1" customHeight="1" x14ac:dyDescent="0.2"/>
    <row r="155" ht="11.1" customHeight="1" x14ac:dyDescent="0.2"/>
    <row r="156" ht="11.1" customHeight="1" x14ac:dyDescent="0.2"/>
    <row r="157" ht="11.1" customHeight="1" x14ac:dyDescent="0.2"/>
    <row r="158" ht="11.1" customHeight="1" x14ac:dyDescent="0.2"/>
    <row r="159" ht="11.1" customHeight="1" x14ac:dyDescent="0.2"/>
    <row r="160" ht="11.1" customHeight="1" x14ac:dyDescent="0.2"/>
    <row r="161" ht="11.1" customHeight="1" x14ac:dyDescent="0.2"/>
    <row r="162" ht="11.1" customHeight="1" x14ac:dyDescent="0.2"/>
    <row r="163" ht="11.1" customHeight="1" x14ac:dyDescent="0.2"/>
    <row r="164" ht="11.1" customHeight="1" x14ac:dyDescent="0.2"/>
    <row r="165" ht="11.1" customHeight="1" x14ac:dyDescent="0.2"/>
    <row r="166" ht="11.1" customHeight="1" x14ac:dyDescent="0.2"/>
    <row r="167" ht="11.1" customHeight="1" x14ac:dyDescent="0.2"/>
    <row r="168" ht="11.1" customHeight="1" x14ac:dyDescent="0.2"/>
    <row r="169" ht="11.1" customHeight="1" x14ac:dyDescent="0.2"/>
    <row r="170" ht="11.1" customHeight="1" x14ac:dyDescent="0.2"/>
    <row r="171" ht="11.1" customHeight="1" x14ac:dyDescent="0.2"/>
    <row r="172" ht="11.1" customHeight="1" x14ac:dyDescent="0.2"/>
    <row r="173" ht="11.1" customHeight="1" x14ac:dyDescent="0.2"/>
    <row r="174" ht="11.1" customHeight="1" x14ac:dyDescent="0.2"/>
    <row r="175" ht="11.1" customHeight="1" x14ac:dyDescent="0.2"/>
    <row r="176" ht="11.1" customHeight="1" x14ac:dyDescent="0.2"/>
    <row r="177" ht="11.1" customHeight="1" x14ac:dyDescent="0.2"/>
    <row r="178" ht="11.1" customHeight="1" x14ac:dyDescent="0.2"/>
    <row r="179" ht="11.1" customHeight="1" x14ac:dyDescent="0.2"/>
    <row r="180" ht="11.1" customHeight="1" x14ac:dyDescent="0.2"/>
    <row r="181" ht="11.1" customHeight="1" x14ac:dyDescent="0.2"/>
    <row r="182" ht="11.1" customHeight="1" x14ac:dyDescent="0.2"/>
    <row r="183" ht="11.1" customHeight="1" x14ac:dyDescent="0.2"/>
    <row r="184" ht="11.1" customHeight="1" x14ac:dyDescent="0.2"/>
    <row r="185" ht="11.1" customHeight="1" x14ac:dyDescent="0.2"/>
    <row r="186" ht="11.1" customHeight="1" x14ac:dyDescent="0.2"/>
    <row r="187" ht="11.1" customHeight="1" x14ac:dyDescent="0.2"/>
    <row r="188" ht="11.1" customHeight="1" x14ac:dyDescent="0.2"/>
    <row r="189" ht="11.1" customHeight="1" x14ac:dyDescent="0.2"/>
    <row r="190" ht="11.1" customHeight="1" x14ac:dyDescent="0.2"/>
    <row r="191" ht="11.1" customHeight="1" x14ac:dyDescent="0.2"/>
    <row r="192" ht="11.1" customHeight="1" x14ac:dyDescent="0.2"/>
    <row r="193" ht="11.1" customHeight="1" x14ac:dyDescent="0.2"/>
    <row r="194" ht="11.1" customHeight="1" x14ac:dyDescent="0.2"/>
    <row r="195" ht="11.1" customHeight="1" x14ac:dyDescent="0.2"/>
    <row r="196" ht="11.1" customHeight="1" x14ac:dyDescent="0.2"/>
    <row r="197" ht="11.1" customHeight="1" x14ac:dyDescent="0.2"/>
    <row r="198" ht="11.1" customHeight="1" x14ac:dyDescent="0.2"/>
    <row r="199" ht="11.1" customHeight="1" x14ac:dyDescent="0.2"/>
    <row r="200" ht="11.1" customHeight="1" x14ac:dyDescent="0.2"/>
    <row r="201" ht="11.1" customHeight="1" x14ac:dyDescent="0.2"/>
    <row r="202" ht="11.1" customHeight="1" x14ac:dyDescent="0.2"/>
    <row r="203" ht="11.1" customHeight="1" x14ac:dyDescent="0.2"/>
    <row r="204" ht="11.1" customHeight="1" x14ac:dyDescent="0.2"/>
    <row r="205" ht="9.9499999999999993" customHeight="1" x14ac:dyDescent="0.2"/>
    <row r="206" ht="9.9499999999999993" customHeight="1" x14ac:dyDescent="0.2"/>
    <row r="207" ht="9.9499999999999993" customHeight="1" x14ac:dyDescent="0.2"/>
    <row r="208" ht="9.9499999999999993" customHeight="1" x14ac:dyDescent="0.2"/>
    <row r="209" ht="9.9499999999999993" customHeight="1" x14ac:dyDescent="0.2"/>
    <row r="210" ht="9.9499999999999993" customHeight="1" x14ac:dyDescent="0.2"/>
    <row r="211" ht="9.9499999999999993" customHeight="1" x14ac:dyDescent="0.2"/>
    <row r="212" ht="9.9499999999999993" customHeight="1" x14ac:dyDescent="0.2"/>
    <row r="213" ht="9.9499999999999993" customHeight="1" x14ac:dyDescent="0.2"/>
    <row r="214" ht="9.9499999999999993" customHeight="1" x14ac:dyDescent="0.2"/>
    <row r="215" ht="9.9499999999999993" customHeight="1" x14ac:dyDescent="0.2"/>
    <row r="216" ht="9.9499999999999993" customHeight="1" x14ac:dyDescent="0.2"/>
    <row r="217" ht="9.9499999999999993" customHeight="1" x14ac:dyDescent="0.2"/>
    <row r="218" ht="9.9499999999999993" customHeight="1" x14ac:dyDescent="0.2"/>
    <row r="219" ht="9.9499999999999993" customHeight="1" x14ac:dyDescent="0.2"/>
  </sheetData>
  <customSheetViews>
    <customSheetView guid="{08A8D61F-AA66-4754-9836-B58A6A6822D3}" showRuler="0">
      <selection activeCell="B3" sqref="B3"/>
      <pageMargins left="0.78740157480314965" right="0.78740157480314965" top="0.78740157480314965" bottom="0.98425196850393704" header="0.51181102362204722" footer="0.51181102362204722"/>
      <pageSetup paperSize="9" orientation="portrait" r:id="rId1"/>
      <headerFooter alignWithMargins="0"/>
    </customSheetView>
  </customSheetViews>
  <phoneticPr fontId="8" type="noConversion"/>
  <pageMargins left="0.78740157480314965" right="0.78740157480314965" top="0.78740157480314965" bottom="0.59055118110236227" header="0.51181102362204722" footer="0.51181102362204722"/>
  <pageSetup paperSize="9" orientation="portrait" r:id="rId2"/>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0"/>
  <sheetViews>
    <sheetView zoomScale="110" zoomScaleNormal="110" workbookViewId="0">
      <selection activeCell="L46" sqref="L46"/>
    </sheetView>
  </sheetViews>
  <sheetFormatPr baseColWidth="10" defaultRowHeight="12.75" x14ac:dyDescent="0.2"/>
  <cols>
    <col min="1" max="1" width="210.7109375" style="85" customWidth="1"/>
    <col min="2" max="16384" width="11.42578125" style="85"/>
  </cols>
  <sheetData>
    <row r="1" spans="1:1" s="205" customFormat="1" x14ac:dyDescent="0.2">
      <c r="A1" s="131" t="s">
        <v>116</v>
      </c>
    </row>
    <row r="2" spans="1:1" ht="15.75" x14ac:dyDescent="0.25">
      <c r="A2" s="61" t="s">
        <v>89</v>
      </c>
    </row>
    <row r="3" spans="1:1" ht="4.5" customHeight="1" x14ac:dyDescent="0.2">
      <c r="A3" s="2"/>
    </row>
    <row r="4" spans="1:1" x14ac:dyDescent="0.2">
      <c r="A4" s="2" t="s">
        <v>188</v>
      </c>
    </row>
    <row r="5" spans="1:1" x14ac:dyDescent="0.2">
      <c r="A5" s="2" t="s">
        <v>369</v>
      </c>
    </row>
    <row r="6" spans="1:1" ht="4.5" customHeight="1" x14ac:dyDescent="0.2">
      <c r="A6" s="2"/>
    </row>
    <row r="7" spans="1:1" x14ac:dyDescent="0.2">
      <c r="A7" s="2" t="s">
        <v>97</v>
      </c>
    </row>
    <row r="8" spans="1:1" x14ac:dyDescent="0.2">
      <c r="A8" s="2" t="s">
        <v>189</v>
      </c>
    </row>
    <row r="9" spans="1:1" x14ac:dyDescent="0.2">
      <c r="A9" s="2" t="s">
        <v>190</v>
      </c>
    </row>
    <row r="10" spans="1:1" x14ac:dyDescent="0.2">
      <c r="A10" s="2" t="s">
        <v>191</v>
      </c>
    </row>
    <row r="11" spans="1:1" x14ac:dyDescent="0.2">
      <c r="A11" s="2"/>
    </row>
    <row r="12" spans="1:1" x14ac:dyDescent="0.2">
      <c r="A12" s="4" t="s">
        <v>98</v>
      </c>
    </row>
    <row r="13" spans="1:1" ht="4.5" customHeight="1" x14ac:dyDescent="0.2">
      <c r="A13" s="2"/>
    </row>
    <row r="14" spans="1:1" x14ac:dyDescent="0.2">
      <c r="A14" s="2" t="s">
        <v>99</v>
      </c>
    </row>
    <row r="15" spans="1:1" x14ac:dyDescent="0.2">
      <c r="A15" s="2" t="s">
        <v>138</v>
      </c>
    </row>
    <row r="16" spans="1:1" x14ac:dyDescent="0.2">
      <c r="A16" s="2" t="s">
        <v>370</v>
      </c>
    </row>
    <row r="17" spans="1:1" x14ac:dyDescent="0.2">
      <c r="A17" s="178" t="s">
        <v>371</v>
      </c>
    </row>
    <row r="18" spans="1:1" x14ac:dyDescent="0.2">
      <c r="A18" s="2" t="s">
        <v>341</v>
      </c>
    </row>
    <row r="19" spans="1:1" x14ac:dyDescent="0.2">
      <c r="A19" s="2" t="s">
        <v>372</v>
      </c>
    </row>
    <row r="20" spans="1:1" x14ac:dyDescent="0.2">
      <c r="A20" s="2"/>
    </row>
    <row r="21" spans="1:1" x14ac:dyDescent="0.2">
      <c r="A21" s="4" t="s">
        <v>100</v>
      </c>
    </row>
    <row r="22" spans="1:1" ht="4.5" customHeight="1" x14ac:dyDescent="0.2">
      <c r="A22" s="2"/>
    </row>
    <row r="23" spans="1:1" x14ac:dyDescent="0.2">
      <c r="A23" s="2" t="s">
        <v>192</v>
      </c>
    </row>
    <row r="24" spans="1:1" x14ac:dyDescent="0.2">
      <c r="A24" s="2" t="s">
        <v>193</v>
      </c>
    </row>
    <row r="25" spans="1:1" x14ac:dyDescent="0.2">
      <c r="A25" s="2" t="s">
        <v>101</v>
      </c>
    </row>
    <row r="26" spans="1:1" x14ac:dyDescent="0.2">
      <c r="A26" s="2" t="s">
        <v>102</v>
      </c>
    </row>
    <row r="27" spans="1:1" x14ac:dyDescent="0.2">
      <c r="A27" s="2" t="s">
        <v>103</v>
      </c>
    </row>
    <row r="28" spans="1:1" x14ac:dyDescent="0.2">
      <c r="A28" s="2" t="s">
        <v>118</v>
      </c>
    </row>
    <row r="29" spans="1:1" x14ac:dyDescent="0.2">
      <c r="A29" s="2" t="s">
        <v>224</v>
      </c>
    </row>
    <row r="30" spans="1:1" x14ac:dyDescent="0.2">
      <c r="A30" s="2" t="s">
        <v>329</v>
      </c>
    </row>
    <row r="31" spans="1:1" x14ac:dyDescent="0.2">
      <c r="A31" s="2" t="s">
        <v>330</v>
      </c>
    </row>
    <row r="32" spans="1:1" x14ac:dyDescent="0.2">
      <c r="A32" s="2"/>
    </row>
    <row r="33" spans="1:1" x14ac:dyDescent="0.2">
      <c r="A33" s="4" t="s">
        <v>104</v>
      </c>
    </row>
    <row r="34" spans="1:1" ht="4.5" customHeight="1" x14ac:dyDescent="0.2">
      <c r="A34" s="2"/>
    </row>
    <row r="35" spans="1:1" x14ac:dyDescent="0.2">
      <c r="A35" s="2" t="s">
        <v>105</v>
      </c>
    </row>
    <row r="36" spans="1:1" x14ac:dyDescent="0.2">
      <c r="A36" s="2" t="s">
        <v>212</v>
      </c>
    </row>
    <row r="37" spans="1:1" x14ac:dyDescent="0.2">
      <c r="A37" s="2" t="s">
        <v>194</v>
      </c>
    </row>
    <row r="38" spans="1:1" x14ac:dyDescent="0.2">
      <c r="A38" s="2" t="s">
        <v>195</v>
      </c>
    </row>
    <row r="39" spans="1:1" x14ac:dyDescent="0.2">
      <c r="A39" s="2" t="s">
        <v>106</v>
      </c>
    </row>
    <row r="40" spans="1:1" x14ac:dyDescent="0.2">
      <c r="A40" s="2"/>
    </row>
    <row r="41" spans="1:1" x14ac:dyDescent="0.2">
      <c r="A41" s="4"/>
    </row>
    <row r="42" spans="1:1" ht="4.5" customHeight="1" x14ac:dyDescent="0.2">
      <c r="A42" s="2"/>
    </row>
    <row r="43" spans="1:1" x14ac:dyDescent="0.2">
      <c r="A43" s="2"/>
    </row>
    <row r="44" spans="1:1" x14ac:dyDescent="0.2">
      <c r="A44" s="2"/>
    </row>
    <row r="45" spans="1:1" x14ac:dyDescent="0.2">
      <c r="A45" s="4" t="s">
        <v>107</v>
      </c>
    </row>
    <row r="46" spans="1:1" ht="4.5" customHeight="1" x14ac:dyDescent="0.2">
      <c r="A46" s="2"/>
    </row>
    <row r="47" spans="1:1" x14ac:dyDescent="0.2">
      <c r="A47" s="2" t="s">
        <v>108</v>
      </c>
    </row>
    <row r="48" spans="1:1" x14ac:dyDescent="0.2">
      <c r="A48" s="2" t="s">
        <v>109</v>
      </c>
    </row>
    <row r="49" spans="1:1" x14ac:dyDescent="0.2">
      <c r="A49" s="2" t="s">
        <v>110</v>
      </c>
    </row>
    <row r="50" spans="1:1" x14ac:dyDescent="0.2">
      <c r="A50" s="2" t="s">
        <v>111</v>
      </c>
    </row>
    <row r="51" spans="1:1" x14ac:dyDescent="0.2">
      <c r="A51" s="2" t="s">
        <v>112</v>
      </c>
    </row>
    <row r="52" spans="1:1" x14ac:dyDescent="0.2">
      <c r="A52" s="2" t="s">
        <v>113</v>
      </c>
    </row>
    <row r="53" spans="1:1" x14ac:dyDescent="0.2">
      <c r="A53" s="2" t="s">
        <v>114</v>
      </c>
    </row>
    <row r="54" spans="1:1" x14ac:dyDescent="0.2">
      <c r="A54" s="2" t="s">
        <v>115</v>
      </c>
    </row>
    <row r="55" spans="1:1" x14ac:dyDescent="0.2">
      <c r="A55" s="178" t="s">
        <v>302</v>
      </c>
    </row>
    <row r="56" spans="1:1" x14ac:dyDescent="0.2">
      <c r="A56" s="2" t="s">
        <v>214</v>
      </c>
    </row>
    <row r="57" spans="1:1" x14ac:dyDescent="0.2">
      <c r="A57" s="2" t="s">
        <v>213</v>
      </c>
    </row>
    <row r="58" spans="1:1" x14ac:dyDescent="0.2">
      <c r="A58" s="2" t="s">
        <v>215</v>
      </c>
    </row>
    <row r="59" spans="1:1" x14ac:dyDescent="0.2">
      <c r="A59" s="2" t="s">
        <v>218</v>
      </c>
    </row>
    <row r="60" spans="1:1" x14ac:dyDescent="0.2">
      <c r="A60" s="2" t="s">
        <v>328</v>
      </c>
    </row>
  </sheetData>
  <customSheetViews>
    <customSheetView guid="{08A8D61F-AA66-4754-9836-B58A6A6822D3}" showRuler="0" topLeftCell="A28">
      <selection activeCell="A5" sqref="A5"/>
      <pageMargins left="0.78740157480314965" right="0.78740157480314965" top="0.98425196850393704" bottom="0.98425196850393704" header="0.51181102362204722" footer="0.51181102362204722"/>
      <pageSetup paperSize="9" orientation="portrait" r:id="rId1"/>
      <headerFooter alignWithMargins="0">
        <oddHeader>&amp;C- &amp;P -</oddHeader>
      </headerFooter>
    </customSheetView>
  </customSheetViews>
  <phoneticPr fontId="8" type="noConversion"/>
  <pageMargins left="0.78740157480314965" right="0.78740157480314965" top="0.78740157480314965" bottom="0.39370078740157483" header="0.51181102362204722" footer="0.51181102362204722"/>
  <pageSetup paperSize="9" orientation="portrait" r:id="rId2"/>
  <headerFooter alignWithMargins="0">
    <oddHeader>&amp;C- &amp;P -</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7"/>
  <sheetViews>
    <sheetView zoomScale="110" zoomScaleNormal="110" zoomScaleSheetLayoutView="100" workbookViewId="0">
      <selection activeCell="L46" sqref="L46"/>
    </sheetView>
  </sheetViews>
  <sheetFormatPr baseColWidth="10" defaultRowHeight="12.75" x14ac:dyDescent="0.2"/>
  <cols>
    <col min="1" max="1" width="91.28515625" style="85" customWidth="1"/>
    <col min="2" max="16384" width="11.42578125" style="85"/>
  </cols>
  <sheetData>
    <row r="1" spans="1:1" x14ac:dyDescent="0.2">
      <c r="A1" s="131" t="s">
        <v>117</v>
      </c>
    </row>
    <row r="2" spans="1:1" x14ac:dyDescent="0.2">
      <c r="A2" s="131"/>
    </row>
    <row r="3" spans="1:1" ht="15.75" x14ac:dyDescent="0.25">
      <c r="A3" s="61" t="s">
        <v>90</v>
      </c>
    </row>
    <row r="4" spans="1:1" x14ac:dyDescent="0.2">
      <c r="A4" s="83"/>
    </row>
    <row r="5" spans="1:1" x14ac:dyDescent="0.2">
      <c r="A5" s="83"/>
    </row>
    <row r="6" spans="1:1" x14ac:dyDescent="0.2">
      <c r="A6" s="83"/>
    </row>
    <row r="7" spans="1:1" ht="60" x14ac:dyDescent="0.2">
      <c r="A7" s="83" t="s">
        <v>373</v>
      </c>
    </row>
    <row r="8" spans="1:1" ht="36" x14ac:dyDescent="0.2">
      <c r="A8" s="83" t="s">
        <v>196</v>
      </c>
    </row>
    <row r="9" spans="1:1" x14ac:dyDescent="0.2">
      <c r="A9" s="83"/>
    </row>
    <row r="10" spans="1:1" x14ac:dyDescent="0.2">
      <c r="A10" s="83"/>
    </row>
    <row r="11" spans="1:1" ht="24" x14ac:dyDescent="0.2">
      <c r="A11" s="83" t="s">
        <v>374</v>
      </c>
    </row>
    <row r="12" spans="1:1" ht="24" x14ac:dyDescent="0.2">
      <c r="A12" s="83" t="s">
        <v>375</v>
      </c>
    </row>
    <row r="13" spans="1:1" x14ac:dyDescent="0.2">
      <c r="A13" s="83"/>
    </row>
    <row r="14" spans="1:1" x14ac:dyDescent="0.2">
      <c r="A14" s="83"/>
    </row>
    <row r="15" spans="1:1" ht="72" x14ac:dyDescent="0.2">
      <c r="A15" s="83" t="s">
        <v>376</v>
      </c>
    </row>
    <row r="16" spans="1:1" x14ac:dyDescent="0.2">
      <c r="A16" s="83"/>
    </row>
    <row r="17" spans="1:1" x14ac:dyDescent="0.2">
      <c r="A17" s="151"/>
    </row>
    <row r="18" spans="1:1" ht="24" x14ac:dyDescent="0.2">
      <c r="A18" s="83" t="s">
        <v>377</v>
      </c>
    </row>
    <row r="19" spans="1:1" ht="36" customHeight="1" x14ac:dyDescent="0.2">
      <c r="A19" s="83" t="s">
        <v>378</v>
      </c>
    </row>
    <row r="20" spans="1:1" x14ac:dyDescent="0.2">
      <c r="A20" s="83" t="s">
        <v>379</v>
      </c>
    </row>
    <row r="21" spans="1:1" ht="24" x14ac:dyDescent="0.2">
      <c r="A21" s="83" t="s">
        <v>380</v>
      </c>
    </row>
    <row r="22" spans="1:1" ht="36" customHeight="1" x14ac:dyDescent="0.2">
      <c r="A22" s="83" t="s">
        <v>381</v>
      </c>
    </row>
    <row r="23" spans="1:1" x14ac:dyDescent="0.2">
      <c r="A23" s="83"/>
    </row>
    <row r="24" spans="1:1" x14ac:dyDescent="0.2">
      <c r="A24" s="83"/>
    </row>
    <row r="25" spans="1:1" x14ac:dyDescent="0.2">
      <c r="A25" s="83" t="s">
        <v>382</v>
      </c>
    </row>
    <row r="26" spans="1:1" ht="9.75" customHeight="1" x14ac:dyDescent="0.2">
      <c r="A26" s="83"/>
    </row>
    <row r="27" spans="1:1" s="204" customFormat="1" ht="63" customHeight="1" x14ac:dyDescent="0.2">
      <c r="A27" s="206" t="s">
        <v>383</v>
      </c>
    </row>
    <row r="28" spans="1:1" x14ac:dyDescent="0.2">
      <c r="A28" s="83"/>
    </row>
    <row r="29" spans="1:1" x14ac:dyDescent="0.2">
      <c r="A29" s="84" t="s">
        <v>384</v>
      </c>
    </row>
    <row r="30" spans="1:1" x14ac:dyDescent="0.2">
      <c r="A30" s="185" t="s">
        <v>385</v>
      </c>
    </row>
    <row r="31" spans="1:1" x14ac:dyDescent="0.2">
      <c r="A31" s="151"/>
    </row>
    <row r="32" spans="1:1" x14ac:dyDescent="0.2">
      <c r="A32" s="151"/>
    </row>
    <row r="33" spans="1:1" x14ac:dyDescent="0.2">
      <c r="A33" s="151"/>
    </row>
    <row r="34" spans="1:1" x14ac:dyDescent="0.2">
      <c r="A34" s="151"/>
    </row>
    <row r="35" spans="1:1" x14ac:dyDescent="0.2">
      <c r="A35" s="151"/>
    </row>
    <row r="36" spans="1:1" x14ac:dyDescent="0.2">
      <c r="A36" s="151"/>
    </row>
    <row r="37" spans="1:1" x14ac:dyDescent="0.2">
      <c r="A37" s="151"/>
    </row>
  </sheetData>
  <customSheetViews>
    <customSheetView guid="{08A8D61F-AA66-4754-9836-B58A6A6822D3}" showRuler="0">
      <selection activeCell="A6" sqref="A6"/>
      <pageMargins left="0.78740157499999996" right="0.78740157499999996" top="0.984251969" bottom="0.984251969" header="0.4921259845" footer="0.4921259845"/>
      <pageSetup paperSize="9" orientation="portrait" r:id="rId1"/>
      <headerFooter alignWithMargins="0">
        <oddHeader>&amp;C- &amp;P -</oddHeader>
      </headerFooter>
    </customSheetView>
  </customSheetViews>
  <phoneticPr fontId="8" type="noConversion"/>
  <pageMargins left="0.78740157480314965" right="0.78740157480314965" top="0.78740157480314965" bottom="0.39370078740157483" header="0.51181102362204722" footer="0.51181102362204722"/>
  <pageSetup paperSize="9" orientation="portrait" r:id="rId2"/>
  <headerFooter alignWithMargins="0">
    <oddHeader>&amp;C- &amp;P -</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1"/>
  <sheetViews>
    <sheetView zoomScale="110" zoomScaleNormal="110" workbookViewId="0">
      <selection activeCell="L46" sqref="L46"/>
    </sheetView>
  </sheetViews>
  <sheetFormatPr baseColWidth="10" defaultRowHeight="13.5" customHeight="1" x14ac:dyDescent="0.2"/>
  <cols>
    <col min="1" max="1" width="34.5703125" style="85" customWidth="1"/>
    <col min="2" max="2" width="8.42578125" style="135" bestFit="1" customWidth="1"/>
    <col min="3" max="3" width="12.28515625" style="85" customWidth="1"/>
    <col min="4" max="5" width="15.28515625" style="85" customWidth="1"/>
    <col min="6" max="6" width="13.28515625" style="85" customWidth="1"/>
    <col min="7" max="16384" width="11.42578125" style="85"/>
  </cols>
  <sheetData>
    <row r="1" spans="1:6" s="2" customFormat="1" ht="13.5" customHeight="1" x14ac:dyDescent="0.2">
      <c r="A1" s="100" t="s">
        <v>386</v>
      </c>
      <c r="B1" s="133"/>
      <c r="F1" s="10"/>
    </row>
    <row r="2" spans="1:6" s="2" customFormat="1" ht="13.5" customHeight="1" x14ac:dyDescent="0.2">
      <c r="A2" s="100"/>
      <c r="B2" s="133"/>
      <c r="F2" s="10"/>
    </row>
    <row r="3" spans="1:6" s="2" customFormat="1" ht="11.25" customHeight="1" thickBot="1" x14ac:dyDescent="0.25">
      <c r="B3" s="134"/>
    </row>
    <row r="4" spans="1:6" s="2" customFormat="1" ht="14.1" customHeight="1" x14ac:dyDescent="0.2">
      <c r="A4" s="259" t="s">
        <v>197</v>
      </c>
      <c r="B4" s="260" t="s">
        <v>225</v>
      </c>
      <c r="C4" s="255" t="s">
        <v>4</v>
      </c>
      <c r="D4" s="257" t="s">
        <v>153</v>
      </c>
      <c r="E4" s="258"/>
    </row>
    <row r="5" spans="1:6" s="2" customFormat="1" ht="24.75" customHeight="1" thickBot="1" x14ac:dyDescent="0.25">
      <c r="A5" s="256"/>
      <c r="B5" s="261"/>
      <c r="C5" s="256"/>
      <c r="D5" s="97" t="s">
        <v>143</v>
      </c>
      <c r="E5" s="98" t="s">
        <v>144</v>
      </c>
    </row>
    <row r="6" spans="1:6" s="2" customFormat="1" ht="21.75" customHeight="1" x14ac:dyDescent="0.2">
      <c r="A6" s="99"/>
      <c r="B6" s="137"/>
      <c r="C6" s="100"/>
      <c r="D6" s="100"/>
      <c r="E6" s="100"/>
    </row>
    <row r="7" spans="1:6" s="82" customFormat="1" ht="18.75" customHeight="1" x14ac:dyDescent="0.2">
      <c r="A7" s="101" t="s">
        <v>161</v>
      </c>
      <c r="B7" s="138"/>
      <c r="C7" s="136"/>
      <c r="D7" s="136"/>
      <c r="E7" s="136"/>
    </row>
    <row r="8" spans="1:6" s="2" customFormat="1" ht="24" customHeight="1" x14ac:dyDescent="0.2">
      <c r="A8" s="102" t="s">
        <v>227</v>
      </c>
      <c r="B8" s="142" t="s">
        <v>226</v>
      </c>
      <c r="C8" s="139">
        <v>44.7</v>
      </c>
      <c r="D8" s="139">
        <v>42.6</v>
      </c>
      <c r="E8" s="139">
        <v>46.9</v>
      </c>
    </row>
    <row r="9" spans="1:6" s="2" customFormat="1" ht="6" customHeight="1" x14ac:dyDescent="0.2">
      <c r="A9" s="102"/>
      <c r="B9" s="142"/>
      <c r="C9" s="139"/>
      <c r="D9" s="103"/>
      <c r="E9" s="103"/>
    </row>
    <row r="10" spans="1:6" s="82" customFormat="1" ht="18.75" customHeight="1" x14ac:dyDescent="0.2">
      <c r="A10" s="101" t="s">
        <v>162</v>
      </c>
      <c r="B10" s="141"/>
      <c r="C10" s="139"/>
      <c r="D10" s="103"/>
      <c r="E10" s="103"/>
    </row>
    <row r="11" spans="1:6" s="2" customFormat="1" ht="24" customHeight="1" x14ac:dyDescent="0.2">
      <c r="A11" s="102" t="s">
        <v>228</v>
      </c>
      <c r="B11" s="142" t="s">
        <v>226</v>
      </c>
      <c r="C11" s="139">
        <v>85.5</v>
      </c>
      <c r="D11" s="139">
        <v>79.599999999999994</v>
      </c>
      <c r="E11" s="139">
        <v>91.4</v>
      </c>
    </row>
    <row r="12" spans="1:6" s="2" customFormat="1" ht="6" customHeight="1" x14ac:dyDescent="0.2">
      <c r="A12" s="102"/>
      <c r="B12" s="142"/>
      <c r="C12" s="139"/>
      <c r="D12" s="103"/>
      <c r="E12" s="103"/>
    </row>
    <row r="13" spans="1:6" s="82" customFormat="1" ht="18.75" customHeight="1" x14ac:dyDescent="0.2">
      <c r="A13" s="101" t="s">
        <v>163</v>
      </c>
      <c r="B13" s="141"/>
      <c r="C13" s="139"/>
      <c r="D13" s="103"/>
      <c r="E13" s="103"/>
    </row>
    <row r="14" spans="1:6" s="2" customFormat="1" ht="25.5" x14ac:dyDescent="0.2">
      <c r="A14" s="102" t="s">
        <v>229</v>
      </c>
      <c r="B14" s="143" t="s">
        <v>226</v>
      </c>
      <c r="C14" s="140">
        <v>3.7</v>
      </c>
      <c r="D14" s="140">
        <v>4.0999999999999996</v>
      </c>
      <c r="E14" s="140">
        <v>3.2</v>
      </c>
    </row>
    <row r="15" spans="1:6" s="2" customFormat="1" ht="6" customHeight="1" x14ac:dyDescent="0.2">
      <c r="A15" s="102"/>
      <c r="B15" s="142"/>
      <c r="C15" s="139"/>
      <c r="D15" s="103"/>
      <c r="E15" s="103"/>
    </row>
    <row r="16" spans="1:6" s="82" customFormat="1" ht="18.75" customHeight="1" x14ac:dyDescent="0.2">
      <c r="A16" s="101" t="s">
        <v>164</v>
      </c>
      <c r="B16" s="141"/>
      <c r="C16" s="139"/>
      <c r="D16" s="103"/>
      <c r="E16" s="103"/>
    </row>
    <row r="17" spans="1:5" s="2" customFormat="1" ht="25.5" x14ac:dyDescent="0.2">
      <c r="A17" s="102" t="s">
        <v>230</v>
      </c>
      <c r="B17" s="143" t="s">
        <v>226</v>
      </c>
      <c r="C17" s="140">
        <v>79.900000000000006</v>
      </c>
      <c r="D17" s="140">
        <v>71</v>
      </c>
      <c r="E17" s="140">
        <v>89.6</v>
      </c>
    </row>
    <row r="18" spans="1:5" s="2" customFormat="1" ht="6" customHeight="1" x14ac:dyDescent="0.2">
      <c r="A18" s="102"/>
      <c r="B18" s="142"/>
      <c r="C18" s="139"/>
      <c r="D18" s="103"/>
      <c r="E18" s="103"/>
    </row>
    <row r="19" spans="1:5" s="82" customFormat="1" ht="18.75" customHeight="1" x14ac:dyDescent="0.2">
      <c r="A19" s="101" t="s">
        <v>236</v>
      </c>
      <c r="B19" s="141"/>
      <c r="C19" s="139"/>
      <c r="D19" s="103"/>
      <c r="E19" s="103"/>
    </row>
    <row r="20" spans="1:5" s="2" customFormat="1" ht="24" customHeight="1" x14ac:dyDescent="0.2">
      <c r="A20" s="102" t="s">
        <v>231</v>
      </c>
      <c r="B20" s="142" t="s">
        <v>226</v>
      </c>
      <c r="C20" s="139">
        <v>178.9</v>
      </c>
      <c r="D20" s="139">
        <v>166.8</v>
      </c>
      <c r="E20" s="139">
        <v>190.9</v>
      </c>
    </row>
    <row r="21" spans="1:5" s="2" customFormat="1" ht="6" customHeight="1" x14ac:dyDescent="0.2">
      <c r="A21" s="102"/>
      <c r="B21" s="142"/>
      <c r="C21" s="139"/>
      <c r="D21" s="103"/>
      <c r="E21" s="103"/>
    </row>
    <row r="22" spans="1:5" s="82" customFormat="1" ht="18.75" customHeight="1" x14ac:dyDescent="0.2">
      <c r="A22" s="101" t="s">
        <v>165</v>
      </c>
      <c r="B22" s="141"/>
      <c r="C22" s="139"/>
      <c r="D22" s="103"/>
      <c r="E22" s="103"/>
    </row>
    <row r="23" spans="1:5" s="2" customFormat="1" ht="25.5" x14ac:dyDescent="0.2">
      <c r="A23" s="102" t="s">
        <v>232</v>
      </c>
      <c r="B23" s="143" t="s">
        <v>226</v>
      </c>
      <c r="C23" s="140">
        <v>6.4</v>
      </c>
      <c r="D23" s="140">
        <v>3.8</v>
      </c>
      <c r="E23" s="140">
        <v>20.399999999999999</v>
      </c>
    </row>
    <row r="24" spans="1:5" s="2" customFormat="1" ht="6" customHeight="1" x14ac:dyDescent="0.2">
      <c r="A24" s="216"/>
      <c r="B24" s="217"/>
      <c r="C24" s="139"/>
      <c r="D24" s="103"/>
      <c r="E24" s="103"/>
    </row>
    <row r="25" spans="1:5" s="2" customFormat="1" ht="6" customHeight="1" x14ac:dyDescent="0.2">
      <c r="A25" s="216"/>
      <c r="B25" s="218"/>
      <c r="C25" s="139"/>
      <c r="D25" s="103"/>
      <c r="E25" s="103"/>
    </row>
    <row r="26" spans="1:5" s="82" customFormat="1" ht="24" customHeight="1" x14ac:dyDescent="0.2">
      <c r="A26" s="225"/>
      <c r="B26" s="226"/>
      <c r="C26" s="227"/>
      <c r="D26" s="227"/>
      <c r="E26" s="227"/>
    </row>
    <row r="27" spans="1:5" s="82" customFormat="1" ht="6" customHeight="1" x14ac:dyDescent="0.2">
      <c r="A27" s="228"/>
      <c r="B27" s="229"/>
      <c r="C27" s="227"/>
      <c r="D27" s="230"/>
      <c r="E27" s="230"/>
    </row>
    <row r="28" spans="1:5" s="82" customFormat="1" ht="23.25" customHeight="1" x14ac:dyDescent="0.2">
      <c r="A28" s="231"/>
      <c r="B28" s="232"/>
      <c r="C28" s="233"/>
      <c r="D28" s="233"/>
      <c r="E28" s="233"/>
    </row>
    <row r="29" spans="1:5" s="2" customFormat="1" ht="13.5" customHeight="1" x14ac:dyDescent="0.2">
      <c r="A29" s="100"/>
      <c r="B29" s="133"/>
      <c r="C29" s="100"/>
      <c r="D29" s="100"/>
      <c r="E29" s="100"/>
    </row>
    <row r="30" spans="1:5" s="2" customFormat="1" ht="13.5" customHeight="1" x14ac:dyDescent="0.2">
      <c r="A30" s="100"/>
      <c r="B30" s="133"/>
      <c r="C30" s="100"/>
      <c r="D30" s="100"/>
      <c r="E30" s="100"/>
    </row>
    <row r="31" spans="1:5" s="2" customFormat="1" ht="13.5" customHeight="1" x14ac:dyDescent="0.2">
      <c r="A31" s="100"/>
      <c r="B31" s="133"/>
      <c r="C31" s="100"/>
      <c r="D31" s="100"/>
      <c r="E31" s="100"/>
    </row>
  </sheetData>
  <mergeCells count="4">
    <mergeCell ref="C4:C5"/>
    <mergeCell ref="D4:E4"/>
    <mergeCell ref="A4:A5"/>
    <mergeCell ref="B4:B5"/>
  </mergeCells>
  <pageMargins left="0.78740157480314965" right="0.78740157480314965" top="0.78740157480314965" bottom="0.39370078740157483" header="0.51181102362204722" footer="0.51181102362204722"/>
  <pageSetup paperSize="9" orientation="portrait" r:id="rId1"/>
  <headerFooter alignWithMargins="0">
    <oddHeader>&amp;C- &amp;P -</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2"/>
  <sheetViews>
    <sheetView zoomScale="110" zoomScaleNormal="110" workbookViewId="0">
      <selection activeCell="L46" sqref="L46"/>
    </sheetView>
  </sheetViews>
  <sheetFormatPr baseColWidth="10" defaultRowHeight="13.5" customHeight="1" x14ac:dyDescent="0.2"/>
  <cols>
    <col min="1" max="1" width="29.7109375" style="85" customWidth="1"/>
    <col min="2" max="4" width="16.42578125" style="85" customWidth="1"/>
    <col min="5" max="5" width="13.28515625" style="85" customWidth="1"/>
    <col min="6" max="16384" width="11.42578125" style="85"/>
  </cols>
  <sheetData>
    <row r="1" spans="1:5" ht="13.5" customHeight="1" x14ac:dyDescent="0.2">
      <c r="A1" s="2" t="s">
        <v>78</v>
      </c>
    </row>
    <row r="2" spans="1:5" ht="13.5" customHeight="1" x14ac:dyDescent="0.2">
      <c r="A2" s="178" t="s">
        <v>387</v>
      </c>
    </row>
    <row r="3" spans="1:5" ht="13.5" customHeight="1" x14ac:dyDescent="0.2">
      <c r="A3" s="2"/>
    </row>
    <row r="4" spans="1:5" s="2" customFormat="1" ht="11.25" customHeight="1" thickBot="1" x14ac:dyDescent="0.25">
      <c r="A4" s="7"/>
      <c r="B4" s="7"/>
      <c r="C4" s="7"/>
      <c r="D4" s="7"/>
    </row>
    <row r="5" spans="1:5" s="2" customFormat="1" ht="14.1" customHeight="1" x14ac:dyDescent="0.2">
      <c r="A5" s="262" t="s">
        <v>56</v>
      </c>
      <c r="B5" s="207">
        <v>2021</v>
      </c>
      <c r="C5" s="207">
        <v>2022</v>
      </c>
      <c r="D5" s="208">
        <v>2023</v>
      </c>
      <c r="E5" s="10"/>
    </row>
    <row r="6" spans="1:5" s="2" customFormat="1" ht="14.1" customHeight="1" thickBot="1" x14ac:dyDescent="0.25">
      <c r="A6" s="263"/>
      <c r="B6" s="70"/>
      <c r="C6" s="69" t="s">
        <v>86</v>
      </c>
      <c r="D6" s="57"/>
      <c r="E6" s="10"/>
    </row>
    <row r="7" spans="1:5" s="2" customFormat="1" ht="12.75" customHeight="1" x14ac:dyDescent="0.2">
      <c r="A7" s="68"/>
      <c r="B7" s="58"/>
      <c r="C7" s="10"/>
      <c r="D7" s="10"/>
      <c r="E7" s="10"/>
    </row>
    <row r="8" spans="1:5" s="2" customFormat="1" ht="13.5" customHeight="1" x14ac:dyDescent="0.2">
      <c r="A8" s="186" t="s">
        <v>6</v>
      </c>
      <c r="B8" s="58"/>
      <c r="C8" s="10"/>
      <c r="D8" s="10"/>
      <c r="E8" s="10"/>
    </row>
    <row r="9" spans="1:5" s="2" customFormat="1" ht="12.75" customHeight="1" x14ac:dyDescent="0.2">
      <c r="A9" s="68"/>
      <c r="B9" s="58"/>
      <c r="C9" s="10"/>
      <c r="D9" s="10"/>
      <c r="E9" s="10"/>
    </row>
    <row r="10" spans="1:5" s="2" customFormat="1" ht="13.5" customHeight="1" x14ac:dyDescent="0.2">
      <c r="A10" s="68" t="s">
        <v>79</v>
      </c>
      <c r="B10" s="59">
        <v>23028.03</v>
      </c>
      <c r="C10" s="59" t="s">
        <v>342</v>
      </c>
      <c r="D10" s="59">
        <v>24260.042000000001</v>
      </c>
      <c r="E10" s="10"/>
    </row>
    <row r="11" spans="1:5" s="2" customFormat="1" ht="13.5" customHeight="1" x14ac:dyDescent="0.2">
      <c r="A11" s="68" t="s">
        <v>7</v>
      </c>
      <c r="B11" s="59"/>
      <c r="C11" s="59"/>
      <c r="D11" s="59"/>
      <c r="E11" s="10"/>
    </row>
    <row r="12" spans="1:5" s="2" customFormat="1" ht="13.5" customHeight="1" x14ac:dyDescent="0.2">
      <c r="A12" s="68" t="s">
        <v>9</v>
      </c>
      <c r="B12" s="59">
        <v>17939.776000000002</v>
      </c>
      <c r="C12" s="59" t="s">
        <v>343</v>
      </c>
      <c r="D12" s="59">
        <v>18578.382000000001</v>
      </c>
      <c r="E12" s="10"/>
    </row>
    <row r="13" spans="1:5" s="2" customFormat="1" ht="13.5" customHeight="1" x14ac:dyDescent="0.2">
      <c r="A13" s="68" t="s">
        <v>10</v>
      </c>
      <c r="B13" s="59">
        <v>4945.7870000000003</v>
      </c>
      <c r="C13" s="59" t="s">
        <v>344</v>
      </c>
      <c r="D13" s="59">
        <v>5519.7250000000004</v>
      </c>
      <c r="E13" s="10"/>
    </row>
    <row r="14" spans="1:5" s="2" customFormat="1" ht="12.75" customHeight="1" x14ac:dyDescent="0.2">
      <c r="A14" s="68"/>
      <c r="B14" s="59"/>
      <c r="C14" s="59"/>
      <c r="D14" s="59"/>
      <c r="E14" s="10"/>
    </row>
    <row r="15" spans="1:5" s="2" customFormat="1" ht="13.5" customHeight="1" x14ac:dyDescent="0.2">
      <c r="A15" s="68" t="s">
        <v>11</v>
      </c>
      <c r="B15" s="59">
        <v>4194.5569999999998</v>
      </c>
      <c r="C15" s="59" t="s">
        <v>345</v>
      </c>
      <c r="D15" s="59">
        <v>5894.1289999999999</v>
      </c>
      <c r="E15" s="10"/>
    </row>
    <row r="16" spans="1:5" s="2" customFormat="1" ht="13.5" customHeight="1" x14ac:dyDescent="0.2">
      <c r="A16" s="68" t="s">
        <v>7</v>
      </c>
      <c r="B16" s="59"/>
      <c r="C16" s="59"/>
      <c r="D16" s="59"/>
      <c r="E16" s="10"/>
    </row>
    <row r="17" spans="1:5" s="2" customFormat="1" ht="13.5" customHeight="1" x14ac:dyDescent="0.2">
      <c r="A17" s="68" t="s">
        <v>13</v>
      </c>
      <c r="B17" s="59">
        <v>2055.7489999999998</v>
      </c>
      <c r="C17" s="59" t="s">
        <v>346</v>
      </c>
      <c r="D17" s="59">
        <v>2968.5940000000001</v>
      </c>
      <c r="E17" s="10"/>
    </row>
    <row r="18" spans="1:5" s="2" customFormat="1" ht="12.75" customHeight="1" x14ac:dyDescent="0.2">
      <c r="A18" s="68"/>
      <c r="B18" s="59"/>
      <c r="C18" s="59"/>
      <c r="D18" s="59"/>
      <c r="E18" s="10"/>
    </row>
    <row r="19" spans="1:5" s="2" customFormat="1" ht="13.5" customHeight="1" x14ac:dyDescent="0.2">
      <c r="A19" s="186" t="s">
        <v>17</v>
      </c>
      <c r="B19" s="59"/>
      <c r="C19" s="59"/>
      <c r="D19" s="59"/>
      <c r="E19" s="10"/>
    </row>
    <row r="20" spans="1:5" s="2" customFormat="1" ht="12.75" customHeight="1" x14ac:dyDescent="0.2">
      <c r="A20" s="68"/>
      <c r="B20" s="59"/>
      <c r="C20" s="59"/>
      <c r="D20" s="59"/>
      <c r="E20" s="10"/>
    </row>
    <row r="21" spans="1:5" s="2" customFormat="1" ht="13.5" customHeight="1" x14ac:dyDescent="0.2">
      <c r="A21" s="68" t="s">
        <v>18</v>
      </c>
      <c r="B21" s="59">
        <v>12642.593999999999</v>
      </c>
      <c r="C21" s="59" t="s">
        <v>347</v>
      </c>
      <c r="D21" s="59">
        <v>13558.944</v>
      </c>
      <c r="E21" s="10"/>
    </row>
    <row r="22" spans="1:5" s="2" customFormat="1" ht="13.5" customHeight="1" x14ac:dyDescent="0.2">
      <c r="A22" s="68" t="s">
        <v>7</v>
      </c>
      <c r="B22" s="59"/>
      <c r="C22" s="59"/>
      <c r="D22" s="59"/>
      <c r="E22" s="10"/>
    </row>
    <row r="23" spans="1:5" s="2" customFormat="1" ht="13.5" customHeight="1" x14ac:dyDescent="0.2">
      <c r="A23" s="68" t="s">
        <v>80</v>
      </c>
      <c r="B23" s="59">
        <v>1224.079</v>
      </c>
      <c r="C23" s="59" t="s">
        <v>348</v>
      </c>
      <c r="D23" s="59">
        <v>1223.479</v>
      </c>
      <c r="E23" s="10"/>
    </row>
    <row r="24" spans="1:5" s="2" customFormat="1" ht="13.5" customHeight="1" x14ac:dyDescent="0.2">
      <c r="A24" s="68" t="s">
        <v>20</v>
      </c>
      <c r="B24" s="59">
        <v>10865.263999999999</v>
      </c>
      <c r="C24" s="59" t="s">
        <v>349</v>
      </c>
      <c r="D24" s="59">
        <v>11592.471</v>
      </c>
      <c r="E24" s="10"/>
    </row>
    <row r="25" spans="1:5" s="2" customFormat="1" ht="12.75" customHeight="1" x14ac:dyDescent="0.2">
      <c r="A25" s="68"/>
      <c r="B25" s="59"/>
      <c r="C25" s="59"/>
      <c r="D25" s="59"/>
      <c r="E25" s="10"/>
    </row>
    <row r="26" spans="1:5" s="2" customFormat="1" ht="13.5" customHeight="1" x14ac:dyDescent="0.2">
      <c r="A26" s="68" t="s">
        <v>21</v>
      </c>
      <c r="B26" s="59">
        <v>1868.9939999999999</v>
      </c>
      <c r="C26" s="59" t="s">
        <v>350</v>
      </c>
      <c r="D26" s="59">
        <v>1837.5070000000001</v>
      </c>
      <c r="E26" s="10"/>
    </row>
    <row r="27" spans="1:5" s="2" customFormat="1" ht="12.75" customHeight="1" x14ac:dyDescent="0.2">
      <c r="A27" s="68"/>
      <c r="B27" s="59"/>
      <c r="C27" s="59"/>
      <c r="D27" s="59"/>
      <c r="E27" s="10"/>
    </row>
    <row r="28" spans="1:5" s="2" customFormat="1" ht="13.5" customHeight="1" x14ac:dyDescent="0.2">
      <c r="A28" s="68" t="s">
        <v>22</v>
      </c>
      <c r="B28" s="59">
        <v>3463.1219999999998</v>
      </c>
      <c r="C28" s="59" t="s">
        <v>351</v>
      </c>
      <c r="D28" s="59">
        <v>4032.2849999999999</v>
      </c>
      <c r="E28" s="10"/>
    </row>
    <row r="29" spans="1:5" s="2" customFormat="1" ht="12.75" customHeight="1" x14ac:dyDescent="0.2">
      <c r="A29" s="68"/>
      <c r="B29" s="59"/>
      <c r="C29" s="59"/>
      <c r="D29" s="59"/>
      <c r="E29" s="10"/>
    </row>
    <row r="30" spans="1:5" s="2" customFormat="1" ht="13.5" customHeight="1" x14ac:dyDescent="0.2">
      <c r="A30" s="68" t="s">
        <v>26</v>
      </c>
      <c r="B30" s="59">
        <v>7181.1390000000001</v>
      </c>
      <c r="C30" s="59" t="s">
        <v>352</v>
      </c>
      <c r="D30" s="59">
        <v>8402.0779999999995</v>
      </c>
      <c r="E30" s="10"/>
    </row>
    <row r="31" spans="1:5" s="2" customFormat="1" ht="12.75" customHeight="1" x14ac:dyDescent="0.2">
      <c r="A31" s="68"/>
      <c r="B31" s="59"/>
      <c r="C31" s="59"/>
      <c r="D31" s="59"/>
      <c r="E31" s="10"/>
    </row>
    <row r="32" spans="1:5" s="4" customFormat="1" ht="13.5" customHeight="1" x14ac:dyDescent="0.2">
      <c r="A32" s="186" t="s">
        <v>81</v>
      </c>
      <c r="B32" s="148">
        <v>27422.808000000001</v>
      </c>
      <c r="C32" s="148" t="s">
        <v>353</v>
      </c>
      <c r="D32" s="148">
        <v>30358.51</v>
      </c>
      <c r="E32" s="187"/>
    </row>
    <row r="33" spans="1:5" s="2" customFormat="1" ht="12.75" customHeight="1" x14ac:dyDescent="0.2">
      <c r="A33" s="68"/>
      <c r="B33" s="148"/>
      <c r="C33" s="148"/>
      <c r="D33" s="148"/>
      <c r="E33" s="10"/>
    </row>
    <row r="34" spans="1:5" s="2" customFormat="1" ht="13.5" customHeight="1" x14ac:dyDescent="0.2">
      <c r="A34" s="186" t="s">
        <v>82</v>
      </c>
      <c r="B34" s="148"/>
      <c r="C34" s="148"/>
      <c r="D34" s="148"/>
      <c r="E34" s="10"/>
    </row>
    <row r="35" spans="1:5" s="2" customFormat="1" ht="12.75" customHeight="1" x14ac:dyDescent="0.2">
      <c r="A35" s="68"/>
      <c r="B35" s="148"/>
      <c r="C35" s="148"/>
      <c r="D35" s="148"/>
      <c r="E35" s="10"/>
    </row>
    <row r="36" spans="1:5" s="109" customFormat="1" ht="12.75" customHeight="1" x14ac:dyDescent="0.2">
      <c r="A36" s="106" t="s">
        <v>34</v>
      </c>
      <c r="B36" s="107">
        <v>9893.9609999999993</v>
      </c>
      <c r="C36" s="107" t="s">
        <v>354</v>
      </c>
      <c r="D36" s="107">
        <v>12946.916999999999</v>
      </c>
      <c r="E36" s="108"/>
    </row>
    <row r="37" spans="1:5" s="2" customFormat="1" ht="12.75" customHeight="1" x14ac:dyDescent="0.2">
      <c r="A37" s="68" t="s">
        <v>7</v>
      </c>
      <c r="B37" s="59"/>
      <c r="C37" s="59"/>
      <c r="D37" s="59"/>
      <c r="E37" s="10"/>
    </row>
    <row r="38" spans="1:5" s="2" customFormat="1" ht="13.5" customHeight="1" x14ac:dyDescent="0.2">
      <c r="A38" s="68" t="s">
        <v>198</v>
      </c>
      <c r="B38" s="59">
        <v>9069.5740000000005</v>
      </c>
      <c r="C38" s="59" t="s">
        <v>355</v>
      </c>
      <c r="D38" s="59">
        <v>12016.455</v>
      </c>
      <c r="E38" s="10"/>
    </row>
    <row r="39" spans="1:5" s="2" customFormat="1" ht="12.75" customHeight="1" x14ac:dyDescent="0.2">
      <c r="A39" s="68"/>
      <c r="B39" s="59"/>
      <c r="C39" s="59"/>
      <c r="D39" s="59"/>
      <c r="E39" s="10"/>
    </row>
    <row r="40" spans="1:5" s="2" customFormat="1" ht="13.5" customHeight="1" x14ac:dyDescent="0.2">
      <c r="A40" s="68" t="s">
        <v>179</v>
      </c>
      <c r="B40" s="59">
        <v>9142.7819999999992</v>
      </c>
      <c r="C40" s="59" t="s">
        <v>356</v>
      </c>
      <c r="D40" s="59">
        <v>12131.679</v>
      </c>
      <c r="E40" s="10"/>
    </row>
    <row r="41" spans="1:5" s="2" customFormat="1" ht="13.5" customHeight="1" x14ac:dyDescent="0.2">
      <c r="A41" s="68" t="s">
        <v>7</v>
      </c>
      <c r="B41" s="59"/>
      <c r="C41" s="59"/>
      <c r="D41" s="59"/>
      <c r="E41" s="10"/>
    </row>
    <row r="42" spans="1:5" s="2" customFormat="1" ht="13.5" customHeight="1" x14ac:dyDescent="0.2">
      <c r="A42" s="68" t="s">
        <v>84</v>
      </c>
      <c r="B42" s="59">
        <v>5024.3459999999995</v>
      </c>
      <c r="C42" s="59" t="s">
        <v>357</v>
      </c>
      <c r="D42" s="59">
        <v>7619.3419999999996</v>
      </c>
      <c r="E42" s="10"/>
    </row>
    <row r="43" spans="1:5" s="2" customFormat="1" ht="13.5" customHeight="1" x14ac:dyDescent="0.2">
      <c r="A43" s="68" t="s">
        <v>85</v>
      </c>
      <c r="B43" s="59">
        <v>2200.9830000000002</v>
      </c>
      <c r="C43" s="59" t="s">
        <v>358</v>
      </c>
      <c r="D43" s="59">
        <v>2396.2249999999999</v>
      </c>
      <c r="E43" s="10"/>
    </row>
    <row r="44" spans="1:5" s="2" customFormat="1" ht="13.5" customHeight="1" x14ac:dyDescent="0.2">
      <c r="A44" s="68"/>
      <c r="B44" s="59"/>
      <c r="C44" s="59"/>
      <c r="D44" s="59"/>
      <c r="E44" s="10"/>
    </row>
    <row r="45" spans="1:5" s="109" customFormat="1" ht="12" x14ac:dyDescent="0.2">
      <c r="A45" s="164" t="s">
        <v>265</v>
      </c>
      <c r="B45" s="150">
        <v>758.57799999999997</v>
      </c>
      <c r="C45" s="150">
        <v>783</v>
      </c>
      <c r="D45" s="150">
        <v>840.15099999999995</v>
      </c>
      <c r="E45" s="108"/>
    </row>
    <row r="46" spans="1:5" s="2" customFormat="1" ht="13.5" customHeight="1" x14ac:dyDescent="0.2">
      <c r="A46" s="68"/>
      <c r="B46" s="59"/>
      <c r="C46" s="59"/>
      <c r="D46" s="59"/>
      <c r="E46" s="10"/>
    </row>
    <row r="47" spans="1:5" s="2" customFormat="1" ht="13.5" customHeight="1" x14ac:dyDescent="0.2">
      <c r="A47" s="68" t="s">
        <v>235</v>
      </c>
      <c r="B47" s="59">
        <v>532.88</v>
      </c>
      <c r="C47" s="59">
        <v>562</v>
      </c>
      <c r="D47" s="59">
        <v>595.46400000000006</v>
      </c>
      <c r="E47" s="10"/>
    </row>
    <row r="48" spans="1:5" s="2" customFormat="1" ht="12.75" customHeight="1" x14ac:dyDescent="0.2">
      <c r="A48" s="68"/>
      <c r="B48" s="59"/>
      <c r="C48" s="59"/>
      <c r="D48" s="59"/>
      <c r="E48" s="10"/>
    </row>
    <row r="49" spans="1:5" s="2" customFormat="1" ht="13.5" customHeight="1" x14ac:dyDescent="0.2">
      <c r="A49" s="68" t="s">
        <v>221</v>
      </c>
      <c r="B49" s="59"/>
      <c r="C49" s="59"/>
      <c r="D49" s="59"/>
      <c r="E49" s="10"/>
    </row>
    <row r="50" spans="1:5" s="2" customFormat="1" ht="13.5" customHeight="1" x14ac:dyDescent="0.2">
      <c r="A50" s="68" t="s">
        <v>222</v>
      </c>
      <c r="B50" s="59">
        <v>640</v>
      </c>
      <c r="C50" s="59">
        <v>638</v>
      </c>
      <c r="D50" s="59">
        <v>635</v>
      </c>
      <c r="E50" s="10"/>
    </row>
    <row r="51" spans="1:5" s="2" customFormat="1" ht="12.75" customHeight="1" x14ac:dyDescent="0.2">
      <c r="E51" s="10"/>
    </row>
    <row r="52" spans="1:5" s="2" customFormat="1" ht="12.75" customHeight="1" x14ac:dyDescent="0.2">
      <c r="E52" s="10"/>
    </row>
  </sheetData>
  <customSheetViews>
    <customSheetView guid="{08A8D61F-AA66-4754-9836-B58A6A6822D3}" scale="75" showRuler="0" topLeftCell="A18">
      <selection activeCell="C25" sqref="C25"/>
      <pageMargins left="0.98425196850393704" right="0.59055118110236227" top="0.78740157480314965" bottom="0.6692913385826772" header="0.47244094488188981" footer="0.47244094488188981"/>
      <pageSetup paperSize="9" orientation="portrait" r:id="rId1"/>
      <headerFooter alignWithMargins="0">
        <oddHeader>&amp;C- &amp;P -</oddHeader>
      </headerFooter>
    </customSheetView>
  </customSheetViews>
  <mergeCells count="1">
    <mergeCell ref="A5:A6"/>
  </mergeCells>
  <phoneticPr fontId="0" type="noConversion"/>
  <pageMargins left="0.78740157480314965" right="0.78740157480314965" top="0.78740157480314965" bottom="0.39370078740157483" header="0.51181102362204722" footer="0.51181102362204722"/>
  <pageSetup paperSize="9" orientation="portrait" r:id="rId2"/>
  <headerFooter alignWithMargins="0">
    <oddHeader>&amp;C- &amp;P -</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28" zoomScale="120" zoomScaleNormal="120" zoomScalePageLayoutView="190" workbookViewId="0">
      <selection activeCell="L46" sqref="L46"/>
    </sheetView>
  </sheetViews>
  <sheetFormatPr baseColWidth="10" defaultRowHeight="12.75" x14ac:dyDescent="0.2"/>
  <sheetData/>
  <pageMargins left="0.78740157480314965" right="0.78740157480314965" top="0.78740157480314965" bottom="0.39370078740157483" header="0.51181102362204722" footer="0.51181102362204722"/>
  <pageSetup paperSize="9" orientation="portrait" r:id="rId1"/>
  <headerFooter>
    <oddHeader>&amp;C- &amp;P -</oddHead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zoomScale="110" zoomScaleNormal="110" workbookViewId="0">
      <selection activeCell="L46" sqref="L46"/>
    </sheetView>
  </sheetViews>
  <sheetFormatPr baseColWidth="10" defaultRowHeight="12.75" x14ac:dyDescent="0.2"/>
  <sheetData/>
  <pageMargins left="0.78740157480314965" right="0.78740157480314965" top="0.78740157480314965" bottom="0.39370078740157483" header="0.51181102362204722" footer="0.51181102362204722"/>
  <pageSetup paperSize="9" orientation="portrait" r:id="rId1"/>
  <headerFooter>
    <oddHeader>&amp;C- &amp;P -</oddHeader>
  </headerFooter>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16</vt:i4>
      </vt:variant>
      <vt:variant>
        <vt:lpstr>Benannte Bereiche</vt:lpstr>
      </vt:variant>
      <vt:variant>
        <vt:i4>5</vt:i4>
      </vt:variant>
    </vt:vector>
  </HeadingPairs>
  <TitlesOfParts>
    <vt:vector size="21" baseType="lpstr">
      <vt:lpstr>IMPRESSUM</vt:lpstr>
      <vt:lpstr>ZEICHENERKL</vt:lpstr>
      <vt:lpstr>INHALTSVERZ</vt:lpstr>
      <vt:lpstr>VORBEMERK</vt:lpstr>
      <vt:lpstr>GESAMTEINSCH01</vt:lpstr>
      <vt:lpstr>GESAMTEINSCH02</vt:lpstr>
      <vt:lpstr>GESAMTEINSCH03</vt:lpstr>
      <vt:lpstr>GRAFIK01</vt:lpstr>
      <vt:lpstr>GRAFIK02</vt:lpstr>
      <vt:lpstr>TAB01</vt:lpstr>
      <vt:lpstr>TAB02</vt:lpstr>
      <vt:lpstr>TAB03</vt:lpstr>
      <vt:lpstr>TAB04</vt:lpstr>
      <vt:lpstr>TAB05</vt:lpstr>
      <vt:lpstr>GRAFIK03</vt:lpstr>
      <vt:lpstr>BasisGrafik</vt:lpstr>
      <vt:lpstr>'TAB01'!Druckbereich</vt:lpstr>
      <vt:lpstr>'TAB02'!Druckbereich</vt:lpstr>
      <vt:lpstr>'TAB03'!Druckbereich</vt:lpstr>
      <vt:lpstr>'TAB04'!Druckbereich</vt:lpstr>
      <vt:lpstr>'TAB05'!Druckbereich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Everyone</dc:creator>
  <cp:lastModifiedBy>Windows-Benutzer</cp:lastModifiedBy>
  <cp:lastPrinted>2025-10-22T09:08:57Z</cp:lastPrinted>
  <dcterms:created xsi:type="dcterms:W3CDTF">2000-11-14T06:51:40Z</dcterms:created>
  <dcterms:modified xsi:type="dcterms:W3CDTF">2025-10-28T10:45:46Z</dcterms:modified>
</cp:coreProperties>
</file>