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drawings/drawing2.xml" ContentType="application/vnd.openxmlformats-officedocument.drawingml.chartshapes+xml"/>
  <Override PartName="/xl/charts/chart2.xml" ContentType="application/vnd.openxmlformats-officedocument.drawingml.chart+xml"/>
  <Override PartName="/xl/theme/themeOverride2.xml" ContentType="application/vnd.openxmlformats-officedocument.themeOverride+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harts/chart3.xml" ContentType="application/vnd.openxmlformats-officedocument.drawingml.chart+xml"/>
  <Override PartName="/xl/drawings/drawing6.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T:\Veroeffentlichungen\Veröffentlichungsverz2024\Kap2A - Bevölkerung, Gesundheitswesen, Gebiet, Erwerbstätigk\Kap2AIV\"/>
    </mc:Choice>
  </mc:AlternateContent>
  <xr:revisionPtr revIDLastSave="0" documentId="13_ncr:1_{52F2DB0F-6AB3-45CA-A915-D5098A66C500}" xr6:coauthVersionLast="47" xr6:coauthVersionMax="47" xr10:uidLastSave="{00000000-0000-0000-0000-000000000000}"/>
  <bookViews>
    <workbookView xWindow="-108" yWindow="-108" windowWidth="23256" windowHeight="13896" tabRatio="617" xr2:uid="{00000000-000D-0000-FFFF-FFFF00000000}"/>
  </bookViews>
  <sheets>
    <sheet name="Impressum" sheetId="32" r:id="rId1"/>
    <sheet name="Zeichenerkl." sheetId="31" r:id="rId2"/>
    <sheet name="Inhalt" sheetId="27" r:id="rId3"/>
    <sheet name="Vorbemerk." sheetId="24" r:id="rId4"/>
    <sheet name="GRAF01+02" sheetId="28" r:id="rId5"/>
    <sheet name="TAB01" sheetId="1" r:id="rId6"/>
    <sheet name="TAB02" sheetId="2" r:id="rId7"/>
    <sheet name="TAB03" sheetId="3" r:id="rId8"/>
    <sheet name="TAB04" sheetId="4" r:id="rId9"/>
    <sheet name="TAB05" sheetId="29" r:id="rId10"/>
    <sheet name="TAB07+08" sheetId="7" state="hidden" r:id="rId11"/>
    <sheet name="TAB06+GRAF03" sheetId="30" r:id="rId12"/>
    <sheet name="TAB07+08 " sheetId="22" r:id="rId13"/>
    <sheet name="TAB09" sheetId="8" r:id="rId14"/>
    <sheet name="TAB10" sheetId="9" r:id="rId15"/>
  </sheets>
  <definedNames>
    <definedName name="_xlnm.Print_Area" localSheetId="4">'GRAF01+02'!$A$2:$AI$68</definedName>
    <definedName name="_xlnm.Print_Area" localSheetId="5">'TAB01'!$A$1:$AB$141</definedName>
    <definedName name="_xlnm.Print_Area" localSheetId="11">'TAB06+GRAF03'!$A$1:$K$70</definedName>
    <definedName name="_xlnm.Print_Area" localSheetId="10">'TAB07+08'!$A$1:$G$64</definedName>
    <definedName name="_xlnm.Print_Area" localSheetId="3">Vorbemerk.!$A$1:$H$67</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V5" i="29" l="1"/>
  <c r="T5" i="29"/>
  <c r="R5" i="29"/>
  <c r="P5" i="29"/>
  <c r="N5" i="29"/>
  <c r="L5" i="29"/>
  <c r="J5" i="29"/>
  <c r="B11" i="22"/>
  <c r="B13" i="22"/>
  <c r="B15" i="22"/>
  <c r="B17" i="22"/>
  <c r="B19" i="22"/>
  <c r="B21" i="22"/>
  <c r="B23" i="22"/>
  <c r="A29" i="7"/>
  <c r="A27" i="7"/>
  <c r="A25" i="7"/>
  <c r="A23" i="7"/>
  <c r="A21" i="7"/>
  <c r="A19" i="7"/>
  <c r="A17" i="7"/>
  <c r="A15" i="7"/>
  <c r="A13" i="7"/>
  <c r="A11" i="7"/>
</calcChain>
</file>

<file path=xl/sharedStrings.xml><?xml version="1.0" encoding="utf-8"?>
<sst xmlns="http://schemas.openxmlformats.org/spreadsheetml/2006/main" count="1186" uniqueCount="444">
  <si>
    <t>ICD-10</t>
  </si>
  <si>
    <t>Todesursache</t>
  </si>
  <si>
    <t>A00 - B99</t>
  </si>
  <si>
    <t>Bestimmte infektiöse und parasitäre Krankheiten</t>
  </si>
  <si>
    <t>A15 - A19</t>
  </si>
  <si>
    <t>C00 - D48</t>
  </si>
  <si>
    <t>C00 - C97</t>
  </si>
  <si>
    <t>C16</t>
  </si>
  <si>
    <t>C18</t>
  </si>
  <si>
    <t xml:space="preserve">C18 </t>
  </si>
  <si>
    <t>C19 - C21</t>
  </si>
  <si>
    <t>C25</t>
  </si>
  <si>
    <t>C32 - C34</t>
  </si>
  <si>
    <t>C50</t>
  </si>
  <si>
    <t>C61</t>
  </si>
  <si>
    <t>C81 - C96</t>
  </si>
  <si>
    <t>D50 - D89</t>
  </si>
  <si>
    <t>E00 - E90</t>
  </si>
  <si>
    <t>E10 - E14</t>
  </si>
  <si>
    <t>F00 - F99</t>
  </si>
  <si>
    <t>F10</t>
  </si>
  <si>
    <t>I00 - I99</t>
  </si>
  <si>
    <t>I20 - I25</t>
  </si>
  <si>
    <t>I60 - I69</t>
  </si>
  <si>
    <t>J00 - J99</t>
  </si>
  <si>
    <t>J40 - J47</t>
  </si>
  <si>
    <t>K00 - K93</t>
  </si>
  <si>
    <t>K70</t>
  </si>
  <si>
    <t>M00 - M99</t>
  </si>
  <si>
    <t>N00 - N99</t>
  </si>
  <si>
    <t>N00 - N29</t>
  </si>
  <si>
    <t>P00 - P96</t>
  </si>
  <si>
    <t>Bestimmte Zustände, die ihren Ursprung in der</t>
  </si>
  <si>
    <t>Q00 - Q99</t>
  </si>
  <si>
    <t>R00 - R99</t>
  </si>
  <si>
    <t>S00 - T98</t>
  </si>
  <si>
    <t>Sonstige Todesursachen</t>
  </si>
  <si>
    <t>Sterbefälle insgesamt</t>
  </si>
  <si>
    <t>V01 - Y98</t>
  </si>
  <si>
    <t>V01 - X59,</t>
  </si>
  <si>
    <t>Y40 - Y86,</t>
  </si>
  <si>
    <t>Y88</t>
  </si>
  <si>
    <t>V01 - V99</t>
  </si>
  <si>
    <t>W00 - W19</t>
  </si>
  <si>
    <t>X40 - X49</t>
  </si>
  <si>
    <t>Insgesamt</t>
  </si>
  <si>
    <t>C15 - C26</t>
  </si>
  <si>
    <t>C30 - C39</t>
  </si>
  <si>
    <t>C43 - C44</t>
  </si>
  <si>
    <t>C51 - C58</t>
  </si>
  <si>
    <t>C60 - C63</t>
  </si>
  <si>
    <t>C64 - C68</t>
  </si>
  <si>
    <t>G00 - G99</t>
  </si>
  <si>
    <t>I10 - I15</t>
  </si>
  <si>
    <t>I21</t>
  </si>
  <si>
    <t>I30 - I52</t>
  </si>
  <si>
    <t>I64</t>
  </si>
  <si>
    <t>I70 - I79</t>
  </si>
  <si>
    <t>Krankheiten des Verdauungssystems</t>
  </si>
  <si>
    <t>K70 - K77</t>
  </si>
  <si>
    <t>Krankheiten des Urogenitalsystems</t>
  </si>
  <si>
    <t>S00 - S09</t>
  </si>
  <si>
    <t>S70 - S79</t>
  </si>
  <si>
    <t>T00 - T07</t>
  </si>
  <si>
    <t>T51 - T65</t>
  </si>
  <si>
    <t>T66 - T78</t>
  </si>
  <si>
    <t>W65 - W74</t>
  </si>
  <si>
    <t>Männlich</t>
  </si>
  <si>
    <t>Weiblich</t>
  </si>
  <si>
    <t>unter 10</t>
  </si>
  <si>
    <t>Neubildungen</t>
  </si>
  <si>
    <t>Endokrine, Ernährungs- und Stoffwechselkrankheiten</t>
  </si>
  <si>
    <t>Psychische und Verhaltensstörungen</t>
  </si>
  <si>
    <t>Krankheiten des Nervensystems</t>
  </si>
  <si>
    <t>Krankheiten des Kreislaufsystems</t>
  </si>
  <si>
    <t>Krankheiten des Atmungssystems</t>
  </si>
  <si>
    <t xml:space="preserve">Krankheiten des Muskel-Skelett-Systems und des </t>
  </si>
  <si>
    <t>P07</t>
  </si>
  <si>
    <t>Q20 - Q28</t>
  </si>
  <si>
    <t>Davon</t>
  </si>
  <si>
    <t>90 und mehr</t>
  </si>
  <si>
    <t>Äußere Ursache</t>
  </si>
  <si>
    <t>V40 - V49</t>
  </si>
  <si>
    <t>häufigsten Todesursachen und Kreisen</t>
  </si>
  <si>
    <t>Darunter</t>
  </si>
  <si>
    <t>Stadt Erfurt</t>
  </si>
  <si>
    <t>Stadt Gera</t>
  </si>
  <si>
    <t>Stadt Jena</t>
  </si>
  <si>
    <t>Stadt Suhl</t>
  </si>
  <si>
    <t>Stadt Weimar</t>
  </si>
  <si>
    <t>Eichsfeld</t>
  </si>
  <si>
    <t>Nordhausen</t>
  </si>
  <si>
    <t>Wartburgkreis</t>
  </si>
  <si>
    <t>Unstrut-Hainich-Kreis</t>
  </si>
  <si>
    <t>Kyffhäuserkreis</t>
  </si>
  <si>
    <t>Schmalkalden-Meiningen</t>
  </si>
  <si>
    <t>Gotha</t>
  </si>
  <si>
    <t>Sömmerda</t>
  </si>
  <si>
    <t>Hildburghausen</t>
  </si>
  <si>
    <t>Ilm-Kreis</t>
  </si>
  <si>
    <t>Weimarer Land</t>
  </si>
  <si>
    <t>Sonneberg</t>
  </si>
  <si>
    <t>Saalfeld-Rudolstadt</t>
  </si>
  <si>
    <t>Saale-Holzland-Kreis</t>
  </si>
  <si>
    <t>Saale-Orla-Kreis</t>
  </si>
  <si>
    <t>Greiz</t>
  </si>
  <si>
    <t>Altenburger Land</t>
  </si>
  <si>
    <t>Thüringen</t>
  </si>
  <si>
    <t>nach den häufigsten Todesursachen und Kreisen</t>
  </si>
  <si>
    <t>nach Geschlecht und Todesursachen</t>
  </si>
  <si>
    <t>und Todesursachen</t>
  </si>
  <si>
    <t>insgesamt</t>
  </si>
  <si>
    <t>männlich</t>
  </si>
  <si>
    <t>weiblich</t>
  </si>
  <si>
    <t>Inhaltsverzeichnis</t>
  </si>
  <si>
    <t>Vorbemerkungen</t>
  </si>
  <si>
    <t>Tabellen</t>
  </si>
  <si>
    <t xml:space="preserve">       Insgesamt</t>
  </si>
  <si>
    <t xml:space="preserve">       Männlich</t>
  </si>
  <si>
    <t xml:space="preserve">       Weiblich</t>
  </si>
  <si>
    <t xml:space="preserve">       Todesursachen und Kreisen</t>
  </si>
  <si>
    <t>Grafiken</t>
  </si>
  <si>
    <t>häuslicher
Unfall</t>
  </si>
  <si>
    <t>übriger
Unfall</t>
  </si>
  <si>
    <t>Arbeits-
unfall</t>
  </si>
  <si>
    <t>Verkehrs-
unfall</t>
  </si>
  <si>
    <t>Sport-/Spiel-
unfall</t>
  </si>
  <si>
    <t>Mittleres
Sterbealter
in Jahren</t>
  </si>
  <si>
    <t>Anzahl der
Sterbefälle
insgesamt</t>
  </si>
  <si>
    <t>Anteil an den
Sterbefällen
insges. in %</t>
  </si>
  <si>
    <t>Rechtsgrundlage</t>
  </si>
  <si>
    <t>Lfd.
Nr.</t>
  </si>
  <si>
    <t>Methodische Hinweise</t>
  </si>
  <si>
    <t>Begriffserläuterungen</t>
  </si>
  <si>
    <t>Sterbefälle</t>
  </si>
  <si>
    <t>Sterbeziffer</t>
  </si>
  <si>
    <t>Grundleiden</t>
  </si>
  <si>
    <t>Arbeitsunfall</t>
  </si>
  <si>
    <t>Verkehrsunfall</t>
  </si>
  <si>
    <t xml:space="preserve"> Krankheiten des Kreislaufsystems</t>
  </si>
  <si>
    <t xml:space="preserve"> Krankheiten des Atmungssystems</t>
  </si>
  <si>
    <t xml:space="preserve"> Neubildungen</t>
  </si>
  <si>
    <t xml:space="preserve"> Krankheiten des Verdauungssystems</t>
  </si>
  <si>
    <t xml:space="preserve"> übrige Todesursachen</t>
  </si>
  <si>
    <t xml:space="preserve"> insgesamt</t>
  </si>
  <si>
    <t xml:space="preserve"> männlich</t>
  </si>
  <si>
    <t xml:space="preserve"> weiblich</t>
  </si>
  <si>
    <t>Thüringer Landesamt für Statistik</t>
  </si>
  <si>
    <t>Davon im Alter von ... bis unter ... Jahren</t>
  </si>
  <si>
    <t xml:space="preserve">Krankheiten des Blutes und der blutbildenden Organe  </t>
  </si>
  <si>
    <t xml:space="preserve">Angeborene Fehlbildungen, Deformitäten und  </t>
  </si>
  <si>
    <t xml:space="preserve">Symptome und abnorme klinische und Laborbefunde, die  </t>
  </si>
  <si>
    <t xml:space="preserve">Verletzungen, Vergiftungen und bestimmte andere  </t>
  </si>
  <si>
    <t xml:space="preserve">Bestimmte infektiöse und parasitäre Krankheiten  </t>
  </si>
  <si>
    <t xml:space="preserve">(Kapitel I)  </t>
  </si>
  <si>
    <t xml:space="preserve">darunter  </t>
  </si>
  <si>
    <t xml:space="preserve">Tuberkulose  </t>
  </si>
  <si>
    <t xml:space="preserve">Neubildungen (Kapitel II)  </t>
  </si>
  <si>
    <t xml:space="preserve">bösartige Neubildungen  </t>
  </si>
  <si>
    <t xml:space="preserve">des Magens  </t>
  </si>
  <si>
    <t xml:space="preserve">des Dickdarmes  </t>
  </si>
  <si>
    <t xml:space="preserve">des Rektums und des Anus  </t>
  </si>
  <si>
    <t xml:space="preserve">des Pankreas  </t>
  </si>
  <si>
    <t xml:space="preserve">des Larynx, der Trachea, der Bronchien  </t>
  </si>
  <si>
    <t xml:space="preserve">  und der Lunge  </t>
  </si>
  <si>
    <t xml:space="preserve">der Brustdrüse  </t>
  </si>
  <si>
    <t xml:space="preserve">der Prostata  </t>
  </si>
  <si>
    <t xml:space="preserve">des lymphatischen, blutbildenden und  </t>
  </si>
  <si>
    <t xml:space="preserve">  verwandten Gewebes  </t>
  </si>
  <si>
    <t xml:space="preserve">Krankheiten des Blutes und der blutbildenden  </t>
  </si>
  <si>
    <t xml:space="preserve">Organe sowie bestimmte Störungen mit  </t>
  </si>
  <si>
    <t xml:space="preserve">Beteiligung des Immunsystems (Kapitel III)  </t>
  </si>
  <si>
    <t xml:space="preserve">Endokrine, Ernährungs- und Stoffwechsel-  </t>
  </si>
  <si>
    <t xml:space="preserve">krankheiten (Kapitel IV)   </t>
  </si>
  <si>
    <t xml:space="preserve">Diabetes mellitus  </t>
  </si>
  <si>
    <t xml:space="preserve">Psychische und Verhaltensstörungen (Kapitel V)  </t>
  </si>
  <si>
    <t xml:space="preserve">durch Alkohol  </t>
  </si>
  <si>
    <t xml:space="preserve">Krankheiten des Nervensystems (Kapitel VI)   </t>
  </si>
  <si>
    <t xml:space="preserve">Krankheiten des Kreislaufsystems (Kapitel IX)  </t>
  </si>
  <si>
    <t xml:space="preserve">ischämische Herzkrankheiten  </t>
  </si>
  <si>
    <t xml:space="preserve">sonstige Formen der Herzkrankheit   </t>
  </si>
  <si>
    <t xml:space="preserve">sonstige Formen der Herzkrankheit    </t>
  </si>
  <si>
    <t xml:space="preserve">zerebrovaskuläre Krankheiten  </t>
  </si>
  <si>
    <t xml:space="preserve">Krankheiten des Atmungssystems (Kapitel X)  </t>
  </si>
  <si>
    <t xml:space="preserve">Grippe und Pneumonie  </t>
  </si>
  <si>
    <t xml:space="preserve">chronische Krankheiten der unteren Atem-  </t>
  </si>
  <si>
    <t xml:space="preserve">wege  </t>
  </si>
  <si>
    <t xml:space="preserve">Krankheiten des Verdauungssystems (Kapitel XI)  </t>
  </si>
  <si>
    <t xml:space="preserve">alkoholische Leberkrankheit  </t>
  </si>
  <si>
    <t xml:space="preserve">Krankheiten des Muskel-Skelett-Systems und  </t>
  </si>
  <si>
    <t xml:space="preserve">des Bindegewebes (Kapitel XIII)  </t>
  </si>
  <si>
    <t xml:space="preserve">Krankheiten des Urogenitalsystems (Kapitel XIV)  </t>
  </si>
  <si>
    <t xml:space="preserve">Krankheiten der Niere und des Ureters  </t>
  </si>
  <si>
    <t xml:space="preserve">Bestimmte Zustände, die ihren Ursprung in der  </t>
  </si>
  <si>
    <t xml:space="preserve">Perinatalperiode haben (Kapitel XVI)  </t>
  </si>
  <si>
    <t xml:space="preserve">Chromosomenanomalien (Kapitel XVII)  </t>
  </si>
  <si>
    <t xml:space="preserve">Symptome und abnorme klinische und Labor-  </t>
  </si>
  <si>
    <t xml:space="preserve">befunde, die anderenorts nicht klassifiziert  </t>
  </si>
  <si>
    <t xml:space="preserve">sind (Kapitel XVIII)  </t>
  </si>
  <si>
    <t xml:space="preserve">Verletzungen, Vergiftungen und bestimmte an-  </t>
  </si>
  <si>
    <t xml:space="preserve">dere Folgen äußerer Ursachen (Kapitel XIX)      </t>
  </si>
  <si>
    <t xml:space="preserve">Sonstige Todesursachen  </t>
  </si>
  <si>
    <t xml:space="preserve">Sterbefälle insgesamt  </t>
  </si>
  <si>
    <t xml:space="preserve">Stürze  </t>
  </si>
  <si>
    <t xml:space="preserve">akzidentelle Vergiftung durch und Exposition  </t>
  </si>
  <si>
    <t xml:space="preserve">  gegenüber schädliche(n) Substanzen  </t>
  </si>
  <si>
    <t xml:space="preserve">darunter   </t>
  </si>
  <si>
    <t xml:space="preserve">Neubildungen   </t>
  </si>
  <si>
    <t xml:space="preserve">der Verdauungsorgane  </t>
  </si>
  <si>
    <t xml:space="preserve">der Atmungsorgane und sonstiger  </t>
  </si>
  <si>
    <t xml:space="preserve">intrathorakaler Organe  </t>
  </si>
  <si>
    <t xml:space="preserve">Melanom und sonstige bösartige  </t>
  </si>
  <si>
    <t xml:space="preserve">Neubildungen der Haut  </t>
  </si>
  <si>
    <t xml:space="preserve">der weiblichen Genitalorgane  </t>
  </si>
  <si>
    <t xml:space="preserve">der männlichen Genitalorgane  </t>
  </si>
  <si>
    <t xml:space="preserve">der Harnorgane  </t>
  </si>
  <si>
    <t xml:space="preserve">verwandten Gewebes  </t>
  </si>
  <si>
    <t xml:space="preserve">Beteiligung des Immunsystems  </t>
  </si>
  <si>
    <t xml:space="preserve">krankheiten   </t>
  </si>
  <si>
    <t xml:space="preserve">Psychische und Verhaltensstörungen   </t>
  </si>
  <si>
    <t xml:space="preserve">Krankheiten des Nervensystems   </t>
  </si>
  <si>
    <t xml:space="preserve">Krankheiten des Kreislaufsystems   </t>
  </si>
  <si>
    <t xml:space="preserve">Hypertonie (Hochdruckkrankheit)  </t>
  </si>
  <si>
    <t xml:space="preserve">akuter Myokardinfarkt  </t>
  </si>
  <si>
    <t xml:space="preserve">Schlaganfall, nicht als Blutung oder   </t>
  </si>
  <si>
    <t xml:space="preserve">Infarkt bezeichnet  </t>
  </si>
  <si>
    <t xml:space="preserve">Krankheiten der Arterien, Arteriolen und   </t>
  </si>
  <si>
    <t xml:space="preserve">Kapillaren  </t>
  </si>
  <si>
    <t xml:space="preserve">Krankheiten des Atmungssystems  </t>
  </si>
  <si>
    <t xml:space="preserve">chronische Krankheiten der unteren Atemwege  </t>
  </si>
  <si>
    <t xml:space="preserve">Krankheiten des Verdauungssystems  </t>
  </si>
  <si>
    <t xml:space="preserve">Krankheiten der Leber  </t>
  </si>
  <si>
    <t xml:space="preserve">des Bindegewebes  </t>
  </si>
  <si>
    <t xml:space="preserve">Krankheiten des Urogenitalsystems  </t>
  </si>
  <si>
    <t xml:space="preserve">Bestimmte Zustände, die ihren Ursprung in  </t>
  </si>
  <si>
    <t xml:space="preserve">der Perinatalperiode haben  </t>
  </si>
  <si>
    <t xml:space="preserve">Angeborene Fehlbildungen, Deformitäten  </t>
  </si>
  <si>
    <t xml:space="preserve">und Chromosomenanomalien  </t>
  </si>
  <si>
    <t xml:space="preserve">Symptome und abnorme klinische und  </t>
  </si>
  <si>
    <t xml:space="preserve">Laborbefunde, die anderenorts nicht klassifiziert   </t>
  </si>
  <si>
    <t xml:space="preserve">sind  </t>
  </si>
  <si>
    <t xml:space="preserve">Verletzungen, Vergiftungen und bestimmte  </t>
  </si>
  <si>
    <t xml:space="preserve">andere Folgen äußerer Ursachen  </t>
  </si>
  <si>
    <t xml:space="preserve">Verletzungen des Kopfes  </t>
  </si>
  <si>
    <t xml:space="preserve">Verletzungen der Hüfte und des Oberschenkels  </t>
  </si>
  <si>
    <t xml:space="preserve">Verletzungen mit Beteiligung mehrerer  </t>
  </si>
  <si>
    <t xml:space="preserve">Körperregionen  </t>
  </si>
  <si>
    <t xml:space="preserve">toxische Wirkungen von vorwiegend nicht  </t>
  </si>
  <si>
    <t xml:space="preserve">medizinisch verwendeten Substanzen  </t>
  </si>
  <si>
    <t xml:space="preserve">durch äußere Ursachen  </t>
  </si>
  <si>
    <t xml:space="preserve">sonstige und nicht näher bezeichnete Schäden   </t>
  </si>
  <si>
    <t xml:space="preserve">  darunter  </t>
  </si>
  <si>
    <t xml:space="preserve">    darunter  </t>
  </si>
  <si>
    <t xml:space="preserve">unter 1  </t>
  </si>
  <si>
    <t xml:space="preserve">Unfälle insgesamt  </t>
  </si>
  <si>
    <t xml:space="preserve">  Transportmittel-  </t>
  </si>
  <si>
    <t xml:space="preserve">    unfälle  </t>
  </si>
  <si>
    <t xml:space="preserve">    PKW-Benutzer  </t>
  </si>
  <si>
    <t xml:space="preserve">  Stürze  </t>
  </si>
  <si>
    <t>Mittleres (durchschnittliches) Sterbealter</t>
  </si>
  <si>
    <t>Alter
von ... bis
unter … Jahren</t>
  </si>
  <si>
    <t>Kreisfreie Stadt
Landkreis
Land</t>
  </si>
  <si>
    <t>darunter
bösartige
Neubildungen</t>
  </si>
  <si>
    <t>Krankheiten
des Kreislauf-
systems</t>
  </si>
  <si>
    <t>darunter
Myokard-
infarkt</t>
  </si>
  <si>
    <t>Krankheiten
des Atmungs-
systems</t>
  </si>
  <si>
    <t>darunter
chronische
Krankheiten
der unteren
Atemwege</t>
  </si>
  <si>
    <t>Krankheiten
des Verdauungs-
systems</t>
  </si>
  <si>
    <t>darunter
Krankheiten
der Leber</t>
  </si>
  <si>
    <t>80 und mehr</t>
  </si>
  <si>
    <t xml:space="preserve">häuslicher
Unfall </t>
  </si>
  <si>
    <t>Endokrine,
Ernährungs- und
Stoffwechsel-
krankheiten</t>
  </si>
  <si>
    <t>J09 - J18</t>
  </si>
  <si>
    <t>Links</t>
  </si>
  <si>
    <t>Qualitätsbericht:</t>
  </si>
  <si>
    <t>www.statistik.thueringen.de</t>
  </si>
  <si>
    <t>Seite</t>
  </si>
  <si>
    <t>7. Sterbefälle 2009 durch Unfälle nach Unfallkategorien und Altersgruppen</t>
  </si>
  <si>
    <t>8. Sterbefälle 2009 durch Unfälle nach Unfallkategorien und äußeren Ursachen</t>
  </si>
  <si>
    <t xml:space="preserve">     </t>
  </si>
  <si>
    <t xml:space="preserve">und Chromosomenanomalien </t>
  </si>
  <si>
    <t xml:space="preserve"> </t>
  </si>
  <si>
    <t xml:space="preserve">   </t>
  </si>
  <si>
    <t xml:space="preserve">bestimmte Zustände, die ihren Ursprung </t>
  </si>
  <si>
    <t xml:space="preserve">    </t>
  </si>
  <si>
    <t xml:space="preserve">in der Perinatalperiode haben  </t>
  </si>
  <si>
    <t xml:space="preserve">Störungen im Zusammenhang mit </t>
  </si>
  <si>
    <t xml:space="preserve">       </t>
  </si>
  <si>
    <t xml:space="preserve">kurzer Schwangerschaftsdauer und </t>
  </si>
  <si>
    <t xml:space="preserve">niedrigem Geburtsgewicht, anderen- </t>
  </si>
  <si>
    <t xml:space="preserve">orts nicht klassifiziert </t>
  </si>
  <si>
    <t xml:space="preserve">angeborene Fehlbildungen, Deformitäten  </t>
  </si>
  <si>
    <t xml:space="preserve">angeborene Fehlbildungen des </t>
  </si>
  <si>
    <t xml:space="preserve">      </t>
  </si>
  <si>
    <t xml:space="preserve">Kreislaufsystems  </t>
  </si>
  <si>
    <t xml:space="preserve">Transportmittel-  </t>
  </si>
  <si>
    <t xml:space="preserve">unfälle  </t>
  </si>
  <si>
    <t xml:space="preserve">PKW-Benutzer  </t>
  </si>
  <si>
    <t>Die regionale Zuordnung der Gestorbenen richtet sich nach dem letzten Hauptwohnort.</t>
  </si>
  <si>
    <t>Das Grundleiden ist wie folgt definiert:</t>
  </si>
  <si>
    <t>a) die Krankheit oder Verletzung, die den Ablauf der direkt zum Tode führenden Krankheitszustände auslöste, oder</t>
  </si>
  <si>
    <t>b) die Umstände des Unfalls oder der Gewalteinwirkung, die den tödlichen Ausgang verursachten.</t>
  </si>
  <si>
    <t xml:space="preserve"> Verletzungen, Vergiftungen und bestimmte andere Folgen
 äußerer Ursachen</t>
  </si>
  <si>
    <t xml:space="preserve"> Säuglingssterbefälle insgesamt  </t>
  </si>
  <si>
    <t xml:space="preserve"> Unfälle insgesamt  </t>
  </si>
  <si>
    <t>Untergehen</t>
  </si>
  <si>
    <t>Ertrinken und</t>
  </si>
  <si>
    <t>unter 20</t>
  </si>
  <si>
    <t>Übriger Unfall</t>
  </si>
  <si>
    <t>darunter</t>
  </si>
  <si>
    <t>Unfälle</t>
  </si>
  <si>
    <t>Transportmittelunfälle</t>
  </si>
  <si>
    <t>Stürze</t>
  </si>
  <si>
    <t>Unfälle durch Ertrinken und Untergehen</t>
  </si>
  <si>
    <t>vorsätzliche Selbstbeschädigung</t>
  </si>
  <si>
    <t>tätlicher Angriff</t>
  </si>
  <si>
    <t>Äußere Ursachen von Morbidität und Mortalität</t>
  </si>
  <si>
    <t>V01 - X59</t>
  </si>
  <si>
    <t>X60 - X84</t>
  </si>
  <si>
    <t>stimmt sind</t>
  </si>
  <si>
    <t>Ereignis, dessen nähere Umstände unbe-</t>
  </si>
  <si>
    <t>chirurgischen Behandlung</t>
  </si>
  <si>
    <t>X85 - Y09</t>
  </si>
  <si>
    <t>Y10 - Y34</t>
  </si>
  <si>
    <t>Y40 - Y84</t>
  </si>
  <si>
    <t>Komplikationen bei der medizinischen und</t>
  </si>
  <si>
    <t>der Positionsnummern S00 - T98 (Kapitel XX)</t>
  </si>
  <si>
    <t>der Positionsnummern S00 - T98</t>
  </si>
  <si>
    <t xml:space="preserve">  </t>
  </si>
  <si>
    <t>bestimmte Störungen mit Beteiligung des Immun-</t>
  </si>
  <si>
    <t>systems</t>
  </si>
  <si>
    <t>Bindegewebes</t>
  </si>
  <si>
    <t>Perinatalperiode haben</t>
  </si>
  <si>
    <t>Chromosomenanomalien</t>
  </si>
  <si>
    <t>anderenorts nicht klassifiziert sind</t>
  </si>
  <si>
    <t>Folgen äußerer Ursachen</t>
  </si>
  <si>
    <t xml:space="preserve">Ereignis, dessen nähere Umstände unbestimmt sind  </t>
  </si>
  <si>
    <t>amtes für Statistik:</t>
  </si>
  <si>
    <t>Weitere statistische Ergebnisse, Informationen und Analysen enthält die Website des Thüringer Landes-</t>
  </si>
  <si>
    <t>https://www.destatis.de/DE/Methoden/Qualitaet/Qualitaetsberichte/_inhalt.html</t>
  </si>
  <si>
    <t>Weitere Informationen zur zugrundeliegenden Erhebung sind im Internet unter folgendem Link verfügbar:</t>
  </si>
  <si>
    <t>Diese Unfallkategorie beinhaltet Unfälle im öffentlichen Verkehr, auch auf privaten Verkehrswegen (Straße, Schiene, Wasser, Luft) einschließlich der Unfälle auf dem Weg zur und von der Arbeit.</t>
  </si>
  <si>
    <t>Diese Unfallkategorie beinhaltet Unfälle von Erwerbstätigen in Ausübung ihrer Erwerbstätigkeit, ausgenommen Unfälle auf dem Weg zur und von der Arbeit.</t>
  </si>
  <si>
    <t>Der Begriff Todesursache umfasst alle Krankheiten, krankhaften Zustände oder Verletzungen, die direkt oder indirekt zum Tode führten, sowie die Umstände des Unfalls oder der Gewalteinwirkung, die solche Verletzungen hervorriefen.</t>
  </si>
  <si>
    <t>In der Zahl der Sterbefälle sind die Totgeborenen, die nachträglich beurkundeten Kriegssterbefälle und die gerichtlichen Todeserklärungen nicht enthalten.</t>
  </si>
  <si>
    <t>Grundlage der systematischen Einordnung der Todesursachen bildet ab 1998 die Internationale statistische Klassifikation der Krankheiten und verwandter Gesundheitsprobleme (ICD) - 10. Revision.</t>
  </si>
  <si>
    <t>Die Todesursachenstatistik wird nach den Regeln der Weltgesundheitsorganisation (WHO) unikausal aufbereitet, d.h. von den Eintragungen auf dem Totenschein, die als Kausalkette von dem unmittelbar zum Tode führenden Leiden bis zum Grundleiden zurückführen, wird nur dieses Grundleiden für die Statistik herangezogen.</t>
  </si>
  <si>
    <t>-</t>
  </si>
  <si>
    <t xml:space="preserve">
unter 20</t>
  </si>
  <si>
    <t xml:space="preserve"> 
 20 - 30</t>
  </si>
  <si>
    <t xml:space="preserve"> 
 30 - 40</t>
  </si>
  <si>
    <t xml:space="preserve"> 
 40 - 50</t>
  </si>
  <si>
    <t xml:space="preserve"> 
 50 - 60</t>
  </si>
  <si>
    <t xml:space="preserve">
 60 - 70</t>
  </si>
  <si>
    <t xml:space="preserve"> 
 70 - 80</t>
  </si>
  <si>
    <t xml:space="preserve">
 80 - 90 </t>
  </si>
  <si>
    <t xml:space="preserve">
90 und mehr </t>
  </si>
  <si>
    <t>U00 - U49</t>
  </si>
  <si>
    <t>U00 - U85</t>
  </si>
  <si>
    <t>Es gibt an, wie hoch das durchschnittliche Alter eines an einer Todesursache Verstorbenen war. Die Berechnung erfolgt über die Summierung der Altersjahre pro Fall in der gewünschten Altersgruppe mit Ausnahme der unter 1-Jährigen (= 0,188).</t>
  </si>
  <si>
    <t>Hier werden die Unfallkategorien Schulunfall, Sport-/Spielunfall und sonstiger Unfall zusammengefasst.</t>
  </si>
  <si>
    <t>COVID-19, Virus nachgewiesen</t>
  </si>
  <si>
    <t>COVID-19, Virus nicht nachgewiesen</t>
  </si>
  <si>
    <t>Schlüsselnummern für besondere Zwecke</t>
  </si>
  <si>
    <t>U07.1</t>
  </si>
  <si>
    <t>Covid-19, 
Virus nach-
gewiesen</t>
  </si>
  <si>
    <t>Verletzungen,
Vergiftungen 
und best. 
andere Fol-
gen äußerer
Ursachen</t>
  </si>
  <si>
    <t>Gesetz über die Statistik der Bevölkerungsbewegung und die Fortschreibung des Bevölkerungsstandes (Bevölkerungsstatistikgesetz - BevStatG) in der Fassung der Bekanntmachung vom 20. April 2013 (BGBl. I S. 826), zuletzt geändert durch Artikel 1 des Gesetzes vom 17. Juli 2023 (BGBl. I S. 190), in Verbindung mit dem Gesetz über die Statistik für Bundeszwecke (Bundesstatistikgesetz - BStatG) vom 20. Oktober 2016 (BGBl. I S. 2394), zuletzt geändert durch Artikel 14 des Gesetzes vom 8. Mai 2024 (BGBl. I S. 152).</t>
  </si>
  <si>
    <t>U10.9</t>
  </si>
  <si>
    <t xml:space="preserve">Multisystemisches Entzündungssyndrom in </t>
  </si>
  <si>
    <t>Verbindung mit COVID-19</t>
  </si>
  <si>
    <t xml:space="preserve">  1.  Sterbefälle 2022 bis 2024 nach Geschlecht und Todesursachen</t>
  </si>
  <si>
    <t xml:space="preserve">  2.  Sterbefälle 2024 nach ausgewählten Merkmalen und Todesursachen</t>
  </si>
  <si>
    <t xml:space="preserve">  3.  Sterbefälle 2024 nach ausgewählten Merkmalen und Todesursachen</t>
  </si>
  <si>
    <t xml:space="preserve">  4.  Sterbefälle 2024 nach ausgewählten Merkmalen und Todesursachen</t>
  </si>
  <si>
    <t xml:space="preserve">  5.  Sterbefälle 2024 nach Altersgruppen und Todesursachen</t>
  </si>
  <si>
    <t xml:space="preserve">  6.  Säuglingssterbefälle 2024 nach Geschlecht und ausgewählten Todesursachen</t>
  </si>
  <si>
    <t xml:space="preserve">  7.  Sterbefälle 2024 durch Unfälle nach Unfallkategorien und Altersgruppen</t>
  </si>
  <si>
    <t xml:space="preserve">  8.  Sterbefälle 2024 durch Unfälle nach Unfallkategorien und äußeren Ursachen</t>
  </si>
  <si>
    <t xml:space="preserve">  9.  Sterbefälle 2024 nach den häufigsten Todesursachen und Kreisen</t>
  </si>
  <si>
    <t>10.  Mittleres Sterbealter bei Sterbefällen 2024 nach den häufigsten</t>
  </si>
  <si>
    <t>Sterbefälle 2024 nach Todesursachen</t>
  </si>
  <si>
    <t>Mittleres Sterbealter bei Sterbefällen 2024 nach den häufigsten Todesursachen</t>
  </si>
  <si>
    <t>Sterbefälle 2024 durch Unfälle nach Altersgruppen und ausgewählten Unfallkategorien</t>
  </si>
  <si>
    <t>1. Sterbefälle 2022 bis 2024</t>
  </si>
  <si>
    <t>2. Sterbefälle 2024 nach ausgewählten Merkmalen und Todesursachen</t>
  </si>
  <si>
    <t>Noch: 1. Sterbefälle 2022 bis 2024</t>
  </si>
  <si>
    <t>Noch: 2. Sterbefälle 2024 nach ausgewählten Merkmalen und Todesursachen</t>
  </si>
  <si>
    <t>3. Sterbefälle 2024 nach ausgewählten Merkmalen und Todesursachen</t>
  </si>
  <si>
    <t>Noch: 3. Sterbefälle 2024 nach ausgewählten Merkmalen und Todesursachen</t>
  </si>
  <si>
    <t>Noch: 4. Sterbefälle 2024 nach ausgewählten Merkmalen und Todesursachen</t>
  </si>
  <si>
    <t>4. Sterbefälle 2024 nach ausgewählten Merkmalen und Todesursachen</t>
  </si>
  <si>
    <t>5. Sterbefälle 2024 nach Altersgruppen</t>
  </si>
  <si>
    <t>6. Säuglingssterbefälle 2024 nach Geschlecht und ausgewählten Todesursachen</t>
  </si>
  <si>
    <t>7. Sterbefälle 2024 durch Unfälle nach Unfallkategorien und Altersgruppen</t>
  </si>
  <si>
    <t>8. Sterbefälle 2024 durch Unfälle nach Unfallkategorien und äußeren Ursachen</t>
  </si>
  <si>
    <t>9. Sterbefälle 2024 nach den</t>
  </si>
  <si>
    <t>10. Mittleres Sterbealter bei Sterbefällen 2024</t>
  </si>
  <si>
    <t xml:space="preserve">Schlüsselnummern für besondere Zwecke </t>
  </si>
  <si>
    <t>(Kapitel XXII)</t>
  </si>
  <si>
    <t>U07.2</t>
  </si>
  <si>
    <t>.</t>
  </si>
  <si>
    <t>Dabei handelt es sich um die Berechnung der Sterbefälle je 100 000 der mittleren Bevölkerung. Grundlage der Fortschreibung der Bevölkerungszahl ist die Datenbasis des Zensus 2022.</t>
  </si>
  <si>
    <t>Zeichenerklärung</t>
  </si>
  <si>
    <t>nichts vorhanden (genau Null)</t>
  </si>
  <si>
    <t>weniger als die Hälfte von 1 in der letzten besetzten Stelle,</t>
  </si>
  <si>
    <t>jedoch mehr als nichts</t>
  </si>
  <si>
    <t>Zahlenwert unbekannt oder geheim zu halten</t>
  </si>
  <si>
    <t>…</t>
  </si>
  <si>
    <t>Zahlenwert lag bei Redaktionsschluss noch nicht vor</t>
  </si>
  <si>
    <t>x</t>
  </si>
  <si>
    <t>Tabellenfach gesperrt, weil Aussage nicht sinnvoll</t>
  </si>
  <si>
    <t>p</t>
  </si>
  <si>
    <t>vorläufige Zahl</t>
  </si>
  <si>
    <t>r</t>
  </si>
  <si>
    <t>berichtigte Zahl</t>
  </si>
  <si>
    <t>/</t>
  </si>
  <si>
    <t>Zahlenwert nicht sicher genug</t>
  </si>
  <si>
    <t>( )</t>
  </si>
  <si>
    <t>Aussagewert eingeschränkt</t>
  </si>
  <si>
    <t xml:space="preserve">Anmerkung: </t>
  </si>
  <si>
    <t>Abweichungen in den Summen, auch im Vergleich zu anderen Veröffentlichungen, erklären sich aus dem Runden von Einzelwerten</t>
  </si>
  <si>
    <t xml:space="preserve">         </t>
  </si>
  <si>
    <t>Impressum</t>
  </si>
  <si>
    <t>• Die Datei ist gespeichert im Format EXCEL 2016</t>
  </si>
  <si>
    <t>Herausgeber</t>
  </si>
  <si>
    <t>Europaplatz 3, 99091 Erfurt</t>
  </si>
  <si>
    <t>Postfach 90 01 63, 99104 Erfurt</t>
  </si>
  <si>
    <t>Telefon: +49 361 57331-9642</t>
  </si>
  <si>
    <t xml:space="preserve">Telefax: +49 361 57331-9699 </t>
  </si>
  <si>
    <t>E-Mail: auskunft@statistik.thueringen.de</t>
  </si>
  <si>
    <t>Internet: www.statistik.thueringen.de</t>
  </si>
  <si>
    <t>Auskunft erteilt</t>
  </si>
  <si>
    <t>Preis: 00,00 EUR</t>
  </si>
  <si>
    <r>
      <t xml:space="preserve">© </t>
    </r>
    <r>
      <rPr>
        <sz val="10"/>
        <rFont val="Arial"/>
        <family val="2"/>
      </rPr>
      <t>Thüringer Landesamt für Statistik, Erfurt, 2026</t>
    </r>
  </si>
  <si>
    <r>
      <t>Der Nutzer hat das Recht zur uneingeschränkten einfachen Nutzung und Mehrfachnutzung für den</t>
    </r>
    <r>
      <rPr>
        <b/>
        <sz val="10"/>
        <rFont val="Arial"/>
        <family val="2"/>
      </rPr>
      <t xml:space="preserve"> eigenen Gebrauch</t>
    </r>
    <r>
      <rPr>
        <sz val="10"/>
        <rFont val="Arial"/>
        <family val="2"/>
      </rPr>
      <t xml:space="preserve">. Eine gewerbliche Weitergabe dieses Rechts an Dritte ist hiernach jedoch </t>
    </r>
    <r>
      <rPr>
        <b/>
        <sz val="10"/>
        <rFont val="Arial"/>
        <family val="2"/>
      </rPr>
      <t>nicht gestattet</t>
    </r>
    <r>
      <rPr>
        <sz val="10"/>
        <rFont val="Arial"/>
        <family val="2"/>
      </rPr>
      <t>. Dies bedarf der vorherigen Zustimmung.</t>
    </r>
  </si>
  <si>
    <t>Vervielfältigung und Verbreitung, auch auszugsweise, mit Quellenangabe gestattet</t>
  </si>
  <si>
    <t>Gestorbene in Thüringen 2024 nach Todesursachen, Geschlecht und Altersgruppen</t>
  </si>
  <si>
    <t>Herausgegeben im Februar 2026</t>
  </si>
  <si>
    <t>Erscheinungsweise: jährlich</t>
  </si>
  <si>
    <t>Bestell-Nr.:01 402</t>
  </si>
  <si>
    <t>Heft-Nr.: 18/26</t>
  </si>
  <si>
    <t>Referat: Bildung, Kultur, Gesundheits- und Sozialwesen</t>
  </si>
  <si>
    <t>Telefon: +49 361 57334-2511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</si>
</sst>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9">
    <numFmt numFmtId="43" formatCode="_-* #,##0.00_-;\-* #,##0.00_-;_-* &quot;-&quot;??_-;_-@_-"/>
    <numFmt numFmtId="164" formatCode="_-* #,##0.00\ &quot;DM&quot;_-;\-* #,##0.00\ &quot;DM&quot;_-;_-* &quot;-&quot;??\ &quot;DM&quot;_-;_-@_-"/>
    <numFmt numFmtId="165" formatCode="@_D"/>
    <numFmt numFmtId="166" formatCode="#\ ###\ ###_D_D_D"/>
    <numFmt numFmtId="167" formatCode="0.0_D_D_D;"/>
    <numFmt numFmtId="168" formatCode="###_D_D_D;[=0]\-_D_D_D;"/>
    <numFmt numFmtId="169" formatCode="#_D_D_D;[=0]\-_D_D_D;"/>
    <numFmt numFmtId="170" formatCode="#\ ###\ ###_D_D_D_D"/>
    <numFmt numFmtId="171" formatCode="#\ ###_D"/>
    <numFmt numFmtId="172" formatCode="###_D_D_D_D;[=0]\-_D_D_D_D;"/>
    <numFmt numFmtId="173" formatCode="###_D_D_D_D;[=0]\-_D_D_D_D_D;"/>
    <numFmt numFmtId="174" formatCode="###\ ###\ ###_D_D"/>
    <numFmt numFmtId="175" formatCode="###\ ###\ ##0.0_D_D"/>
    <numFmt numFmtId="176" formatCode="#_D_D_D;[=0]\-_D_D;"/>
    <numFmt numFmtId="177" formatCode="###_D_D_D_D;[=0]&quot;-&quot;_D_D_D_D;"/>
    <numFmt numFmtId="178" formatCode="#\ ###\ ###_D_I_I"/>
    <numFmt numFmtId="179" formatCode="#\ ###_D_D"/>
    <numFmt numFmtId="180" formatCode="###_D_D_D;[=0]\-_D_D;"/>
    <numFmt numFmtId="181" formatCode="##\ ###_D_D"/>
    <numFmt numFmtId="182" formatCode="0.0_D_D"/>
    <numFmt numFmtId="183" formatCode="[=0]&quot;-&quot;_D_D_D;##\ ###_D_D_D"/>
    <numFmt numFmtId="184" formatCode="0.0"/>
    <numFmt numFmtId="185" formatCode="[=0]&quot;-&quot;_D_D_D_D;##\ ###_D_D_D_D"/>
    <numFmt numFmtId="186" formatCode="#\ ###\ ###_D_D_D_I"/>
    <numFmt numFmtId="187" formatCode="_-* #,##0.00\ [$€-1]_-;\-* #,##0.00\ [$€-1]_-;_-* &quot;-&quot;??\ [$€-1]_-"/>
    <numFmt numFmtId="188" formatCode="#\ ##0.0_D_D"/>
    <numFmt numFmtId="189" formatCode="#_D_D_D;[=0]\-_D_D_D_I;General"/>
    <numFmt numFmtId="190" formatCode="##\ ###_D_D_D;[=0]\-_D_D_D;General"/>
    <numFmt numFmtId="191" formatCode="##\ ###_D_D;[=0]\-_D_D;General"/>
    <numFmt numFmtId="192" formatCode="##\ ###_D_D_D_I;[=0]\-_D_D_D_I;General"/>
    <numFmt numFmtId="193" formatCode="##\ ###_D_D_I;[=0]\-_D_D_I;General"/>
    <numFmt numFmtId="194" formatCode="###"/>
    <numFmt numFmtId="195" formatCode="_-* #,##0_-;\-* #,##0_-;_-* &quot;-&quot;??_-;_-@_-"/>
    <numFmt numFmtId="196" formatCode="#,##0.0"/>
    <numFmt numFmtId="197" formatCode="#,##\ #,##0.0"/>
    <numFmt numFmtId="198" formatCode="#\ ###"/>
    <numFmt numFmtId="199" formatCode="##\ ###;[=0]\-;General"/>
    <numFmt numFmtId="200" formatCode="#\ ##0;\-#\ ##0"/>
    <numFmt numFmtId="201" formatCode="##.0\ ###_D_D_D_I;[=0]\-_D_D_D_I;General"/>
  </numFmts>
  <fonts count="35" x14ac:knownFonts="1">
    <font>
      <sz val="10"/>
      <name val="Arial"/>
    </font>
    <font>
      <sz val="11"/>
      <color theme="1"/>
      <name val="Calibri"/>
      <family val="2"/>
      <scheme val="minor"/>
    </font>
    <font>
      <sz val="10"/>
      <name val="Arial"/>
      <family val="2"/>
    </font>
    <font>
      <sz val="8"/>
      <name val="Helvetica"/>
      <family val="2"/>
    </font>
    <font>
      <sz val="9"/>
      <name val="Arial"/>
      <family val="2"/>
    </font>
    <font>
      <sz val="9"/>
      <name val="Arial"/>
      <family val="2"/>
    </font>
    <font>
      <b/>
      <sz val="9"/>
      <name val="Arial"/>
      <family val="2"/>
    </font>
    <font>
      <sz val="10"/>
      <name val="Arial"/>
      <family val="2"/>
    </font>
    <font>
      <u/>
      <sz val="10"/>
      <color indexed="12"/>
      <name val="Arial"/>
      <family val="2"/>
    </font>
    <font>
      <sz val="8"/>
      <name val="Arial"/>
      <family val="2"/>
    </font>
    <font>
      <b/>
      <sz val="8"/>
      <name val="Arial"/>
      <family val="2"/>
    </font>
    <font>
      <sz val="8"/>
      <name val="Arial"/>
      <family val="2"/>
    </font>
    <font>
      <sz val="12"/>
      <color theme="1"/>
      <name val="Arial"/>
      <family val="2"/>
    </font>
    <font>
      <sz val="9"/>
      <color rgb="FFFF0000"/>
      <name val="Arial"/>
      <family val="2"/>
    </font>
    <font>
      <u/>
      <sz val="9"/>
      <color rgb="FF0000FF"/>
      <name val="Arial"/>
      <family val="2"/>
    </font>
    <font>
      <sz val="11"/>
      <color theme="1"/>
      <name val="Calibri"/>
      <family val="2"/>
      <scheme val="minor"/>
    </font>
    <font>
      <sz val="9"/>
      <name val="Helvetica"/>
      <family val="2"/>
    </font>
    <font>
      <u/>
      <sz val="9"/>
      <color indexed="12"/>
      <name val="Arial"/>
      <family val="2"/>
    </font>
    <font>
      <sz val="10"/>
      <name val="Arial"/>
      <family val="2"/>
    </font>
    <font>
      <sz val="10"/>
      <name val="Arial"/>
      <family val="2"/>
    </font>
    <font>
      <sz val="10"/>
      <color rgb="FF000000"/>
      <name val="Arial"/>
      <family val="2"/>
    </font>
    <font>
      <sz val="9"/>
      <color rgb="FF000000"/>
      <name val="Arial"/>
      <family val="2"/>
    </font>
    <font>
      <b/>
      <sz val="9"/>
      <color rgb="FF000000"/>
      <name val="Arial"/>
      <family val="2"/>
    </font>
    <font>
      <sz val="9"/>
      <color rgb="FF000000"/>
      <name val="Arial"/>
      <family val="2"/>
    </font>
    <font>
      <sz val="9"/>
      <color rgb="FF333333"/>
      <name val="Arial"/>
      <family val="2"/>
    </font>
    <font>
      <sz val="10"/>
      <color theme="0"/>
      <name val="Arial"/>
      <family val="2"/>
    </font>
    <font>
      <b/>
      <sz val="10"/>
      <color theme="0"/>
      <name val="Arial"/>
      <family val="2"/>
    </font>
    <font>
      <sz val="10"/>
      <color rgb="FF000000"/>
      <name val="Arial"/>
    </font>
    <font>
      <b/>
      <sz val="9"/>
      <color rgb="FF333333"/>
      <name val="Arial"/>
      <family val="2"/>
    </font>
    <font>
      <b/>
      <sz val="12"/>
      <name val="Arial"/>
      <family val="2"/>
    </font>
    <font>
      <sz val="11"/>
      <name val="Arial"/>
      <family val="2"/>
    </font>
    <font>
      <b/>
      <sz val="11"/>
      <name val="Arial"/>
      <family val="2"/>
    </font>
    <font>
      <b/>
      <sz val="10"/>
      <name val="Arial"/>
      <family val="2"/>
    </font>
    <font>
      <sz val="10"/>
      <name val="Source Sans Pro"/>
      <family val="2"/>
    </font>
    <font>
      <sz val="9"/>
      <name val="Source Sans Pro"/>
      <family val="2"/>
    </font>
  </fonts>
  <fills count="3">
    <fill>
      <patternFill patternType="none"/>
    </fill>
    <fill>
      <patternFill patternType="gray125"/>
    </fill>
    <fill>
      <patternFill patternType="solid">
        <fgColor theme="0"/>
        <bgColor indexed="64"/>
      </patternFill>
    </fill>
  </fills>
  <borders count="17">
    <border>
      <left/>
      <right/>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CAC9D9"/>
      </left>
      <right style="thin">
        <color rgb="FFCAC9D9"/>
      </right>
      <top style="thin">
        <color rgb="FFCAC9D9"/>
      </top>
      <bottom style="thin">
        <color rgb="FFCAC9D9"/>
      </bottom>
      <diagonal/>
    </border>
  </borders>
  <cellStyleXfs count="13">
    <xf numFmtId="0" fontId="0" fillId="0" borderId="0"/>
    <xf numFmtId="187" fontId="2" fillId="0" borderId="0" applyFont="0" applyFill="0" applyBorder="0" applyAlignment="0" applyProtection="0"/>
    <xf numFmtId="0" fontId="8" fillId="0" borderId="0" applyNumberFormat="0" applyFill="0" applyBorder="0" applyAlignment="0" applyProtection="0">
      <alignment vertical="top"/>
      <protection locked="0"/>
    </xf>
    <xf numFmtId="0" fontId="2" fillId="0" borderId="0"/>
    <xf numFmtId="0" fontId="12" fillId="0" borderId="0"/>
    <xf numFmtId="164" fontId="2" fillId="0" borderId="0" applyFont="0" applyFill="0" applyBorder="0" applyAlignment="0" applyProtection="0"/>
    <xf numFmtId="164" fontId="2" fillId="0" borderId="0" applyFont="0" applyFill="0" applyBorder="0" applyAlignment="0" applyProtection="0"/>
    <xf numFmtId="0" fontId="15" fillId="0" borderId="0"/>
    <xf numFmtId="43" fontId="18" fillId="0" borderId="0" applyFont="0" applyFill="0" applyBorder="0" applyAlignment="0" applyProtection="0"/>
    <xf numFmtId="43" fontId="19" fillId="0" borderId="0" applyFont="0" applyFill="0" applyBorder="0" applyAlignment="0" applyProtection="0"/>
    <xf numFmtId="0" fontId="1" fillId="0" borderId="0"/>
    <xf numFmtId="0" fontId="20" fillId="0" borderId="0"/>
    <xf numFmtId="0" fontId="27" fillId="0" borderId="0"/>
  </cellStyleXfs>
  <cellXfs count="494">
    <xf numFmtId="0" fontId="0" fillId="0" borderId="0" xfId="0"/>
    <xf numFmtId="0" fontId="4" fillId="0" borderId="0" xfId="0" applyFont="1" applyBorder="1"/>
    <xf numFmtId="0" fontId="5" fillId="0" borderId="2" xfId="0" applyFont="1" applyBorder="1"/>
    <xf numFmtId="49" fontId="5" fillId="0" borderId="0" xfId="0" applyNumberFormat="1" applyFont="1" applyBorder="1" applyAlignment="1">
      <alignment horizontal="left"/>
    </xf>
    <xf numFmtId="0" fontId="5" fillId="0" borderId="0" xfId="0" applyFont="1" applyBorder="1" applyAlignment="1">
      <alignment horizontal="centerContinuous"/>
    </xf>
    <xf numFmtId="0" fontId="5" fillId="0" borderId="0" xfId="0" applyFont="1" applyAlignment="1">
      <alignment horizontal="centerContinuous"/>
    </xf>
    <xf numFmtId="0" fontId="5" fillId="0" borderId="3" xfId="0" applyFont="1" applyBorder="1"/>
    <xf numFmtId="0" fontId="5" fillId="0" borderId="4" xfId="0" applyFont="1" applyBorder="1"/>
    <xf numFmtId="0" fontId="5" fillId="0" borderId="0" xfId="0" applyFont="1" applyBorder="1"/>
    <xf numFmtId="170" fontId="5" fillId="0" borderId="0" xfId="0" applyNumberFormat="1" applyFont="1"/>
    <xf numFmtId="0" fontId="5" fillId="0" borderId="0" xfId="0" applyFont="1"/>
    <xf numFmtId="170" fontId="5" fillId="0" borderId="0" xfId="0" applyNumberFormat="1" applyFont="1" applyBorder="1"/>
    <xf numFmtId="49" fontId="6" fillId="0" borderId="0" xfId="0" applyNumberFormat="1" applyFont="1" applyBorder="1" applyAlignment="1">
      <alignment horizontal="left"/>
    </xf>
    <xf numFmtId="0" fontId="5" fillId="0" borderId="0" xfId="0" applyFont="1" applyBorder="1" applyAlignment="1">
      <alignment horizontal="center"/>
    </xf>
    <xf numFmtId="0" fontId="5" fillId="0" borderId="0" xfId="0" applyFont="1" applyBorder="1" applyAlignment="1">
      <alignment horizontal="right"/>
    </xf>
    <xf numFmtId="0" fontId="5" fillId="0" borderId="0" xfId="0" applyFont="1" applyBorder="1" applyAlignment="1">
      <alignment horizontal="left"/>
    </xf>
    <xf numFmtId="0" fontId="6" fillId="0" borderId="0" xfId="0" applyFont="1" applyAlignment="1">
      <alignment horizontal="centerContinuous"/>
    </xf>
    <xf numFmtId="0" fontId="6" fillId="0" borderId="0" xfId="0" applyFont="1" applyBorder="1"/>
    <xf numFmtId="170" fontId="6" fillId="0" borderId="0" xfId="0" applyNumberFormat="1" applyFont="1"/>
    <xf numFmtId="165" fontId="6" fillId="0" borderId="0" xfId="0" applyNumberFormat="1" applyFont="1" applyBorder="1" applyAlignment="1">
      <alignment horizontal="right"/>
    </xf>
    <xf numFmtId="0" fontId="5" fillId="0" borderId="1" xfId="0" applyFont="1" applyBorder="1" applyAlignment="1">
      <alignment horizontal="centerContinuous"/>
    </xf>
    <xf numFmtId="174" fontId="5" fillId="0" borderId="0" xfId="0" applyNumberFormat="1" applyFont="1"/>
    <xf numFmtId="166" fontId="5" fillId="0" borderId="0" xfId="0" applyNumberFormat="1" applyFont="1"/>
    <xf numFmtId="167" fontId="5" fillId="0" borderId="0" xfId="0" applyNumberFormat="1" applyFont="1"/>
    <xf numFmtId="174" fontId="5" fillId="0" borderId="0" xfId="0" applyNumberFormat="1" applyFont="1" applyAlignment="1">
      <alignment horizontal="centerContinuous"/>
    </xf>
    <xf numFmtId="0" fontId="6" fillId="0" borderId="0" xfId="0" applyFont="1"/>
    <xf numFmtId="0" fontId="6" fillId="0" borderId="3" xfId="0" applyFont="1" applyBorder="1"/>
    <xf numFmtId="175" fontId="5" fillId="0" borderId="0" xfId="0" applyNumberFormat="1" applyFont="1"/>
    <xf numFmtId="0" fontId="6" fillId="0" borderId="0" xfId="0" applyFont="1" applyAlignment="1">
      <alignment horizontal="left"/>
    </xf>
    <xf numFmtId="0" fontId="6" fillId="0" borderId="0" xfId="0" applyFont="1" applyAlignment="1">
      <alignment horizontal="right"/>
    </xf>
    <xf numFmtId="0" fontId="6" fillId="0" borderId="0" xfId="0" applyFont="1" applyAlignment="1"/>
    <xf numFmtId="0" fontId="5" fillId="0" borderId="0" xfId="0" applyFont="1" applyAlignment="1"/>
    <xf numFmtId="167" fontId="6" fillId="0" borderId="0" xfId="0" applyNumberFormat="1" applyFont="1" applyBorder="1"/>
    <xf numFmtId="0" fontId="5" fillId="0" borderId="0" xfId="0" applyFont="1" applyAlignment="1">
      <alignment horizontal="left"/>
    </xf>
    <xf numFmtId="172" fontId="5" fillId="0" borderId="0" xfId="0" applyNumberFormat="1" applyFont="1"/>
    <xf numFmtId="173" fontId="5" fillId="0" borderId="0" xfId="0" applyNumberFormat="1" applyFont="1"/>
    <xf numFmtId="16" fontId="5" fillId="0" borderId="3" xfId="0" applyNumberFormat="1" applyFont="1" applyBorder="1"/>
    <xf numFmtId="0" fontId="5" fillId="0" borderId="0" xfId="0" applyFont="1" applyAlignment="1">
      <alignment horizontal="right"/>
    </xf>
    <xf numFmtId="176" fontId="6" fillId="0" borderId="0" xfId="0" applyNumberFormat="1" applyFont="1" applyAlignment="1">
      <alignment horizontal="right"/>
    </xf>
    <xf numFmtId="176" fontId="6" fillId="0" borderId="0" xfId="0" applyNumberFormat="1" applyFont="1"/>
    <xf numFmtId="176" fontId="5" fillId="0" borderId="0" xfId="0" applyNumberFormat="1" applyFont="1"/>
    <xf numFmtId="173" fontId="6" fillId="0" borderId="0" xfId="0" applyNumberFormat="1" applyFont="1" applyAlignment="1">
      <alignment horizontal="right"/>
    </xf>
    <xf numFmtId="49" fontId="5" fillId="0" borderId="3" xfId="0" applyNumberFormat="1" applyFont="1" applyBorder="1" applyAlignment="1">
      <alignment horizontal="left"/>
    </xf>
    <xf numFmtId="49" fontId="6" fillId="0" borderId="3" xfId="0" applyNumberFormat="1" applyFont="1" applyBorder="1" applyAlignment="1">
      <alignment horizontal="left"/>
    </xf>
    <xf numFmtId="165" fontId="6" fillId="0" borderId="3" xfId="0" applyNumberFormat="1" applyFont="1" applyBorder="1" applyAlignment="1">
      <alignment horizontal="right"/>
    </xf>
    <xf numFmtId="0" fontId="5" fillId="0" borderId="5" xfId="0" applyFont="1" applyBorder="1" applyAlignment="1">
      <alignment horizontal="centerContinuous"/>
    </xf>
    <xf numFmtId="0" fontId="5" fillId="0" borderId="6" xfId="0" applyFont="1" applyBorder="1" applyAlignment="1">
      <alignment horizontal="centerContinuous"/>
    </xf>
    <xf numFmtId="49" fontId="5" fillId="0" borderId="2" xfId="0" applyNumberFormat="1" applyFont="1" applyBorder="1" applyAlignment="1">
      <alignment horizontal="left"/>
    </xf>
    <xf numFmtId="165" fontId="5" fillId="0" borderId="3" xfId="0" applyNumberFormat="1" applyFont="1" applyBorder="1" applyAlignment="1">
      <alignment horizontal="left"/>
    </xf>
    <xf numFmtId="165" fontId="5" fillId="0" borderId="3" xfId="0" applyNumberFormat="1" applyFont="1" applyBorder="1" applyAlignment="1">
      <alignment horizontal="right"/>
    </xf>
    <xf numFmtId="49" fontId="6" fillId="0" borderId="2" xfId="0" applyNumberFormat="1" applyFont="1" applyBorder="1" applyAlignment="1">
      <alignment horizontal="left"/>
    </xf>
    <xf numFmtId="171" fontId="5" fillId="0" borderId="3" xfId="5" applyNumberFormat="1" applyFont="1" applyBorder="1" applyAlignment="1">
      <alignment horizontal="right"/>
    </xf>
    <xf numFmtId="171" fontId="5" fillId="0" borderId="3" xfId="0" applyNumberFormat="1" applyFont="1" applyBorder="1" applyAlignment="1">
      <alignment horizontal="right"/>
    </xf>
    <xf numFmtId="171" fontId="6" fillId="0" borderId="3" xfId="0" applyNumberFormat="1" applyFont="1" applyBorder="1" applyAlignment="1">
      <alignment horizontal="right"/>
    </xf>
    <xf numFmtId="177" fontId="5" fillId="0" borderId="0" xfId="0" applyNumberFormat="1" applyFont="1"/>
    <xf numFmtId="177" fontId="6" fillId="0" borderId="0" xfId="0" applyNumberFormat="1" applyFont="1"/>
    <xf numFmtId="181" fontId="5" fillId="0" borderId="0" xfId="0" applyNumberFormat="1" applyFont="1"/>
    <xf numFmtId="182" fontId="5" fillId="0" borderId="0" xfId="0" applyNumberFormat="1" applyFont="1"/>
    <xf numFmtId="169" fontId="6" fillId="0" borderId="0" xfId="0" applyNumberFormat="1" applyFont="1" applyAlignment="1">
      <alignment horizontal="right"/>
    </xf>
    <xf numFmtId="185" fontId="6" fillId="0" borderId="0" xfId="0" applyNumberFormat="1" applyFont="1"/>
    <xf numFmtId="186" fontId="6" fillId="0" borderId="0" xfId="0" applyNumberFormat="1" applyFont="1"/>
    <xf numFmtId="186" fontId="5" fillId="0" borderId="0" xfId="0" applyNumberFormat="1" applyFont="1"/>
    <xf numFmtId="0" fontId="5" fillId="0" borderId="7" xfId="0" applyFont="1" applyBorder="1" applyAlignment="1">
      <alignment horizontal="center" vertical="center"/>
    </xf>
    <xf numFmtId="0" fontId="5" fillId="0" borderId="4" xfId="0" applyFont="1" applyBorder="1" applyAlignment="1">
      <alignment horizontal="center" vertical="center"/>
    </xf>
    <xf numFmtId="0" fontId="5" fillId="0" borderId="1" xfId="0" applyFont="1" applyBorder="1" applyAlignment="1">
      <alignment horizontal="centerContinuous" vertical="center"/>
    </xf>
    <xf numFmtId="0" fontId="5" fillId="0" borderId="9" xfId="0" applyFont="1" applyBorder="1" applyAlignment="1">
      <alignment horizontal="center" vertical="center"/>
    </xf>
    <xf numFmtId="0" fontId="5" fillId="0" borderId="5" xfId="0" applyFont="1" applyBorder="1" applyAlignment="1">
      <alignment horizontal="centerContinuous" vertical="center"/>
    </xf>
    <xf numFmtId="0" fontId="5" fillId="0" borderId="6" xfId="0" applyFont="1" applyBorder="1" applyAlignment="1">
      <alignment horizontal="centerContinuous" vertical="center"/>
    </xf>
    <xf numFmtId="0" fontId="5" fillId="0" borderId="0" xfId="0" applyFont="1" applyAlignment="1">
      <alignment wrapText="1"/>
    </xf>
    <xf numFmtId="0" fontId="5" fillId="0" borderId="0" xfId="0" applyFont="1" applyBorder="1" applyAlignment="1">
      <alignment wrapText="1"/>
    </xf>
    <xf numFmtId="177" fontId="5" fillId="0" borderId="0" xfId="0" applyNumberFormat="1" applyFont="1" applyBorder="1"/>
    <xf numFmtId="188" fontId="5" fillId="0" borderId="0" xfId="0" applyNumberFormat="1" applyFont="1"/>
    <xf numFmtId="188" fontId="6" fillId="0" borderId="0" xfId="0" applyNumberFormat="1" applyFont="1"/>
    <xf numFmtId="177" fontId="6" fillId="0" borderId="0" xfId="0" applyNumberFormat="1" applyFont="1" applyBorder="1"/>
    <xf numFmtId="0" fontId="2" fillId="0" borderId="0" xfId="0" applyFont="1"/>
    <xf numFmtId="191" fontId="6" fillId="0" borderId="0" xfId="0" applyNumberFormat="1" applyFont="1"/>
    <xf numFmtId="193" fontId="6" fillId="0" borderId="0" xfId="0" applyNumberFormat="1" applyFont="1"/>
    <xf numFmtId="0" fontId="10" fillId="0" borderId="0" xfId="0" applyFont="1" applyAlignment="1">
      <alignment horizontal="centerContinuous"/>
    </xf>
    <xf numFmtId="0" fontId="11" fillId="0" borderId="0" xfId="0" applyFont="1" applyAlignment="1">
      <alignment horizontal="centerContinuous"/>
    </xf>
    <xf numFmtId="0" fontId="11" fillId="0" borderId="0" xfId="0" applyFont="1"/>
    <xf numFmtId="0" fontId="11" fillId="0" borderId="4" xfId="0" applyFont="1" applyBorder="1"/>
    <xf numFmtId="0" fontId="11" fillId="0" borderId="12" xfId="0" applyFont="1" applyBorder="1" applyAlignment="1">
      <alignment horizontal="centerContinuous" vertical="center"/>
    </xf>
    <xf numFmtId="0" fontId="11" fillId="0" borderId="5" xfId="0" applyFont="1" applyBorder="1" applyAlignment="1">
      <alignment horizontal="centerContinuous" vertical="center"/>
    </xf>
    <xf numFmtId="0" fontId="11" fillId="0" borderId="2" xfId="0" applyFont="1" applyBorder="1"/>
    <xf numFmtId="0" fontId="11" fillId="0" borderId="3" xfId="0" applyFont="1" applyBorder="1"/>
    <xf numFmtId="49" fontId="10" fillId="0" borderId="3" xfId="0" applyNumberFormat="1" applyFont="1" applyBorder="1" applyAlignment="1">
      <alignment horizontal="left"/>
    </xf>
    <xf numFmtId="0" fontId="10" fillId="0" borderId="3" xfId="0" applyFont="1" applyBorder="1"/>
    <xf numFmtId="170" fontId="10" fillId="0" borderId="0" xfId="0" applyNumberFormat="1" applyFont="1"/>
    <xf numFmtId="0" fontId="10" fillId="0" borderId="0" xfId="0" applyFont="1"/>
    <xf numFmtId="176" fontId="10" fillId="0" borderId="0" xfId="0" applyNumberFormat="1" applyFont="1" applyAlignment="1">
      <alignment horizontal="right"/>
    </xf>
    <xf numFmtId="186" fontId="10" fillId="0" borderId="0" xfId="0" applyNumberFormat="1" applyFont="1"/>
    <xf numFmtId="176" fontId="10" fillId="0" borderId="0" xfId="0" applyNumberFormat="1" applyFont="1"/>
    <xf numFmtId="169" fontId="10" fillId="0" borderId="0" xfId="0" applyNumberFormat="1" applyFont="1" applyAlignment="1">
      <alignment horizontal="right"/>
    </xf>
    <xf numFmtId="173" fontId="10" fillId="0" borderId="0" xfId="0" applyNumberFormat="1" applyFont="1" applyAlignment="1">
      <alignment horizontal="right"/>
    </xf>
    <xf numFmtId="170" fontId="11" fillId="0" borderId="0" xfId="0" applyNumberFormat="1" applyFont="1"/>
    <xf numFmtId="166" fontId="11" fillId="0" borderId="0" xfId="0" applyNumberFormat="1" applyFont="1"/>
    <xf numFmtId="49" fontId="11" fillId="0" borderId="3" xfId="0" applyNumberFormat="1" applyFont="1" applyBorder="1" applyAlignment="1">
      <alignment horizontal="left"/>
    </xf>
    <xf numFmtId="176" fontId="11" fillId="0" borderId="0" xfId="0" applyNumberFormat="1" applyFont="1" applyAlignment="1">
      <alignment horizontal="right"/>
    </xf>
    <xf numFmtId="173" fontId="11" fillId="0" borderId="0" xfId="0" applyNumberFormat="1" applyFont="1" applyAlignment="1">
      <alignment horizontal="right"/>
    </xf>
    <xf numFmtId="176" fontId="11" fillId="0" borderId="0" xfId="0" applyNumberFormat="1" applyFont="1"/>
    <xf numFmtId="186" fontId="11" fillId="0" borderId="0" xfId="0" applyNumberFormat="1" applyFont="1"/>
    <xf numFmtId="169" fontId="11" fillId="0" borderId="0" xfId="0" applyNumberFormat="1" applyFont="1" applyAlignment="1">
      <alignment horizontal="right"/>
    </xf>
    <xf numFmtId="172" fontId="11" fillId="0" borderId="0" xfId="0" applyNumberFormat="1" applyFont="1"/>
    <xf numFmtId="169" fontId="11" fillId="0" borderId="0" xfId="0" applyNumberFormat="1" applyFont="1"/>
    <xf numFmtId="189" fontId="11" fillId="0" borderId="0" xfId="0" applyNumberFormat="1" applyFont="1" applyAlignment="1">
      <alignment horizontal="right"/>
    </xf>
    <xf numFmtId="0" fontId="5" fillId="0" borderId="0" xfId="0" applyFont="1" applyBorder="1" applyAlignment="1"/>
    <xf numFmtId="0" fontId="6" fillId="0" borderId="0" xfId="0" applyFont="1" applyBorder="1" applyAlignment="1"/>
    <xf numFmtId="170" fontId="6" fillId="0" borderId="0" xfId="0" applyNumberFormat="1" applyFont="1" applyBorder="1"/>
    <xf numFmtId="0" fontId="6" fillId="0" borderId="0" xfId="3" applyFont="1"/>
    <xf numFmtId="0" fontId="13" fillId="0" borderId="0" xfId="3" applyFont="1"/>
    <xf numFmtId="49" fontId="4" fillId="0" borderId="0" xfId="0" applyNumberFormat="1" applyFont="1" applyBorder="1" applyAlignment="1">
      <alignment horizontal="left"/>
    </xf>
    <xf numFmtId="171" fontId="5" fillId="0" borderId="0" xfId="5" applyNumberFormat="1" applyFont="1" applyBorder="1" applyAlignment="1">
      <alignment horizontal="right"/>
    </xf>
    <xf numFmtId="171" fontId="5" fillId="0" borderId="0" xfId="0" applyNumberFormat="1" applyFont="1" applyBorder="1" applyAlignment="1">
      <alignment horizontal="right"/>
    </xf>
    <xf numFmtId="171" fontId="6" fillId="0" borderId="0" xfId="0" applyNumberFormat="1" applyFont="1" applyBorder="1" applyAlignment="1">
      <alignment horizontal="right"/>
    </xf>
    <xf numFmtId="165" fontId="5" fillId="0" borderId="0" xfId="0" applyNumberFormat="1" applyFont="1" applyBorder="1" applyAlignment="1">
      <alignment horizontal="left"/>
    </xf>
    <xf numFmtId="165" fontId="5" fillId="0" borderId="0" xfId="0" applyNumberFormat="1" applyFont="1" applyBorder="1" applyAlignment="1">
      <alignment horizontal="right"/>
    </xf>
    <xf numFmtId="0" fontId="14" fillId="0" borderId="0" xfId="2" applyFont="1" applyAlignment="1" applyProtection="1"/>
    <xf numFmtId="0" fontId="4" fillId="0" borderId="8" xfId="0" applyFont="1" applyBorder="1" applyAlignment="1">
      <alignment horizontal="center" vertical="center"/>
    </xf>
    <xf numFmtId="0" fontId="5" fillId="0" borderId="4" xfId="0" applyFont="1" applyFill="1" applyBorder="1"/>
    <xf numFmtId="0" fontId="2" fillId="0" borderId="0" xfId="0" applyFont="1" applyAlignment="1">
      <alignment wrapText="1"/>
    </xf>
    <xf numFmtId="0" fontId="4" fillId="0" borderId="0" xfId="0" applyFont="1"/>
    <xf numFmtId="0" fontId="4" fillId="0" borderId="0" xfId="0" applyFont="1"/>
    <xf numFmtId="0" fontId="5" fillId="0" borderId="0" xfId="0" applyFont="1" applyFill="1" applyBorder="1"/>
    <xf numFmtId="0" fontId="6" fillId="0" borderId="0" xfId="0" applyFont="1" applyFill="1" applyBorder="1"/>
    <xf numFmtId="0" fontId="7" fillId="0" borderId="0" xfId="0" applyFont="1" applyFill="1" applyBorder="1"/>
    <xf numFmtId="0" fontId="4" fillId="0" borderId="3" xfId="0" applyFont="1" applyBorder="1"/>
    <xf numFmtId="0" fontId="4" fillId="0" borderId="0" xfId="0" applyFont="1" applyBorder="1" applyAlignment="1"/>
    <xf numFmtId="0" fontId="16" fillId="0" borderId="0" xfId="0" applyFont="1" applyBorder="1"/>
    <xf numFmtId="167" fontId="4" fillId="0" borderId="0" xfId="0" applyNumberFormat="1" applyFont="1"/>
    <xf numFmtId="188" fontId="4" fillId="0" borderId="0" xfId="0" applyNumberFormat="1" applyFont="1"/>
    <xf numFmtId="193" fontId="6" fillId="0" borderId="0" xfId="0" applyNumberFormat="1" applyFont="1" applyBorder="1"/>
    <xf numFmtId="0" fontId="17" fillId="0" borderId="0" xfId="2" applyFont="1" applyAlignment="1" applyProtection="1"/>
    <xf numFmtId="0" fontId="6" fillId="0" borderId="0" xfId="0" applyFont="1" applyFill="1" applyBorder="1" applyAlignment="1">
      <alignment horizontal="center"/>
    </xf>
    <xf numFmtId="0" fontId="6" fillId="0" borderId="0" xfId="0" applyFont="1" applyFill="1" applyBorder="1" applyAlignment="1">
      <alignment horizontal="right"/>
    </xf>
    <xf numFmtId="0" fontId="6" fillId="0" borderId="0" xfId="0" applyFont="1" applyFill="1" applyBorder="1" applyAlignment="1">
      <alignment horizontal="left"/>
    </xf>
    <xf numFmtId="0" fontId="5" fillId="0" borderId="0" xfId="0" applyFont="1" applyFill="1" applyBorder="1" applyAlignment="1">
      <alignment horizontal="center"/>
    </xf>
    <xf numFmtId="0" fontId="7" fillId="0" borderId="0" xfId="0" applyFont="1" applyFill="1"/>
    <xf numFmtId="0" fontId="5" fillId="0" borderId="0" xfId="0" applyFont="1" applyFill="1" applyBorder="1" applyAlignment="1">
      <alignment horizontal="centerContinuous"/>
    </xf>
    <xf numFmtId="0" fontId="5" fillId="0" borderId="0" xfId="0" applyFont="1" applyFill="1" applyAlignment="1">
      <alignment horizontal="centerContinuous"/>
    </xf>
    <xf numFmtId="0" fontId="5" fillId="0" borderId="0" xfId="0" applyFont="1" applyFill="1"/>
    <xf numFmtId="0" fontId="5" fillId="0" borderId="2" xfId="0" applyFont="1" applyFill="1" applyBorder="1"/>
    <xf numFmtId="0" fontId="5" fillId="0" borderId="1" xfId="0" applyFont="1" applyFill="1" applyBorder="1"/>
    <xf numFmtId="0" fontId="5" fillId="0" borderId="3" xfId="0" applyFont="1" applyFill="1" applyBorder="1"/>
    <xf numFmtId="170" fontId="5" fillId="0" borderId="0" xfId="0" applyNumberFormat="1" applyFont="1" applyFill="1" applyBorder="1"/>
    <xf numFmtId="49" fontId="5" fillId="0" borderId="3" xfId="0" applyNumberFormat="1" applyFont="1" applyFill="1" applyBorder="1" applyAlignment="1">
      <alignment horizontal="left"/>
    </xf>
    <xf numFmtId="49" fontId="5" fillId="0" borderId="0" xfId="0" applyNumberFormat="1" applyFont="1" applyFill="1" applyBorder="1" applyAlignment="1">
      <alignment horizontal="left"/>
    </xf>
    <xf numFmtId="0" fontId="5" fillId="0" borderId="10" xfId="0" applyFont="1" applyFill="1" applyBorder="1"/>
    <xf numFmtId="165" fontId="6" fillId="0" borderId="0" xfId="0" applyNumberFormat="1" applyFont="1" applyFill="1" applyBorder="1" applyAlignment="1">
      <alignment horizontal="right"/>
    </xf>
    <xf numFmtId="0" fontId="4" fillId="0" borderId="0" xfId="0" applyFont="1" applyFill="1" applyBorder="1" applyAlignment="1">
      <alignment horizontal="right"/>
    </xf>
    <xf numFmtId="0" fontId="5" fillId="0" borderId="0" xfId="0" applyFont="1" applyFill="1" applyBorder="1" applyAlignment="1">
      <alignment horizontal="left"/>
    </xf>
    <xf numFmtId="0" fontId="4" fillId="0" borderId="0" xfId="0" applyFont="1" applyFill="1"/>
    <xf numFmtId="49" fontId="6" fillId="0" borderId="3" xfId="0" applyNumberFormat="1" applyFont="1" applyFill="1" applyBorder="1" applyAlignment="1">
      <alignment horizontal="left"/>
    </xf>
    <xf numFmtId="49" fontId="6" fillId="0" borderId="0" xfId="0" applyNumberFormat="1" applyFont="1" applyFill="1" applyBorder="1" applyAlignment="1">
      <alignment horizontal="left"/>
    </xf>
    <xf numFmtId="166" fontId="5" fillId="0" borderId="10" xfId="0" applyNumberFormat="1" applyFont="1" applyFill="1" applyBorder="1"/>
    <xf numFmtId="0" fontId="4" fillId="0" borderId="3" xfId="0" applyFont="1" applyFill="1" applyBorder="1"/>
    <xf numFmtId="0" fontId="4" fillId="0" borderId="0" xfId="0" applyFont="1" applyFill="1" applyBorder="1"/>
    <xf numFmtId="0" fontId="16" fillId="0" borderId="0" xfId="0" applyFont="1" applyFill="1" applyBorder="1"/>
    <xf numFmtId="0" fontId="16" fillId="0" borderId="3" xfId="0" applyFont="1" applyFill="1" applyBorder="1"/>
    <xf numFmtId="0" fontId="16" fillId="0" borderId="0" xfId="0" applyFont="1" applyFill="1"/>
    <xf numFmtId="0" fontId="3" fillId="0" borderId="0" xfId="0" applyFont="1" applyFill="1" applyBorder="1"/>
    <xf numFmtId="0" fontId="3" fillId="0" borderId="0" xfId="0" applyFont="1" applyFill="1"/>
    <xf numFmtId="183" fontId="3" fillId="0" borderId="0" xfId="0" applyNumberFormat="1" applyFont="1" applyFill="1"/>
    <xf numFmtId="166" fontId="4" fillId="0" borderId="0" xfId="0" applyNumberFormat="1" applyFont="1" applyFill="1" applyBorder="1"/>
    <xf numFmtId="168" fontId="4" fillId="0" borderId="0" xfId="0" applyNumberFormat="1" applyFont="1" applyFill="1" applyBorder="1"/>
    <xf numFmtId="168" fontId="4" fillId="0" borderId="0" xfId="0" applyNumberFormat="1" applyFont="1" applyFill="1"/>
    <xf numFmtId="0" fontId="6" fillId="0" borderId="0" xfId="0" applyFont="1" applyFill="1" applyAlignment="1">
      <alignment horizontal="centerContinuous"/>
    </xf>
    <xf numFmtId="0" fontId="4" fillId="0" borderId="0" xfId="0" applyFont="1" applyFill="1" applyAlignment="1">
      <alignment horizontal="centerContinuous"/>
    </xf>
    <xf numFmtId="0" fontId="4" fillId="0" borderId="1" xfId="0" applyFont="1" applyFill="1" applyBorder="1"/>
    <xf numFmtId="0" fontId="4" fillId="0" borderId="10" xfId="0" applyFont="1" applyFill="1" applyBorder="1"/>
    <xf numFmtId="166" fontId="4" fillId="0" borderId="0" xfId="0" applyNumberFormat="1" applyFont="1" applyFill="1"/>
    <xf numFmtId="0" fontId="6" fillId="0" borderId="10" xfId="0" applyFont="1" applyFill="1" applyBorder="1"/>
    <xf numFmtId="0" fontId="6" fillId="0" borderId="3" xfId="0" applyFont="1" applyFill="1" applyBorder="1"/>
    <xf numFmtId="0" fontId="2" fillId="0" borderId="0" xfId="0" applyFont="1" applyFill="1"/>
    <xf numFmtId="0" fontId="2" fillId="0" borderId="0" xfId="0" applyFont="1" applyFill="1" applyBorder="1"/>
    <xf numFmtId="0" fontId="6" fillId="0" borderId="0" xfId="0" applyFont="1" applyFill="1" applyAlignment="1"/>
    <xf numFmtId="0" fontId="4" fillId="0" borderId="0" xfId="0" applyFont="1"/>
    <xf numFmtId="0" fontId="4" fillId="0" borderId="4" xfId="0" applyFont="1" applyBorder="1" applyAlignment="1">
      <alignment horizontal="center" vertical="center"/>
    </xf>
    <xf numFmtId="0" fontId="4" fillId="0" borderId="0" xfId="3" applyFont="1"/>
    <xf numFmtId="0" fontId="8" fillId="0" borderId="0" xfId="2" applyAlignment="1" applyProtection="1"/>
    <xf numFmtId="0" fontId="4" fillId="0" borderId="0" xfId="3" applyFont="1" applyAlignment="1"/>
    <xf numFmtId="0" fontId="4" fillId="0" borderId="0" xfId="3" applyFont="1" applyAlignment="1">
      <alignment horizontal="justify" vertical="top" wrapText="1"/>
    </xf>
    <xf numFmtId="0" fontId="4" fillId="0" borderId="0" xfId="3" applyFont="1" applyAlignment="1">
      <alignment vertical="top" wrapText="1"/>
    </xf>
    <xf numFmtId="0" fontId="4" fillId="0" borderId="0" xfId="3" applyFont="1" applyAlignment="1">
      <alignment horizontal="left"/>
    </xf>
    <xf numFmtId="0" fontId="4" fillId="0" borderId="0" xfId="3" applyFont="1" applyAlignment="1">
      <alignment wrapText="1"/>
    </xf>
    <xf numFmtId="0" fontId="4" fillId="0" borderId="0" xfId="3" applyFont="1" applyBorder="1" applyAlignment="1">
      <alignment vertical="top" wrapText="1"/>
    </xf>
    <xf numFmtId="0" fontId="5" fillId="0" borderId="0" xfId="0" applyFont="1" applyBorder="1" applyAlignment="1">
      <alignment horizontal="center"/>
    </xf>
    <xf numFmtId="0" fontId="2" fillId="0" borderId="0" xfId="0" applyFont="1" applyBorder="1"/>
    <xf numFmtId="0" fontId="5" fillId="0" borderId="0" xfId="0" applyNumberFormat="1" applyFont="1" applyFill="1" applyAlignment="1">
      <alignment horizontal="right"/>
    </xf>
    <xf numFmtId="17" fontId="2" fillId="0" borderId="0" xfId="0" applyNumberFormat="1" applyFont="1" applyAlignment="1">
      <alignment wrapText="1"/>
    </xf>
    <xf numFmtId="168" fontId="4" fillId="0" borderId="0" xfId="0" applyNumberFormat="1" applyFont="1"/>
    <xf numFmtId="166" fontId="4" fillId="0" borderId="0" xfId="0" applyNumberFormat="1" applyFont="1"/>
    <xf numFmtId="0" fontId="4" fillId="0" borderId="0" xfId="0" applyFont="1" applyFill="1" applyBorder="1" applyAlignment="1">
      <alignment horizontal="centerContinuous" vertical="center"/>
    </xf>
    <xf numFmtId="0" fontId="6" fillId="0" borderId="0" xfId="0" applyFont="1" applyAlignment="1">
      <alignment horizontal="center"/>
    </xf>
    <xf numFmtId="194" fontId="4" fillId="0" borderId="0" xfId="3" applyNumberFormat="1" applyFont="1" applyAlignment="1">
      <alignment horizontal="right"/>
    </xf>
    <xf numFmtId="0" fontId="2" fillId="0" borderId="0" xfId="3" applyFont="1"/>
    <xf numFmtId="194" fontId="2" fillId="0" borderId="0" xfId="3" applyNumberFormat="1" applyFont="1" applyAlignment="1">
      <alignment horizontal="right"/>
    </xf>
    <xf numFmtId="0" fontId="2" fillId="0" borderId="11" xfId="3" applyFont="1" applyBorder="1"/>
    <xf numFmtId="0" fontId="2" fillId="0" borderId="1" xfId="3" applyFont="1" applyBorder="1"/>
    <xf numFmtId="0" fontId="2" fillId="0" borderId="2" xfId="3" applyFont="1" applyBorder="1"/>
    <xf numFmtId="0" fontId="2" fillId="0" borderId="10" xfId="3" applyFont="1" applyBorder="1"/>
    <xf numFmtId="0" fontId="4" fillId="0" borderId="0" xfId="3" applyFont="1" applyBorder="1" applyAlignment="1">
      <alignment wrapText="1"/>
    </xf>
    <xf numFmtId="0" fontId="2" fillId="0" borderId="0" xfId="3" applyFont="1" applyBorder="1"/>
    <xf numFmtId="0" fontId="2" fillId="0" borderId="3" xfId="3" applyFont="1" applyBorder="1"/>
    <xf numFmtId="0" fontId="4" fillId="0" borderId="0" xfId="3" applyFont="1" applyBorder="1"/>
    <xf numFmtId="0" fontId="9" fillId="0" borderId="0" xfId="3" applyFont="1" applyBorder="1"/>
    <xf numFmtId="0" fontId="9" fillId="0" borderId="0" xfId="3" applyFont="1" applyFill="1" applyBorder="1"/>
    <xf numFmtId="0" fontId="2" fillId="0" borderId="7" xfId="3" applyFont="1" applyBorder="1"/>
    <xf numFmtId="0" fontId="2" fillId="0" borderId="4" xfId="3" applyFont="1" applyBorder="1"/>
    <xf numFmtId="0" fontId="2" fillId="0" borderId="8" xfId="3" applyFont="1" applyBorder="1"/>
    <xf numFmtId="0" fontId="4" fillId="0" borderId="0" xfId="0" applyFont="1" applyAlignment="1"/>
    <xf numFmtId="0" fontId="4" fillId="0" borderId="0" xfId="0" applyFont="1" applyAlignment="1">
      <alignment horizontal="left"/>
    </xf>
    <xf numFmtId="0" fontId="4" fillId="0" borderId="2" xfId="0" applyFont="1" applyBorder="1"/>
    <xf numFmtId="178" fontId="4" fillId="0" borderId="0" xfId="0" applyNumberFormat="1" applyFont="1" applyBorder="1"/>
    <xf numFmtId="193" fontId="4" fillId="0" borderId="0" xfId="0" applyNumberFormat="1" applyFont="1" applyBorder="1"/>
    <xf numFmtId="193" fontId="4" fillId="0" borderId="0" xfId="0" applyNumberFormat="1" applyFont="1"/>
    <xf numFmtId="167" fontId="4" fillId="0" borderId="0" xfId="0" applyNumberFormat="1" applyFont="1" applyBorder="1"/>
    <xf numFmtId="191" fontId="4" fillId="0" borderId="0" xfId="0" applyNumberFormat="1" applyFont="1" applyBorder="1"/>
    <xf numFmtId="192" fontId="4" fillId="0" borderId="0" xfId="0" applyNumberFormat="1" applyFont="1" applyBorder="1"/>
    <xf numFmtId="190" fontId="4" fillId="0" borderId="0" xfId="0" applyNumberFormat="1" applyFont="1" applyBorder="1"/>
    <xf numFmtId="191" fontId="4" fillId="0" borderId="0" xfId="0" applyNumberFormat="1" applyFont="1"/>
    <xf numFmtId="190" fontId="4" fillId="0" borderId="0" xfId="0" applyNumberFormat="1" applyFont="1"/>
    <xf numFmtId="168" fontId="4" fillId="0" borderId="0" xfId="0" applyNumberFormat="1" applyFont="1" applyBorder="1"/>
    <xf numFmtId="166" fontId="4" fillId="0" borderId="0" xfId="0" applyNumberFormat="1" applyFont="1" applyBorder="1"/>
    <xf numFmtId="179" fontId="4" fillId="0" borderId="0" xfId="0" applyNumberFormat="1" applyFont="1" applyBorder="1"/>
    <xf numFmtId="179" fontId="4" fillId="0" borderId="0" xfId="0" applyNumberFormat="1" applyFont="1"/>
    <xf numFmtId="178" fontId="4" fillId="0" borderId="0" xfId="0" applyNumberFormat="1" applyFont="1"/>
    <xf numFmtId="180" fontId="4" fillId="0" borderId="0" xfId="0" applyNumberFormat="1" applyFont="1" applyBorder="1"/>
    <xf numFmtId="180" fontId="4" fillId="0" borderId="0" xfId="0" applyNumberFormat="1" applyFont="1"/>
    <xf numFmtId="0" fontId="2" fillId="0" borderId="0" xfId="3" applyFont="1"/>
    <xf numFmtId="17" fontId="2" fillId="0" borderId="0" xfId="0" applyNumberFormat="1" applyFont="1" applyFill="1" applyAlignment="1">
      <alignment wrapText="1"/>
    </xf>
    <xf numFmtId="0" fontId="2" fillId="0" borderId="0" xfId="0" applyFont="1" applyFill="1" applyAlignment="1">
      <alignment wrapText="1"/>
    </xf>
    <xf numFmtId="3" fontId="21" fillId="0" borderId="16" xfId="11" applyNumberFormat="1" applyFont="1" applyFill="1" applyBorder="1" applyAlignment="1">
      <alignment horizontal="right"/>
    </xf>
    <xf numFmtId="0" fontId="4" fillId="0" borderId="16" xfId="0" applyFont="1" applyFill="1" applyBorder="1" applyAlignment="1">
      <alignment horizontal="right"/>
    </xf>
    <xf numFmtId="0" fontId="4" fillId="0" borderId="2" xfId="0" applyFont="1" applyFill="1" applyBorder="1"/>
    <xf numFmtId="3" fontId="4" fillId="0" borderId="0" xfId="0" applyNumberFormat="1" applyFont="1" applyFill="1" applyBorder="1"/>
    <xf numFmtId="3" fontId="4" fillId="0" borderId="0" xfId="0" applyNumberFormat="1" applyFont="1" applyFill="1"/>
    <xf numFmtId="0" fontId="23" fillId="0" borderId="16" xfId="0" applyFont="1" applyFill="1" applyBorder="1" applyAlignment="1">
      <alignment horizontal="right"/>
    </xf>
    <xf numFmtId="0" fontId="22" fillId="0" borderId="16" xfId="0" applyFont="1" applyFill="1" applyBorder="1" applyAlignment="1">
      <alignment horizontal="right" vertical="center"/>
    </xf>
    <xf numFmtId="196" fontId="5" fillId="0" borderId="0" xfId="0" applyNumberFormat="1" applyFont="1" applyFill="1"/>
    <xf numFmtId="0" fontId="25" fillId="0" borderId="0" xfId="0" applyFont="1"/>
    <xf numFmtId="0" fontId="25" fillId="0" borderId="0" xfId="0" applyFont="1" applyBorder="1"/>
    <xf numFmtId="0" fontId="25" fillId="2" borderId="0" xfId="3" applyFont="1" applyFill="1"/>
    <xf numFmtId="0" fontId="26" fillId="2" borderId="0" xfId="0" applyFont="1" applyFill="1"/>
    <xf numFmtId="0" fontId="25" fillId="2" borderId="0" xfId="0" applyFont="1" applyFill="1"/>
    <xf numFmtId="0" fontId="25" fillId="2" borderId="0" xfId="0" applyFont="1" applyFill="1" applyAlignment="1"/>
    <xf numFmtId="0" fontId="2" fillId="2" borderId="0" xfId="3" applyFont="1" applyFill="1"/>
    <xf numFmtId="0" fontId="2" fillId="2" borderId="0" xfId="3" applyFont="1" applyFill="1" applyBorder="1"/>
    <xf numFmtId="0" fontId="4" fillId="2" borderId="0" xfId="3" applyFont="1" applyFill="1"/>
    <xf numFmtId="3" fontId="4" fillId="2" borderId="0" xfId="11" applyNumberFormat="1" applyFont="1" applyFill="1" applyBorder="1" applyAlignment="1">
      <alignment horizontal="right"/>
    </xf>
    <xf numFmtId="197" fontId="4" fillId="2" borderId="0" xfId="3" applyNumberFormat="1" applyFont="1" applyFill="1" applyBorder="1"/>
    <xf numFmtId="184" fontId="4" fillId="2" borderId="0" xfId="3" applyNumberFormat="1" applyFont="1" applyFill="1"/>
    <xf numFmtId="0" fontId="4" fillId="2" borderId="0" xfId="3" applyFont="1" applyFill="1" applyBorder="1"/>
    <xf numFmtId="0" fontId="2" fillId="2" borderId="0" xfId="0" applyFont="1" applyFill="1"/>
    <xf numFmtId="0" fontId="2" fillId="2" borderId="0" xfId="0" applyFont="1" applyFill="1" applyAlignment="1"/>
    <xf numFmtId="0" fontId="4" fillId="2" borderId="0" xfId="0" applyFont="1" applyFill="1"/>
    <xf numFmtId="0" fontId="4" fillId="2" borderId="0" xfId="0" applyFont="1" applyFill="1" applyBorder="1"/>
    <xf numFmtId="184" fontId="4" fillId="2" borderId="0" xfId="0" applyNumberFormat="1" applyFont="1" applyFill="1"/>
    <xf numFmtId="0" fontId="4" fillId="2" borderId="0" xfId="0" quotePrefix="1" applyFont="1" applyFill="1"/>
    <xf numFmtId="0" fontId="2" fillId="2" borderId="0" xfId="0" quotePrefix="1" applyFont="1" applyFill="1"/>
    <xf numFmtId="197" fontId="4" fillId="2" borderId="0" xfId="3" applyNumberFormat="1" applyFont="1" applyFill="1"/>
    <xf numFmtId="0" fontId="4" fillId="2" borderId="0" xfId="0" applyNumberFormat="1" applyFont="1" applyFill="1"/>
    <xf numFmtId="0" fontId="6" fillId="2" borderId="0" xfId="3" applyFont="1" applyFill="1"/>
    <xf numFmtId="0" fontId="2" fillId="2" borderId="0" xfId="0" applyFont="1" applyFill="1" applyAlignment="1">
      <alignment horizontal="right"/>
    </xf>
    <xf numFmtId="184" fontId="2" fillId="2" borderId="0" xfId="0" applyNumberFormat="1" applyFont="1" applyFill="1"/>
    <xf numFmtId="49" fontId="4" fillId="0" borderId="0" xfId="0" applyNumberFormat="1" applyFont="1" applyFill="1" applyBorder="1" applyAlignment="1">
      <alignment horizontal="left"/>
    </xf>
    <xf numFmtId="0" fontId="6" fillId="0" borderId="16" xfId="0" applyFont="1" applyFill="1" applyBorder="1" applyAlignment="1">
      <alignment horizontal="right" vertical="center"/>
    </xf>
    <xf numFmtId="0" fontId="5" fillId="0" borderId="10" xfId="0" applyFont="1" applyBorder="1"/>
    <xf numFmtId="0" fontId="4" fillId="0" borderId="0" xfId="3" applyFont="1" applyAlignment="1">
      <alignment horizontal="justify" vertical="top" wrapText="1"/>
    </xf>
    <xf numFmtId="166" fontId="24" fillId="0" borderId="10" xfId="0" applyNumberFormat="1" applyFont="1" applyFill="1" applyBorder="1" applyAlignment="1"/>
    <xf numFmtId="166" fontId="24" fillId="0" borderId="0" xfId="0" applyNumberFormat="1" applyFont="1" applyFill="1" applyBorder="1" applyAlignment="1"/>
    <xf numFmtId="166" fontId="24" fillId="0" borderId="3" xfId="0" applyNumberFormat="1" applyFont="1" applyFill="1" applyBorder="1" applyAlignment="1"/>
    <xf numFmtId="166" fontId="6" fillId="0" borderId="10" xfId="0" applyNumberFormat="1" applyFont="1" applyBorder="1" applyAlignment="1"/>
    <xf numFmtId="166" fontId="6" fillId="0" borderId="0" xfId="0" applyNumberFormat="1" applyFont="1" applyBorder="1" applyAlignment="1"/>
    <xf numFmtId="167" fontId="24" fillId="0" borderId="10" xfId="0" applyNumberFormat="1" applyFont="1" applyFill="1" applyBorder="1" applyAlignment="1">
      <alignment horizontal="right"/>
    </xf>
    <xf numFmtId="167" fontId="24" fillId="0" borderId="0" xfId="0" applyNumberFormat="1" applyFont="1" applyFill="1" applyBorder="1" applyAlignment="1">
      <alignment horizontal="right"/>
    </xf>
    <xf numFmtId="167" fontId="6" fillId="0" borderId="0" xfId="0" applyNumberFormat="1" applyFont="1" applyFill="1" applyBorder="1" applyAlignment="1">
      <alignment horizontal="right"/>
    </xf>
    <xf numFmtId="3" fontId="4" fillId="0" borderId="0" xfId="9" applyNumberFormat="1" applyFont="1" applyFill="1" applyBorder="1" applyAlignment="1">
      <alignment horizontal="right"/>
    </xf>
    <xf numFmtId="3" fontId="4" fillId="0" borderId="0" xfId="9" applyNumberFormat="1" applyFont="1" applyAlignment="1" applyProtection="1">
      <alignment horizontal="right"/>
      <protection locked="0"/>
    </xf>
    <xf numFmtId="170" fontId="4" fillId="0" borderId="0" xfId="0" applyNumberFormat="1" applyFont="1" applyFill="1" applyBorder="1"/>
    <xf numFmtId="0" fontId="5" fillId="0" borderId="0" xfId="0" applyFont="1" applyFill="1" applyAlignment="1">
      <alignment horizontal="right"/>
    </xf>
    <xf numFmtId="170" fontId="5" fillId="0" borderId="0" xfId="0" applyNumberFormat="1" applyFont="1" applyFill="1" applyBorder="1" applyAlignment="1">
      <alignment horizontal="right"/>
    </xf>
    <xf numFmtId="198" fontId="9" fillId="0" borderId="0" xfId="3" applyNumberFormat="1" applyFont="1" applyBorder="1" applyAlignment="1">
      <alignment horizontal="right"/>
    </xf>
    <xf numFmtId="198" fontId="4" fillId="0" borderId="0" xfId="0" applyNumberFormat="1" applyFont="1" applyFill="1" applyBorder="1"/>
    <xf numFmtId="184" fontId="4" fillId="0" borderId="0" xfId="3" applyNumberFormat="1" applyFont="1" applyBorder="1" applyAlignment="1">
      <alignment horizontal="right"/>
    </xf>
    <xf numFmtId="184" fontId="4" fillId="0" borderId="0" xfId="3" applyNumberFormat="1" applyFont="1" applyFill="1" applyBorder="1" applyAlignment="1">
      <alignment horizontal="right"/>
    </xf>
    <xf numFmtId="195" fontId="4" fillId="0" borderId="0" xfId="8" applyNumberFormat="1" applyFont="1" applyFill="1" applyAlignment="1">
      <alignment horizontal="right"/>
    </xf>
    <xf numFmtId="0" fontId="4" fillId="0" borderId="0" xfId="0" applyNumberFormat="1" applyFont="1" applyFill="1" applyAlignment="1">
      <alignment horizontal="right"/>
    </xf>
    <xf numFmtId="191" fontId="6" fillId="0" borderId="0" xfId="0" applyNumberFormat="1" applyFont="1" applyBorder="1"/>
    <xf numFmtId="0" fontId="4" fillId="0" borderId="9" xfId="0" applyFont="1" applyBorder="1" applyAlignment="1">
      <alignment horizontal="center" vertical="center"/>
    </xf>
    <xf numFmtId="171" fontId="5" fillId="0" borderId="10" xfId="5" applyNumberFormat="1" applyFont="1" applyBorder="1" applyAlignment="1">
      <alignment horizontal="right"/>
    </xf>
    <xf numFmtId="171" fontId="5" fillId="0" borderId="10" xfId="0" applyNumberFormat="1" applyFont="1" applyBorder="1" applyAlignment="1">
      <alignment horizontal="right"/>
    </xf>
    <xf numFmtId="171" fontId="6" fillId="0" borderId="10" xfId="0" applyNumberFormat="1" applyFont="1" applyBorder="1" applyAlignment="1">
      <alignment horizontal="right"/>
    </xf>
    <xf numFmtId="0" fontId="5" fillId="0" borderId="11" xfId="0" applyFont="1" applyFill="1" applyBorder="1"/>
    <xf numFmtId="198" fontId="7" fillId="0" borderId="0" xfId="0" applyNumberFormat="1" applyFont="1" applyFill="1"/>
    <xf numFmtId="199" fontId="4" fillId="0" borderId="0" xfId="8" applyNumberFormat="1" applyFont="1" applyFill="1" applyBorder="1" applyAlignment="1">
      <alignment horizontal="right"/>
    </xf>
    <xf numFmtId="170" fontId="4" fillId="0" borderId="0" xfId="0" applyNumberFormat="1" applyFont="1" applyFill="1"/>
    <xf numFmtId="3" fontId="4" fillId="0" borderId="1" xfId="0" applyNumberFormat="1" applyFont="1" applyFill="1" applyBorder="1"/>
    <xf numFmtId="200" fontId="4" fillId="0" borderId="0" xfId="0" applyNumberFormat="1" applyFont="1" applyFill="1" applyAlignment="1">
      <alignment horizontal="right"/>
    </xf>
    <xf numFmtId="200" fontId="4" fillId="0" borderId="1" xfId="0" applyNumberFormat="1" applyFont="1" applyFill="1" applyBorder="1" applyAlignment="1">
      <alignment horizontal="right"/>
    </xf>
    <xf numFmtId="200" fontId="4" fillId="0" borderId="0" xfId="0" applyNumberFormat="1" applyFont="1" applyFill="1" applyBorder="1" applyAlignment="1">
      <alignment horizontal="right"/>
    </xf>
    <xf numFmtId="170" fontId="4" fillId="0" borderId="2" xfId="0" applyNumberFormat="1" applyFont="1" applyFill="1" applyBorder="1" applyAlignment="1">
      <alignment horizontal="center"/>
    </xf>
    <xf numFmtId="199" fontId="6" fillId="0" borderId="0" xfId="8" applyNumberFormat="1" applyFont="1" applyFill="1" applyBorder="1" applyAlignment="1">
      <alignment horizontal="right"/>
    </xf>
    <xf numFmtId="199" fontId="4" fillId="0" borderId="3" xfId="8" applyNumberFormat="1" applyFont="1" applyFill="1" applyBorder="1" applyAlignment="1">
      <alignment horizontal="right"/>
    </xf>
    <xf numFmtId="3" fontId="4" fillId="0" borderId="11" xfId="0" applyNumberFormat="1" applyFont="1" applyFill="1" applyBorder="1"/>
    <xf numFmtId="199" fontId="4" fillId="0" borderId="10" xfId="8" applyNumberFormat="1" applyFont="1" applyFill="1" applyBorder="1" applyAlignment="1">
      <alignment horizontal="right"/>
    </xf>
    <xf numFmtId="196" fontId="21" fillId="0" borderId="0" xfId="0" applyNumberFormat="1" applyFont="1" applyFill="1" applyBorder="1" applyAlignment="1">
      <alignment horizontal="right"/>
    </xf>
    <xf numFmtId="196" fontId="4" fillId="0" borderId="0" xfId="8" applyNumberFormat="1" applyFont="1" applyFill="1" applyBorder="1" applyAlignment="1">
      <alignment horizontal="right"/>
    </xf>
    <xf numFmtId="3" fontId="21" fillId="0" borderId="0" xfId="0" applyNumberFormat="1" applyFont="1" applyFill="1" applyBorder="1" applyAlignment="1">
      <alignment horizontal="right"/>
    </xf>
    <xf numFmtId="0" fontId="4" fillId="0" borderId="0" xfId="0" applyNumberFormat="1" applyFont="1" applyFill="1" applyBorder="1" applyAlignment="1">
      <alignment horizontal="right"/>
    </xf>
    <xf numFmtId="199" fontId="6" fillId="0" borderId="10" xfId="8" applyNumberFormat="1" applyFont="1" applyFill="1" applyBorder="1" applyAlignment="1">
      <alignment horizontal="right"/>
    </xf>
    <xf numFmtId="0" fontId="4" fillId="0" borderId="0" xfId="0" applyFont="1" applyFill="1" applyBorder="1" applyAlignment="1">
      <alignment horizontal="center"/>
    </xf>
    <xf numFmtId="196" fontId="4" fillId="0" borderId="0" xfId="0" applyNumberFormat="1" applyFont="1" applyFill="1"/>
    <xf numFmtId="184" fontId="4" fillId="0" borderId="0" xfId="0" applyNumberFormat="1" applyFont="1"/>
    <xf numFmtId="167" fontId="4" fillId="0" borderId="0" xfId="0" applyNumberFormat="1" applyFont="1" applyFill="1"/>
    <xf numFmtId="182" fontId="4" fillId="0" borderId="0" xfId="0" applyNumberFormat="1" applyFont="1" applyFill="1"/>
    <xf numFmtId="201" fontId="4" fillId="0" borderId="3" xfId="0" applyNumberFormat="1" applyFont="1" applyFill="1" applyBorder="1" applyAlignment="1"/>
    <xf numFmtId="184" fontId="4" fillId="0" borderId="3" xfId="0" applyNumberFormat="1" applyFont="1" applyFill="1" applyBorder="1" applyAlignment="1"/>
    <xf numFmtId="184" fontId="6" fillId="0" borderId="3" xfId="0" applyNumberFormat="1" applyFont="1" applyFill="1" applyBorder="1" applyAlignment="1"/>
    <xf numFmtId="184" fontId="4" fillId="0" borderId="3" xfId="0" applyNumberFormat="1" applyFont="1" applyFill="1" applyBorder="1" applyAlignment="1">
      <alignment horizontal="right" indent="1"/>
    </xf>
    <xf numFmtId="184" fontId="6" fillId="0" borderId="0" xfId="0" applyNumberFormat="1" applyFont="1" applyBorder="1"/>
    <xf numFmtId="0" fontId="4" fillId="0" borderId="0" xfId="0" applyFont="1" applyAlignment="1">
      <alignment horizontal="center" vertical="center"/>
    </xf>
    <xf numFmtId="0" fontId="4" fillId="0" borderId="1" xfId="0" applyFont="1" applyBorder="1"/>
    <xf numFmtId="167" fontId="28" fillId="0" borderId="10" xfId="0" applyNumberFormat="1" applyFont="1" applyFill="1" applyBorder="1" applyAlignment="1">
      <alignment horizontal="right"/>
    </xf>
    <xf numFmtId="167" fontId="28" fillId="0" borderId="0" xfId="0" applyNumberFormat="1" applyFont="1" applyFill="1" applyBorder="1" applyAlignment="1">
      <alignment horizontal="right"/>
    </xf>
    <xf numFmtId="166" fontId="6" fillId="0" borderId="0" xfId="0" applyNumberFormat="1" applyFont="1" applyFill="1" applyBorder="1" applyAlignment="1"/>
    <xf numFmtId="49" fontId="4" fillId="0" borderId="3" xfId="0" applyNumberFormat="1" applyFont="1" applyFill="1" applyBorder="1" applyAlignment="1">
      <alignment horizontal="left"/>
    </xf>
    <xf numFmtId="199" fontId="7" fillId="0" borderId="0" xfId="0" applyNumberFormat="1" applyFont="1" applyFill="1"/>
    <xf numFmtId="174" fontId="5" fillId="0" borderId="0" xfId="0" applyNumberFormat="1" applyFont="1" applyFill="1"/>
    <xf numFmtId="3" fontId="5" fillId="0" borderId="0" xfId="0" applyNumberFormat="1" applyFont="1" applyFill="1"/>
    <xf numFmtId="181" fontId="5" fillId="0" borderId="0" xfId="0" applyNumberFormat="1" applyFont="1" applyFill="1"/>
    <xf numFmtId="167" fontId="5" fillId="0" borderId="0" xfId="0" applyNumberFormat="1" applyFont="1" applyFill="1"/>
    <xf numFmtId="188" fontId="5" fillId="0" borderId="0" xfId="0" applyNumberFormat="1" applyFont="1" applyFill="1"/>
    <xf numFmtId="181" fontId="4" fillId="0" borderId="0" xfId="0" applyNumberFormat="1" applyFont="1" applyFill="1"/>
    <xf numFmtId="188" fontId="4" fillId="0" borderId="0" xfId="0" applyNumberFormat="1" applyFont="1" applyFill="1"/>
    <xf numFmtId="166" fontId="6" fillId="0" borderId="3" xfId="0" applyNumberFormat="1" applyFont="1" applyBorder="1" applyAlignment="1"/>
    <xf numFmtId="198" fontId="9" fillId="0" borderId="0" xfId="3" applyNumberFormat="1" applyFont="1" applyAlignment="1">
      <alignment horizontal="right"/>
    </xf>
    <xf numFmtId="0" fontId="4" fillId="0" borderId="10" xfId="0" applyFont="1" applyBorder="1"/>
    <xf numFmtId="3" fontId="22" fillId="0" borderId="0" xfId="0" applyNumberFormat="1" applyFont="1" applyFill="1" applyBorder="1" applyAlignment="1">
      <alignment horizontal="right"/>
    </xf>
    <xf numFmtId="196" fontId="22" fillId="0" borderId="0" xfId="0" applyNumberFormat="1" applyFont="1" applyFill="1" applyBorder="1" applyAlignment="1">
      <alignment horizontal="right"/>
    </xf>
    <xf numFmtId="196" fontId="6" fillId="0" borderId="0" xfId="0" applyNumberFormat="1" applyFont="1" applyFill="1"/>
    <xf numFmtId="196" fontId="4" fillId="0" borderId="0" xfId="0" applyNumberFormat="1" applyFont="1" applyFill="1" applyBorder="1"/>
    <xf numFmtId="184" fontId="5" fillId="0" borderId="0" xfId="0" applyNumberFormat="1" applyFont="1"/>
    <xf numFmtId="0" fontId="2" fillId="0" borderId="10" xfId="0" applyFont="1" applyBorder="1"/>
    <xf numFmtId="0" fontId="4" fillId="0" borderId="0" xfId="3" applyFont="1" applyAlignment="1">
      <alignment horizontal="justify" vertical="top" wrapText="1"/>
    </xf>
    <xf numFmtId="0" fontId="4" fillId="0" borderId="0" xfId="3" applyFont="1" applyAlignment="1">
      <alignment horizontal="justify" wrapText="1"/>
    </xf>
    <xf numFmtId="0" fontId="6" fillId="0" borderId="10" xfId="3" applyFont="1" applyBorder="1" applyAlignment="1">
      <alignment horizontal="center"/>
    </xf>
    <xf numFmtId="0" fontId="6" fillId="0" borderId="0" xfId="3" applyFont="1" applyBorder="1" applyAlignment="1">
      <alignment horizontal="center"/>
    </xf>
    <xf numFmtId="0" fontId="6" fillId="0" borderId="3" xfId="3" applyFont="1" applyBorder="1" applyAlignment="1">
      <alignment horizontal="center"/>
    </xf>
    <xf numFmtId="0" fontId="9" fillId="0" borderId="0" xfId="3" applyFont="1" applyBorder="1" applyAlignment="1">
      <alignment horizontal="left" vertical="top" wrapText="1"/>
    </xf>
    <xf numFmtId="0" fontId="9" fillId="0" borderId="3" xfId="3" applyFont="1" applyBorder="1" applyAlignment="1">
      <alignment horizontal="left" vertical="top" wrapText="1"/>
    </xf>
    <xf numFmtId="0" fontId="5" fillId="0" borderId="11" xfId="0" applyFont="1" applyFill="1" applyBorder="1" applyAlignment="1">
      <alignment horizontal="center" vertical="center"/>
    </xf>
    <xf numFmtId="0" fontId="5" fillId="0" borderId="2" xfId="0" applyFont="1" applyFill="1" applyBorder="1" applyAlignment="1">
      <alignment horizontal="center" vertical="center"/>
    </xf>
    <xf numFmtId="0" fontId="5" fillId="0" borderId="7" xfId="0" applyFont="1" applyFill="1" applyBorder="1" applyAlignment="1">
      <alignment horizontal="center" vertical="center"/>
    </xf>
    <xf numFmtId="0" fontId="5" fillId="0" borderId="8" xfId="0" applyFont="1" applyFill="1" applyBorder="1" applyAlignment="1">
      <alignment horizontal="center" vertical="center"/>
    </xf>
    <xf numFmtId="0" fontId="5" fillId="0" borderId="1"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12" xfId="0" applyFont="1" applyFill="1" applyBorder="1" applyAlignment="1">
      <alignment horizontal="center"/>
    </xf>
    <xf numFmtId="0" fontId="5" fillId="0" borderId="5" xfId="0" applyFont="1" applyFill="1" applyBorder="1" applyAlignment="1">
      <alignment horizontal="center"/>
    </xf>
    <xf numFmtId="0" fontId="5" fillId="0" borderId="5" xfId="0" applyNumberFormat="1" applyFont="1" applyFill="1" applyBorder="1" applyAlignment="1">
      <alignment horizontal="center"/>
    </xf>
    <xf numFmtId="0" fontId="5" fillId="0" borderId="6" xfId="0" applyNumberFormat="1" applyFont="1" applyFill="1" applyBorder="1" applyAlignment="1">
      <alignment horizontal="center"/>
    </xf>
    <xf numFmtId="0" fontId="5" fillId="0" borderId="12" xfId="0" applyNumberFormat="1" applyFont="1" applyFill="1" applyBorder="1" applyAlignment="1">
      <alignment horizontal="center"/>
    </xf>
    <xf numFmtId="0" fontId="5" fillId="0" borderId="10" xfId="0" applyFont="1" applyFill="1" applyBorder="1" applyAlignment="1">
      <alignment horizontal="center" vertical="center"/>
    </xf>
    <xf numFmtId="0" fontId="5" fillId="0" borderId="0" xfId="0" applyFont="1" applyFill="1" applyBorder="1" applyAlignment="1">
      <alignment horizontal="center" vertical="center"/>
    </xf>
    <xf numFmtId="0" fontId="5" fillId="0" borderId="0" xfId="0" applyFont="1" applyFill="1" applyAlignment="1">
      <alignment horizontal="center" vertical="center"/>
    </xf>
    <xf numFmtId="0" fontId="5" fillId="0" borderId="3" xfId="0" applyFont="1" applyFill="1" applyBorder="1" applyAlignment="1">
      <alignment horizontal="center" vertical="center"/>
    </xf>
    <xf numFmtId="0" fontId="5" fillId="0" borderId="1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9" xfId="0" applyFont="1" applyFill="1" applyBorder="1" applyAlignment="1">
      <alignment horizontal="center" vertical="center"/>
    </xf>
    <xf numFmtId="0" fontId="5" fillId="0" borderId="1" xfId="0" applyFont="1" applyFill="1" applyBorder="1" applyAlignment="1">
      <alignment horizontal="center"/>
    </xf>
    <xf numFmtId="0" fontId="5" fillId="0" borderId="2" xfId="0" applyFont="1" applyFill="1" applyBorder="1" applyAlignment="1">
      <alignment horizontal="center"/>
    </xf>
    <xf numFmtId="0" fontId="5" fillId="0" borderId="12" xfId="0" applyFont="1" applyFill="1" applyBorder="1" applyAlignment="1">
      <alignment horizontal="center" vertical="center"/>
    </xf>
    <xf numFmtId="0" fontId="6" fillId="0" borderId="0" xfId="0" applyFont="1" applyBorder="1" applyAlignment="1">
      <alignment horizont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8" xfId="0" applyFont="1" applyBorder="1" applyAlignment="1">
      <alignment horizontal="center" vertical="center"/>
    </xf>
    <xf numFmtId="0" fontId="4" fillId="0" borderId="0" xfId="0" applyFont="1" applyBorder="1" applyAlignment="1">
      <alignment horizontal="center"/>
    </xf>
    <xf numFmtId="0" fontId="5" fillId="0" borderId="0" xfId="0" applyFont="1" applyBorder="1" applyAlignment="1">
      <alignment horizontal="center"/>
    </xf>
    <xf numFmtId="0" fontId="5" fillId="0" borderId="11" xfId="0" applyFont="1" applyBorder="1" applyAlignment="1">
      <alignment horizontal="center" vertical="center"/>
    </xf>
    <xf numFmtId="0" fontId="5" fillId="0" borderId="1" xfId="0" applyFont="1" applyBorder="1" applyAlignment="1">
      <alignment horizontal="center" vertical="center"/>
    </xf>
    <xf numFmtId="0" fontId="5" fillId="0" borderId="10" xfId="0" applyFont="1" applyBorder="1" applyAlignment="1">
      <alignment horizontal="center" vertical="center"/>
    </xf>
    <xf numFmtId="0" fontId="5" fillId="0" borderId="0" xfId="0" applyFont="1" applyBorder="1" applyAlignment="1">
      <alignment horizontal="center" vertical="center"/>
    </xf>
    <xf numFmtId="0" fontId="5" fillId="0" borderId="7" xfId="0" applyFont="1" applyBorder="1" applyAlignment="1">
      <alignment horizontal="center" vertical="center"/>
    </xf>
    <xf numFmtId="0" fontId="5" fillId="0" borderId="4" xfId="0" applyFont="1" applyBorder="1" applyAlignment="1">
      <alignment horizontal="center" vertical="center"/>
    </xf>
    <xf numFmtId="0" fontId="5" fillId="0" borderId="11" xfId="0" applyFont="1" applyBorder="1" applyAlignment="1">
      <alignment horizontal="center" vertical="center" wrapText="1"/>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0" xfId="0" applyFont="1" applyBorder="1" applyAlignment="1">
      <alignment horizontal="center" vertical="center" wrapText="1"/>
    </xf>
    <xf numFmtId="0" fontId="5" fillId="0" borderId="3" xfId="0" applyFont="1" applyBorder="1" applyAlignment="1">
      <alignment horizontal="center" vertical="center" wrapText="1"/>
    </xf>
    <xf numFmtId="0" fontId="5" fillId="0" borderId="7" xfId="0" applyFont="1" applyBorder="1" applyAlignment="1">
      <alignment horizontal="center" vertical="center" wrapText="1"/>
    </xf>
    <xf numFmtId="0" fontId="5" fillId="0" borderId="4" xfId="0" applyFont="1" applyBorder="1" applyAlignment="1">
      <alignment horizontal="center" vertical="center" wrapText="1"/>
    </xf>
    <xf numFmtId="0" fontId="5" fillId="0" borderId="8" xfId="0" applyFont="1" applyBorder="1" applyAlignment="1">
      <alignment horizontal="center" vertical="center" wrapText="1"/>
    </xf>
    <xf numFmtId="0" fontId="4" fillId="0" borderId="11" xfId="0" applyFont="1" applyBorder="1" applyAlignment="1">
      <alignment horizontal="center" vertical="center"/>
    </xf>
    <xf numFmtId="0" fontId="4" fillId="0" borderId="2" xfId="0" applyFont="1" applyBorder="1" applyAlignment="1">
      <alignment horizontal="center" vertical="center"/>
    </xf>
    <xf numFmtId="0" fontId="4" fillId="0" borderId="10" xfId="0" applyFont="1" applyBorder="1" applyAlignment="1">
      <alignment horizontal="center" vertical="center"/>
    </xf>
    <xf numFmtId="0" fontId="4" fillId="0" borderId="3"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2" fillId="0" borderId="3" xfId="0" applyFont="1" applyBorder="1" applyAlignment="1">
      <alignment horizontal="center" vertical="center"/>
    </xf>
    <xf numFmtId="0" fontId="2" fillId="0" borderId="8" xfId="0" applyFont="1" applyBorder="1" applyAlignment="1">
      <alignment horizontal="center" vertical="center"/>
    </xf>
    <xf numFmtId="0" fontId="4" fillId="0" borderId="11" xfId="0" applyFont="1" applyBorder="1" applyAlignment="1">
      <alignment horizontal="center"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0" xfId="0" applyFont="1" applyBorder="1" applyAlignment="1">
      <alignment horizontal="center" vertical="center" wrapText="1"/>
    </xf>
    <xf numFmtId="0" fontId="4" fillId="0" borderId="3" xfId="0" applyFont="1" applyBorder="1" applyAlignment="1">
      <alignment horizontal="center" vertical="center" wrapText="1"/>
    </xf>
    <xf numFmtId="0" fontId="4" fillId="0" borderId="7" xfId="0" applyFont="1" applyBorder="1" applyAlignment="1">
      <alignment horizontal="center" vertical="center" wrapText="1"/>
    </xf>
    <xf numFmtId="0" fontId="4" fillId="0" borderId="4" xfId="0" applyFont="1" applyBorder="1" applyAlignment="1">
      <alignment horizontal="center" vertical="center" wrapText="1"/>
    </xf>
    <xf numFmtId="0" fontId="4" fillId="0" borderId="8" xfId="0" applyFont="1" applyBorder="1" applyAlignment="1">
      <alignment horizontal="center" vertical="center" wrapText="1"/>
    </xf>
    <xf numFmtId="0" fontId="4" fillId="0" borderId="12"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1" xfId="0" applyFont="1" applyBorder="1" applyAlignment="1">
      <alignment horizontal="center" vertical="center"/>
    </xf>
    <xf numFmtId="0" fontId="4" fillId="0" borderId="0" xfId="0" applyFont="1" applyBorder="1" applyAlignment="1">
      <alignment horizontal="center" vertical="center"/>
    </xf>
    <xf numFmtId="0" fontId="4" fillId="0" borderId="4" xfId="0" applyFont="1" applyBorder="1" applyAlignment="1">
      <alignment horizontal="center" vertical="center"/>
    </xf>
    <xf numFmtId="17" fontId="4" fillId="0" borderId="10" xfId="0" applyNumberFormat="1" applyFont="1" applyBorder="1" applyAlignment="1">
      <alignment horizontal="center" vertical="center"/>
    </xf>
    <xf numFmtId="17" fontId="4" fillId="0" borderId="0" xfId="0" applyNumberFormat="1" applyFont="1" applyBorder="1" applyAlignment="1">
      <alignment horizontal="center" vertical="center"/>
    </xf>
    <xf numFmtId="17" fontId="4" fillId="0" borderId="7" xfId="0" applyNumberFormat="1" applyFont="1" applyBorder="1" applyAlignment="1">
      <alignment horizontal="center" vertical="center"/>
    </xf>
    <xf numFmtId="17" fontId="4" fillId="0" borderId="4" xfId="0" applyNumberFormat="1" applyFont="1" applyBorder="1" applyAlignment="1">
      <alignment horizontal="center" vertical="center"/>
    </xf>
    <xf numFmtId="17" fontId="4" fillId="0" borderId="3" xfId="0" applyNumberFormat="1" applyFont="1" applyBorder="1" applyAlignment="1">
      <alignment horizontal="center" vertical="center"/>
    </xf>
    <xf numFmtId="17" fontId="4" fillId="0" borderId="8" xfId="0" applyNumberFormat="1" applyFont="1" applyBorder="1" applyAlignment="1">
      <alignment horizontal="center" vertical="center"/>
    </xf>
    <xf numFmtId="0" fontId="11" fillId="0" borderId="10"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13" xfId="0" applyFont="1" applyBorder="1" applyAlignment="1">
      <alignment horizontal="center" vertical="center" wrapText="1"/>
    </xf>
    <xf numFmtId="0" fontId="11" fillId="0" borderId="15"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14" xfId="0" applyFont="1" applyBorder="1" applyAlignment="1">
      <alignment horizontal="center" vertical="center" wrapText="1"/>
    </xf>
    <xf numFmtId="0" fontId="6" fillId="0" borderId="0" xfId="0" applyFont="1" applyAlignment="1">
      <alignment horizontal="center"/>
    </xf>
    <xf numFmtId="0" fontId="7" fillId="0" borderId="3" xfId="0" applyFont="1" applyBorder="1" applyAlignment="1">
      <alignment horizontal="center" vertical="center" wrapText="1"/>
    </xf>
    <xf numFmtId="0" fontId="7" fillId="0" borderId="8" xfId="0" applyFont="1" applyBorder="1" applyAlignment="1">
      <alignment horizontal="center" vertical="center" wrapText="1"/>
    </xf>
    <xf numFmtId="0" fontId="5" fillId="0" borderId="14" xfId="0" applyFont="1" applyBorder="1" applyAlignment="1">
      <alignment horizontal="center" vertical="center" wrapText="1"/>
    </xf>
    <xf numFmtId="0" fontId="7" fillId="0" borderId="13" xfId="0" applyFont="1" applyBorder="1" applyAlignment="1">
      <alignment horizontal="center" vertical="center"/>
    </xf>
    <xf numFmtId="0" fontId="7" fillId="0" borderId="15" xfId="0" applyFont="1" applyBorder="1" applyAlignment="1">
      <alignment horizontal="center" vertical="center"/>
    </xf>
    <xf numFmtId="0" fontId="7" fillId="0" borderId="13"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7" xfId="0" applyFont="1" applyBorder="1" applyAlignment="1">
      <alignment horizontal="center" vertical="center" wrapText="1"/>
    </xf>
    <xf numFmtId="0" fontId="5" fillId="0" borderId="12" xfId="0" applyFont="1" applyBorder="1" applyAlignment="1">
      <alignment horizontal="center" vertical="center"/>
    </xf>
    <xf numFmtId="0" fontId="5" fillId="0" borderId="5" xfId="0" applyFont="1" applyBorder="1" applyAlignment="1">
      <alignment horizontal="center" vertical="center"/>
    </xf>
    <xf numFmtId="0" fontId="4" fillId="0" borderId="0" xfId="0" applyFont="1" applyFill="1" applyBorder="1" applyAlignment="1">
      <alignment horizontal="center" vertical="center" wrapText="1"/>
    </xf>
    <xf numFmtId="0" fontId="4" fillId="0" borderId="0" xfId="0" applyFont="1" applyFill="1" applyBorder="1" applyAlignment="1">
      <alignment horizontal="left"/>
    </xf>
    <xf numFmtId="0" fontId="4" fillId="0" borderId="1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6" fillId="0" borderId="0" xfId="0" applyFont="1" applyFill="1" applyAlignment="1">
      <alignment horizontal="center"/>
    </xf>
    <xf numFmtId="0" fontId="4" fillId="0" borderId="2"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11"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10"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12"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10"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5" fillId="0" borderId="1" xfId="0" applyFont="1" applyBorder="1" applyAlignment="1">
      <alignment horizontal="center"/>
    </xf>
    <xf numFmtId="0" fontId="5" fillId="0" borderId="2" xfId="0" applyFont="1" applyBorder="1" applyAlignment="1">
      <alignment horizontal="center"/>
    </xf>
    <xf numFmtId="0" fontId="5" fillId="0" borderId="14" xfId="0" applyFont="1" applyBorder="1" applyAlignment="1">
      <alignment horizontal="center" vertical="center"/>
    </xf>
    <xf numFmtId="0" fontId="5" fillId="0" borderId="13" xfId="0" applyFont="1" applyBorder="1" applyAlignment="1">
      <alignment horizontal="center" vertical="center"/>
    </xf>
    <xf numFmtId="0" fontId="5" fillId="0" borderId="15" xfId="0" applyFont="1" applyBorder="1" applyAlignment="1">
      <alignment horizontal="center" vertical="center"/>
    </xf>
    <xf numFmtId="0" fontId="4" fillId="0" borderId="14"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5" xfId="0" applyFont="1" applyBorder="1" applyAlignment="1">
      <alignment horizontal="center" vertical="center" wrapText="1"/>
    </xf>
    <xf numFmtId="0" fontId="7" fillId="0" borderId="0" xfId="0" applyFont="1" applyBorder="1" applyAlignment="1">
      <alignment horizontal="center" vertical="center" wrapText="1"/>
    </xf>
    <xf numFmtId="0" fontId="7" fillId="0" borderId="4"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15" xfId="0" applyFont="1" applyBorder="1" applyAlignment="1">
      <alignment horizontal="center" vertical="center" wrapText="1"/>
    </xf>
    <xf numFmtId="0" fontId="29" fillId="0" borderId="0" xfId="0" applyFont="1" applyAlignment="1">
      <alignment vertical="center"/>
    </xf>
    <xf numFmtId="0" fontId="30" fillId="0" borderId="0" xfId="0" applyFont="1" applyAlignment="1">
      <alignment horizontal="center"/>
    </xf>
    <xf numFmtId="0" fontId="30" fillId="0" borderId="0" xfId="0" applyFont="1"/>
    <xf numFmtId="0" fontId="0" fillId="0" borderId="0" xfId="0" applyAlignment="1">
      <alignment horizontal="center"/>
    </xf>
    <xf numFmtId="0" fontId="30" fillId="0" borderId="0" xfId="0" applyFont="1" applyAlignment="1">
      <alignment vertical="top"/>
    </xf>
    <xf numFmtId="0" fontId="30" fillId="0" borderId="0" xfId="0" applyFont="1" applyAlignment="1">
      <alignment wrapText="1"/>
    </xf>
    <xf numFmtId="0" fontId="31" fillId="0" borderId="0" xfId="0" applyFont="1" applyAlignment="1">
      <alignment horizontal="center" vertical="top" wrapText="1"/>
    </xf>
    <xf numFmtId="0" fontId="32" fillId="0" borderId="0" xfId="0" applyFont="1"/>
    <xf numFmtId="0" fontId="2" fillId="0" borderId="0" xfId="0" applyFont="1" applyAlignment="1">
      <alignment vertical="top" wrapText="1"/>
    </xf>
    <xf numFmtId="0" fontId="32" fillId="0" borderId="0" xfId="0" applyFont="1" applyAlignment="1">
      <alignment vertical="top" wrapText="1"/>
    </xf>
    <xf numFmtId="0" fontId="33" fillId="0" borderId="0" xfId="0" applyFont="1" applyAlignment="1">
      <alignment vertical="center"/>
    </xf>
    <xf numFmtId="0" fontId="34" fillId="0" borderId="0" xfId="0" applyFont="1" applyAlignment="1">
      <alignment vertical="center"/>
    </xf>
  </cellXfs>
  <cellStyles count="13">
    <cellStyle name="Euro" xfId="1" xr:uid="{00000000-0005-0000-0000-000000000000}"/>
    <cellStyle name="Komma" xfId="8" builtinId="3"/>
    <cellStyle name="Komma 2" xfId="9" xr:uid="{00000000-0005-0000-0000-000002000000}"/>
    <cellStyle name="Link" xfId="2" builtinId="8"/>
    <cellStyle name="Standard" xfId="0" builtinId="0"/>
    <cellStyle name="Standard 2" xfId="3" xr:uid="{00000000-0005-0000-0000-000005000000}"/>
    <cellStyle name="Standard 3" xfId="4" xr:uid="{00000000-0005-0000-0000-000006000000}"/>
    <cellStyle name="Standard 4" xfId="7" xr:uid="{00000000-0005-0000-0000-000007000000}"/>
    <cellStyle name="Standard 4 2" xfId="10" xr:uid="{00000000-0005-0000-0000-000008000000}"/>
    <cellStyle name="Standard 5" xfId="11" xr:uid="{00000000-0005-0000-0000-000009000000}"/>
    <cellStyle name="Standard 6" xfId="12" xr:uid="{00000000-0005-0000-0000-00000A000000}"/>
    <cellStyle name="Währung" xfId="5" builtinId="4"/>
    <cellStyle name="Währung 2" xfId="6" xr:uid="{00000000-0005-0000-0000-00000C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2" Type="http://schemas.openxmlformats.org/officeDocument/2006/relationships/chartUserShapes" Target="../drawings/drawing2.xml"/><Relationship Id="rId1" Type="http://schemas.openxmlformats.org/officeDocument/2006/relationships/themeOverride" Target="../theme/themeOverride1.xml"/></Relationships>
</file>

<file path=xl/charts/_rels/chart2.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8.6852097801347089E-2"/>
          <c:y val="9.8885463043848557E-2"/>
          <c:w val="0.75396617581318359"/>
          <c:h val="0.73172450665888988"/>
        </c:manualLayout>
      </c:layout>
      <c:ofPieChart>
        <c:ofPieType val="bar"/>
        <c:varyColors val="1"/>
        <c:ser>
          <c:idx val="0"/>
          <c:order val="0"/>
          <c:dPt>
            <c:idx val="0"/>
            <c:bubble3D val="0"/>
            <c:spPr>
              <a:solidFill>
                <a:srgbClr val="678034"/>
              </a:solidFill>
            </c:spPr>
            <c:extLst>
              <c:ext xmlns:c16="http://schemas.microsoft.com/office/drawing/2014/chart" uri="{C3380CC4-5D6E-409C-BE32-E72D297353CC}">
                <c16:uniqueId val="{00000001-E088-4441-AD12-5A6799B0EA2F}"/>
              </c:ext>
            </c:extLst>
          </c:dPt>
          <c:dPt>
            <c:idx val="1"/>
            <c:bubble3D val="0"/>
            <c:spPr>
              <a:solidFill>
                <a:schemeClr val="accent3">
                  <a:lumMod val="75000"/>
                </a:schemeClr>
              </a:solidFill>
            </c:spPr>
            <c:extLst>
              <c:ext xmlns:c16="http://schemas.microsoft.com/office/drawing/2014/chart" uri="{C3380CC4-5D6E-409C-BE32-E72D297353CC}">
                <c16:uniqueId val="{00000003-E088-4441-AD12-5A6799B0EA2F}"/>
              </c:ext>
            </c:extLst>
          </c:dPt>
          <c:dPt>
            <c:idx val="2"/>
            <c:bubble3D val="0"/>
            <c:spPr>
              <a:solidFill>
                <a:schemeClr val="accent3">
                  <a:lumMod val="60000"/>
                  <a:lumOff val="40000"/>
                </a:schemeClr>
              </a:solidFill>
            </c:spPr>
            <c:extLst>
              <c:ext xmlns:c16="http://schemas.microsoft.com/office/drawing/2014/chart" uri="{C3380CC4-5D6E-409C-BE32-E72D297353CC}">
                <c16:uniqueId val="{00000005-E088-4441-AD12-5A6799B0EA2F}"/>
              </c:ext>
            </c:extLst>
          </c:dPt>
          <c:dPt>
            <c:idx val="3"/>
            <c:bubble3D val="0"/>
            <c:spPr>
              <a:solidFill>
                <a:schemeClr val="accent3">
                  <a:lumMod val="40000"/>
                  <a:lumOff val="60000"/>
                </a:schemeClr>
              </a:solidFill>
            </c:spPr>
            <c:extLst>
              <c:ext xmlns:c16="http://schemas.microsoft.com/office/drawing/2014/chart" uri="{C3380CC4-5D6E-409C-BE32-E72D297353CC}">
                <c16:uniqueId val="{00000007-E088-4441-AD12-5A6799B0EA2F}"/>
              </c:ext>
            </c:extLst>
          </c:dPt>
          <c:dPt>
            <c:idx val="4"/>
            <c:bubble3D val="0"/>
            <c:spPr>
              <a:solidFill>
                <a:schemeClr val="accent3">
                  <a:lumMod val="20000"/>
                  <a:lumOff val="80000"/>
                </a:schemeClr>
              </a:solidFill>
            </c:spPr>
            <c:extLst>
              <c:ext xmlns:c16="http://schemas.microsoft.com/office/drawing/2014/chart" uri="{C3380CC4-5D6E-409C-BE32-E72D297353CC}">
                <c16:uniqueId val="{00000009-E088-4441-AD12-5A6799B0EA2F}"/>
              </c:ext>
            </c:extLst>
          </c:dPt>
          <c:dPt>
            <c:idx val="5"/>
            <c:bubble3D val="0"/>
            <c:extLst>
              <c:ext xmlns:c16="http://schemas.microsoft.com/office/drawing/2014/chart" uri="{C3380CC4-5D6E-409C-BE32-E72D297353CC}">
                <c16:uniqueId val="{0000000A-E088-4441-AD12-5A6799B0EA2F}"/>
              </c:ext>
            </c:extLst>
          </c:dPt>
          <c:dPt>
            <c:idx val="6"/>
            <c:bubble3D val="0"/>
            <c:spPr>
              <a:pattFill prst="pct20">
                <a:fgClr>
                  <a:srgbClr val="7F9E40"/>
                </a:fgClr>
                <a:bgClr>
                  <a:schemeClr val="bg1"/>
                </a:bgClr>
              </a:pattFill>
            </c:spPr>
            <c:extLst>
              <c:ext xmlns:c16="http://schemas.microsoft.com/office/drawing/2014/chart" uri="{C3380CC4-5D6E-409C-BE32-E72D297353CC}">
                <c16:uniqueId val="{0000000C-E088-4441-AD12-5A6799B0EA2F}"/>
              </c:ext>
            </c:extLst>
          </c:dPt>
          <c:dPt>
            <c:idx val="7"/>
            <c:bubble3D val="0"/>
            <c:spPr>
              <a:pattFill prst="ltUpDiag">
                <a:fgClr>
                  <a:srgbClr val="7F9E40"/>
                </a:fgClr>
                <a:bgClr>
                  <a:schemeClr val="bg1"/>
                </a:bgClr>
              </a:pattFill>
            </c:spPr>
            <c:extLst>
              <c:ext xmlns:c16="http://schemas.microsoft.com/office/drawing/2014/chart" uri="{C3380CC4-5D6E-409C-BE32-E72D297353CC}">
                <c16:uniqueId val="{0000000E-E088-4441-AD12-5A6799B0EA2F}"/>
              </c:ext>
            </c:extLst>
          </c:dPt>
          <c:dPt>
            <c:idx val="8"/>
            <c:bubble3D val="0"/>
            <c:spPr>
              <a:pattFill prst="dotGrid">
                <a:fgClr>
                  <a:srgbClr val="7F9E40"/>
                </a:fgClr>
                <a:bgClr>
                  <a:schemeClr val="bg1"/>
                </a:bgClr>
              </a:pattFill>
            </c:spPr>
            <c:extLst>
              <c:ext xmlns:c16="http://schemas.microsoft.com/office/drawing/2014/chart" uri="{C3380CC4-5D6E-409C-BE32-E72D297353CC}">
                <c16:uniqueId val="{00000010-E088-4441-AD12-5A6799B0EA2F}"/>
              </c:ext>
            </c:extLst>
          </c:dPt>
          <c:dPt>
            <c:idx val="9"/>
            <c:bubble3D val="0"/>
            <c:spPr>
              <a:pattFill prst="narVert">
                <a:fgClr>
                  <a:srgbClr val="7F9E40"/>
                </a:fgClr>
                <a:bgClr>
                  <a:schemeClr val="bg1"/>
                </a:bgClr>
              </a:pattFill>
            </c:spPr>
            <c:extLst>
              <c:ext xmlns:c16="http://schemas.microsoft.com/office/drawing/2014/chart" uri="{C3380CC4-5D6E-409C-BE32-E72D297353CC}">
                <c16:uniqueId val="{00000012-E088-4441-AD12-5A6799B0EA2F}"/>
              </c:ext>
            </c:extLst>
          </c:dPt>
          <c:dPt>
            <c:idx val="10"/>
            <c:bubble3D val="0"/>
            <c:explosion val="7"/>
            <c:spPr>
              <a:solidFill>
                <a:schemeClr val="accent3">
                  <a:lumMod val="50000"/>
                </a:schemeClr>
              </a:solidFill>
            </c:spPr>
            <c:extLst>
              <c:ext xmlns:c16="http://schemas.microsoft.com/office/drawing/2014/chart" uri="{C3380CC4-5D6E-409C-BE32-E72D297353CC}">
                <c16:uniqueId val="{00000014-E088-4441-AD12-5A6799B0EA2F}"/>
              </c:ext>
            </c:extLst>
          </c:dPt>
          <c:dLbls>
            <c:dLbl>
              <c:idx val="0"/>
              <c:layout>
                <c:manualLayout>
                  <c:x val="-1.6210115388190305E-3"/>
                  <c:y val="-5.9305845555248085E-3"/>
                </c:manualLayout>
              </c:layout>
              <c:numFmt formatCode="0.0%" sourceLinked="0"/>
              <c:spPr/>
              <c:txPr>
                <a:bodyPr/>
                <a:lstStyle/>
                <a:p>
                  <a:pPr>
                    <a:defRPr sz="800" b="0" i="0" u="none" strike="noStrike" baseline="0">
                      <a:solidFill>
                        <a:srgbClr val="000000"/>
                      </a:solidFill>
                      <a:latin typeface="Arial"/>
                      <a:ea typeface="Arial"/>
                      <a:cs typeface="Arial"/>
                    </a:defRPr>
                  </a:pPr>
                  <a:endParaRPr lang="de-DE"/>
                </a:p>
              </c:txPr>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E088-4441-AD12-5A6799B0EA2F}"/>
                </c:ext>
              </c:extLst>
            </c:dLbl>
            <c:dLbl>
              <c:idx val="1"/>
              <c:layout>
                <c:manualLayout>
                  <c:x val="2.8530936162490649E-2"/>
                  <c:y val="2.6733080090228338E-4"/>
                </c:manualLayout>
              </c:layout>
              <c:numFmt formatCode="0.0%" sourceLinked="0"/>
              <c:spPr/>
              <c:txPr>
                <a:bodyPr/>
                <a:lstStyle/>
                <a:p>
                  <a:pPr>
                    <a:defRPr sz="800" b="0" i="0" u="none" strike="noStrike" baseline="0">
                      <a:solidFill>
                        <a:srgbClr val="000000"/>
                      </a:solidFill>
                      <a:latin typeface="Arial"/>
                      <a:ea typeface="Arial"/>
                      <a:cs typeface="Arial"/>
                    </a:defRPr>
                  </a:pPr>
                  <a:endParaRPr lang="de-DE"/>
                </a:p>
              </c:txPr>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E088-4441-AD12-5A6799B0EA2F}"/>
                </c:ext>
              </c:extLst>
            </c:dLbl>
            <c:dLbl>
              <c:idx val="2"/>
              <c:layout>
                <c:manualLayout>
                  <c:x val="1.4442688761712542E-2"/>
                  <c:y val="-3.8975958676092004E-3"/>
                </c:manualLayout>
              </c:layout>
              <c:numFmt formatCode="0.0%" sourceLinked="0"/>
              <c:spPr/>
              <c:txPr>
                <a:bodyPr/>
                <a:lstStyle/>
                <a:p>
                  <a:pPr>
                    <a:defRPr sz="800" b="0" i="0" u="none" strike="noStrike" baseline="0">
                      <a:solidFill>
                        <a:srgbClr val="000000"/>
                      </a:solidFill>
                      <a:latin typeface="Arial"/>
                      <a:ea typeface="Arial"/>
                      <a:cs typeface="Arial"/>
                    </a:defRPr>
                  </a:pPr>
                  <a:endParaRPr lang="de-DE"/>
                </a:p>
              </c:txPr>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E088-4441-AD12-5A6799B0EA2F}"/>
                </c:ext>
              </c:extLst>
            </c:dLbl>
            <c:dLbl>
              <c:idx val="3"/>
              <c:tx>
                <c:rich>
                  <a:bodyPr/>
                  <a:lstStyle/>
                  <a:p>
                    <a:r>
                      <a:rPr lang="en-US"/>
                      <a:t>23,1 %</a:t>
                    </a:r>
                  </a:p>
                </c:rich>
              </c:tx>
              <c:dLblPos val="outEnd"/>
              <c:showLegendKey val="0"/>
              <c:showVal val="0"/>
              <c:showCatName val="0"/>
              <c:showSerName val="0"/>
              <c:showPercent val="1"/>
              <c:showBubbleSize val="0"/>
              <c:extLst>
                <c:ext xmlns:c15="http://schemas.microsoft.com/office/drawing/2012/chart" uri="{CE6537A1-D6FC-4f65-9D91-7224C49458BB}">
                  <c15:showDataLabelsRange val="0"/>
                </c:ext>
                <c:ext xmlns:c16="http://schemas.microsoft.com/office/drawing/2014/chart" uri="{C3380CC4-5D6E-409C-BE32-E72D297353CC}">
                  <c16:uniqueId val="{00000007-E088-4441-AD12-5A6799B0EA2F}"/>
                </c:ext>
              </c:extLst>
            </c:dLbl>
            <c:dLbl>
              <c:idx val="4"/>
              <c:tx>
                <c:rich>
                  <a:bodyPr/>
                  <a:lstStyle/>
                  <a:p>
                    <a:r>
                      <a:rPr lang="en-US"/>
                      <a:t>22,8 %</a:t>
                    </a:r>
                  </a:p>
                </c:rich>
              </c:tx>
              <c:dLblPos val="outEnd"/>
              <c:showLegendKey val="0"/>
              <c:showVal val="0"/>
              <c:showCatName val="0"/>
              <c:showSerName val="0"/>
              <c:showPercent val="1"/>
              <c:showBubbleSize val="0"/>
              <c:extLst>
                <c:ext xmlns:c15="http://schemas.microsoft.com/office/drawing/2012/chart" uri="{CE6537A1-D6FC-4f65-9D91-7224C49458BB}">
                  <c15:showDataLabelsRange val="0"/>
                </c:ext>
                <c:ext xmlns:c16="http://schemas.microsoft.com/office/drawing/2014/chart" uri="{C3380CC4-5D6E-409C-BE32-E72D297353CC}">
                  <c16:uniqueId val="{00000009-E088-4441-AD12-5A6799B0EA2F}"/>
                </c:ext>
              </c:extLst>
            </c:dLbl>
            <c:dLbl>
              <c:idx val="5"/>
              <c:delete val="1"/>
              <c:extLst>
                <c:ext xmlns:c15="http://schemas.microsoft.com/office/drawing/2012/chart" uri="{CE6537A1-D6FC-4f65-9D91-7224C49458BB}"/>
                <c:ext xmlns:c16="http://schemas.microsoft.com/office/drawing/2014/chart" uri="{C3380CC4-5D6E-409C-BE32-E72D297353CC}">
                  <c16:uniqueId val="{0000000A-E088-4441-AD12-5A6799B0EA2F}"/>
                </c:ext>
              </c:extLst>
            </c:dLbl>
            <c:dLbl>
              <c:idx val="6"/>
              <c:delete val="1"/>
              <c:extLst>
                <c:ext xmlns:c15="http://schemas.microsoft.com/office/drawing/2012/chart" uri="{CE6537A1-D6FC-4f65-9D91-7224C49458BB}"/>
                <c:ext xmlns:c16="http://schemas.microsoft.com/office/drawing/2014/chart" uri="{C3380CC4-5D6E-409C-BE32-E72D297353CC}">
                  <c16:uniqueId val="{0000000C-E088-4441-AD12-5A6799B0EA2F}"/>
                </c:ext>
              </c:extLst>
            </c:dLbl>
            <c:dLbl>
              <c:idx val="7"/>
              <c:delete val="1"/>
              <c:extLst>
                <c:ext xmlns:c15="http://schemas.microsoft.com/office/drawing/2012/chart" uri="{CE6537A1-D6FC-4f65-9D91-7224C49458BB}"/>
                <c:ext xmlns:c16="http://schemas.microsoft.com/office/drawing/2014/chart" uri="{C3380CC4-5D6E-409C-BE32-E72D297353CC}">
                  <c16:uniqueId val="{0000000E-E088-4441-AD12-5A6799B0EA2F}"/>
                </c:ext>
              </c:extLst>
            </c:dLbl>
            <c:dLbl>
              <c:idx val="8"/>
              <c:delete val="1"/>
              <c:extLst>
                <c:ext xmlns:c15="http://schemas.microsoft.com/office/drawing/2012/chart" uri="{CE6537A1-D6FC-4f65-9D91-7224C49458BB}"/>
                <c:ext xmlns:c16="http://schemas.microsoft.com/office/drawing/2014/chart" uri="{C3380CC4-5D6E-409C-BE32-E72D297353CC}">
                  <c16:uniqueId val="{00000010-E088-4441-AD12-5A6799B0EA2F}"/>
                </c:ext>
              </c:extLst>
            </c:dLbl>
            <c:dLbl>
              <c:idx val="9"/>
              <c:delete val="1"/>
              <c:extLst>
                <c:ext xmlns:c15="http://schemas.microsoft.com/office/drawing/2012/chart" uri="{CE6537A1-D6FC-4f65-9D91-7224C49458BB}"/>
                <c:ext xmlns:c16="http://schemas.microsoft.com/office/drawing/2014/chart" uri="{C3380CC4-5D6E-409C-BE32-E72D297353CC}">
                  <c16:uniqueId val="{00000012-E088-4441-AD12-5A6799B0EA2F}"/>
                </c:ext>
              </c:extLst>
            </c:dLbl>
            <c:dLbl>
              <c:idx val="10"/>
              <c:layout>
                <c:manualLayout>
                  <c:x val="-3.9463911867677589E-3"/>
                  <c:y val="2.1215399193311698E-3"/>
                </c:manualLayout>
              </c:layout>
              <c:tx>
                <c:rich>
                  <a:bodyPr/>
                  <a:lstStyle/>
                  <a:p>
                    <a:pPr>
                      <a:defRPr sz="800" b="0" i="0" u="none" strike="noStrike" baseline="0">
                        <a:solidFill>
                          <a:srgbClr val="000000"/>
                        </a:solidFill>
                        <a:latin typeface="Arial"/>
                        <a:ea typeface="Arial"/>
                        <a:cs typeface="Arial"/>
                      </a:defRPr>
                    </a:pPr>
                    <a:r>
                      <a:rPr lang="en-US"/>
                      <a:t>37,3 %</a:t>
                    </a:r>
                  </a:p>
                </c:rich>
              </c:tx>
              <c:numFmt formatCode="0.0%" sourceLinked="0"/>
              <c:spPr/>
              <c:dLblPos val="bestFit"/>
              <c:showLegendKey val="0"/>
              <c:showVal val="0"/>
              <c:showCatName val="0"/>
              <c:showSerName val="0"/>
              <c:showPercent val="1"/>
              <c:showBubbleSize val="0"/>
              <c:extLst>
                <c:ext xmlns:c15="http://schemas.microsoft.com/office/drawing/2012/chart" uri="{CE6537A1-D6FC-4f65-9D91-7224C49458BB}">
                  <c15:showDataLabelsRange val="0"/>
                </c:ext>
                <c:ext xmlns:c16="http://schemas.microsoft.com/office/drawing/2014/chart" uri="{C3380CC4-5D6E-409C-BE32-E72D297353CC}">
                  <c16:uniqueId val="{00000014-E088-4441-AD12-5A6799B0EA2F}"/>
                </c:ext>
              </c:extLst>
            </c:dLbl>
            <c:numFmt formatCode="0.0%" sourceLinked="0"/>
            <c:spPr>
              <a:noFill/>
              <a:ln>
                <a:noFill/>
              </a:ln>
              <a:effectLst/>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de-DE"/>
              </a:p>
            </c:txPr>
            <c:dLblPos val="outEnd"/>
            <c:showLegendKey val="0"/>
            <c:showVal val="0"/>
            <c:showCatName val="0"/>
            <c:showSerName val="0"/>
            <c:showPercent val="1"/>
            <c:showBubbleSize val="0"/>
            <c:showLeaderLines val="1"/>
            <c:extLst>
              <c:ext xmlns:c15="http://schemas.microsoft.com/office/drawing/2012/chart" uri="{CE6537A1-D6FC-4f65-9D91-7224C49458BB}"/>
            </c:extLst>
          </c:dLbls>
          <c:cat>
            <c:strLit>
              <c:ptCount val="10"/>
              <c:pt idx="0">
                <c:v>Krankheiten des Atmungssystems</c:v>
              </c:pt>
              <c:pt idx="1">
                <c:v>Krankheiten des Verdauungssystems</c:v>
              </c:pt>
              <c:pt idx="2">
                <c:v>Verletzungen, Vergiftungen und bestimmte andere Folgen äußerer Ursachen </c:v>
              </c:pt>
              <c:pt idx="3">
                <c:v>Neubildungen</c:v>
              </c:pt>
              <c:pt idx="4">
                <c:v>übrige Todesursachen</c:v>
              </c:pt>
              <c:pt idx="5">
                <c:v>Krankheiten des Kreislaufsystems</c:v>
              </c:pt>
              <c:pt idx="6">
                <c:v>ischämische Herzkrankheiten</c:v>
              </c:pt>
              <c:pt idx="7">
                <c:v>sonstige Formen der Herzkrankheit</c:v>
              </c:pt>
              <c:pt idx="8">
                <c:v>zerebrovaskuläre Krankheiten</c:v>
              </c:pt>
              <c:pt idx="9">
                <c:v>übrige Krankheiten des Kreislaufsystems</c:v>
              </c:pt>
            </c:strLit>
          </c:cat>
          <c:val>
            <c:numLit>
              <c:formatCode>General</c:formatCode>
              <c:ptCount val="10"/>
              <c:pt idx="0">
                <c:v>2318</c:v>
              </c:pt>
              <c:pt idx="1">
                <c:v>1466</c:v>
              </c:pt>
              <c:pt idx="2">
                <c:v>1309</c:v>
              </c:pt>
              <c:pt idx="3">
                <c:v>7045</c:v>
              </c:pt>
              <c:pt idx="4">
                <c:v>6959</c:v>
              </c:pt>
              <c:pt idx="5">
                <c:v>0</c:v>
              </c:pt>
              <c:pt idx="6">
                <c:v>3590</c:v>
              </c:pt>
              <c:pt idx="7">
                <c:v>3296</c:v>
              </c:pt>
              <c:pt idx="8">
                <c:v>1628</c:v>
              </c:pt>
              <c:pt idx="9">
                <c:v>2843</c:v>
              </c:pt>
            </c:numLit>
          </c:val>
          <c:extLst>
            <c:ext xmlns:c16="http://schemas.microsoft.com/office/drawing/2014/chart" uri="{C3380CC4-5D6E-409C-BE32-E72D297353CC}">
              <c16:uniqueId val="{00000015-E088-4441-AD12-5A6799B0EA2F}"/>
            </c:ext>
          </c:extLst>
        </c:ser>
        <c:dLbls>
          <c:showLegendKey val="0"/>
          <c:showVal val="0"/>
          <c:showCatName val="0"/>
          <c:showSerName val="0"/>
          <c:showPercent val="0"/>
          <c:showBubbleSize val="0"/>
          <c:showLeaderLines val="1"/>
        </c:dLbls>
        <c:gapWidth val="100"/>
        <c:secondPieSize val="75"/>
        <c:serLines>
          <c:spPr>
            <a:ln>
              <a:prstDash val="dash"/>
            </a:ln>
          </c:spPr>
        </c:serLines>
      </c:ofPieChart>
      <c:spPr>
        <a:noFill/>
        <a:ln w="25400">
          <a:noFill/>
        </a:ln>
      </c:spPr>
    </c:plotArea>
    <c:plotVisOnly val="1"/>
    <c:dispBlanksAs val="gap"/>
    <c:showDLblsOverMax val="0"/>
  </c:chart>
  <c:spPr>
    <a:noFill/>
    <a:ln>
      <a:noFill/>
    </a:ln>
  </c:spPr>
  <c:txPr>
    <a:bodyPr/>
    <a:lstStyle/>
    <a:p>
      <a:pPr>
        <a:defRPr sz="1000" b="0" i="0" u="none" strike="noStrike" baseline="0">
          <a:solidFill>
            <a:srgbClr val="000000"/>
          </a:solidFill>
          <a:latin typeface="Calibri"/>
          <a:ea typeface="Calibri"/>
          <a:cs typeface="Calibri"/>
        </a:defRPr>
      </a:pPr>
      <a:endParaRPr lang="de-DE"/>
    </a:p>
  </c:txPr>
  <c:printSettings>
    <c:headerFooter/>
    <c:pageMargins b="0.78740157499999996" l="0.7" r="0.7" t="0.78740157499999996" header="0.3" footer="0.3"/>
    <c:pageSetup/>
  </c:printSettings>
  <c:userShapes r:id="rId2"/>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5.4908530467231105E-2"/>
          <c:y val="9.8901452686629629E-2"/>
          <c:w val="0.93677280766821547"/>
          <c:h val="0.83516782268709466"/>
        </c:manualLayout>
      </c:layout>
      <c:barChart>
        <c:barDir val="col"/>
        <c:grouping val="clustered"/>
        <c:varyColors val="0"/>
        <c:ser>
          <c:idx val="0"/>
          <c:order val="0"/>
          <c:tx>
            <c:v>insgesamt</c:v>
          </c:tx>
          <c:spPr>
            <a:solidFill>
              <a:schemeClr val="accent2">
                <a:lumMod val="50000"/>
                <a:alpha val="97000"/>
              </a:schemeClr>
            </a:solidFill>
            <a:ln w="12700">
              <a:solidFill>
                <a:srgbClr val="000000"/>
              </a:solidFill>
              <a:prstDash val="solid"/>
            </a:ln>
          </c:spPr>
          <c:invertIfNegative val="0"/>
          <c:dPt>
            <c:idx val="0"/>
            <c:invertIfNegative val="0"/>
            <c:bubble3D val="0"/>
            <c:spPr>
              <a:solidFill>
                <a:schemeClr val="accent2">
                  <a:lumMod val="50000"/>
                  <a:alpha val="95000"/>
                </a:schemeClr>
              </a:solidFill>
              <a:ln w="12700">
                <a:solidFill>
                  <a:srgbClr val="000000"/>
                </a:solidFill>
                <a:prstDash val="solid"/>
              </a:ln>
            </c:spPr>
            <c:extLst>
              <c:ext xmlns:c16="http://schemas.microsoft.com/office/drawing/2014/chart" uri="{C3380CC4-5D6E-409C-BE32-E72D297353CC}">
                <c16:uniqueId val="{00000001-7D16-4FF2-9B6F-31E56805663B}"/>
              </c:ext>
            </c:extLst>
          </c:dPt>
          <c:dPt>
            <c:idx val="1"/>
            <c:invertIfNegative val="0"/>
            <c:bubble3D val="0"/>
            <c:spPr>
              <a:solidFill>
                <a:schemeClr val="accent2">
                  <a:lumMod val="50000"/>
                  <a:alpha val="95000"/>
                </a:schemeClr>
              </a:solidFill>
              <a:ln w="12700">
                <a:solidFill>
                  <a:srgbClr val="000000"/>
                </a:solidFill>
                <a:prstDash val="solid"/>
              </a:ln>
            </c:spPr>
            <c:extLst>
              <c:ext xmlns:c16="http://schemas.microsoft.com/office/drawing/2014/chart" uri="{C3380CC4-5D6E-409C-BE32-E72D297353CC}">
                <c16:uniqueId val="{00000003-7D16-4FF2-9B6F-31E56805663B}"/>
              </c:ext>
            </c:extLst>
          </c:dPt>
          <c:dPt>
            <c:idx val="2"/>
            <c:invertIfNegative val="0"/>
            <c:bubble3D val="0"/>
            <c:spPr>
              <a:solidFill>
                <a:schemeClr val="accent2">
                  <a:lumMod val="50000"/>
                  <a:alpha val="95000"/>
                </a:schemeClr>
              </a:solidFill>
              <a:ln w="12700">
                <a:solidFill>
                  <a:srgbClr val="000000"/>
                </a:solidFill>
                <a:prstDash val="solid"/>
              </a:ln>
            </c:spPr>
            <c:extLst>
              <c:ext xmlns:c16="http://schemas.microsoft.com/office/drawing/2014/chart" uri="{C3380CC4-5D6E-409C-BE32-E72D297353CC}">
                <c16:uniqueId val="{00000005-7D16-4FF2-9B6F-31E56805663B}"/>
              </c:ext>
            </c:extLst>
          </c:dPt>
          <c:dPt>
            <c:idx val="3"/>
            <c:invertIfNegative val="0"/>
            <c:bubble3D val="0"/>
            <c:spPr>
              <a:solidFill>
                <a:schemeClr val="accent2">
                  <a:lumMod val="50000"/>
                  <a:alpha val="95000"/>
                </a:schemeClr>
              </a:solidFill>
              <a:ln w="12700">
                <a:solidFill>
                  <a:srgbClr val="000000"/>
                </a:solidFill>
                <a:prstDash val="solid"/>
              </a:ln>
            </c:spPr>
            <c:extLst>
              <c:ext xmlns:c16="http://schemas.microsoft.com/office/drawing/2014/chart" uri="{C3380CC4-5D6E-409C-BE32-E72D297353CC}">
                <c16:uniqueId val="{00000007-7D16-4FF2-9B6F-31E56805663B}"/>
              </c:ext>
            </c:extLst>
          </c:dPt>
          <c:dPt>
            <c:idx val="4"/>
            <c:invertIfNegative val="0"/>
            <c:bubble3D val="0"/>
            <c:spPr>
              <a:solidFill>
                <a:schemeClr val="accent2">
                  <a:lumMod val="50000"/>
                  <a:alpha val="95000"/>
                </a:schemeClr>
              </a:solidFill>
              <a:ln w="12700">
                <a:solidFill>
                  <a:srgbClr val="000000"/>
                </a:solidFill>
                <a:prstDash val="solid"/>
              </a:ln>
            </c:spPr>
            <c:extLst>
              <c:ext xmlns:c16="http://schemas.microsoft.com/office/drawing/2014/chart" uri="{C3380CC4-5D6E-409C-BE32-E72D297353CC}">
                <c16:uniqueId val="{00000009-7D16-4FF2-9B6F-31E56805663B}"/>
              </c:ext>
            </c:extLst>
          </c:dPt>
          <c:dPt>
            <c:idx val="5"/>
            <c:invertIfNegative val="0"/>
            <c:bubble3D val="0"/>
            <c:spPr>
              <a:solidFill>
                <a:schemeClr val="accent2">
                  <a:lumMod val="50000"/>
                  <a:alpha val="95000"/>
                </a:schemeClr>
              </a:solidFill>
              <a:ln w="12700">
                <a:solidFill>
                  <a:srgbClr val="000000"/>
                </a:solidFill>
                <a:prstDash val="solid"/>
              </a:ln>
            </c:spPr>
            <c:extLst>
              <c:ext xmlns:c16="http://schemas.microsoft.com/office/drawing/2014/chart" uri="{C3380CC4-5D6E-409C-BE32-E72D297353CC}">
                <c16:uniqueId val="{0000000B-7D16-4FF2-9B6F-31E56805663B}"/>
              </c:ext>
            </c:extLst>
          </c:dPt>
          <c:dPt>
            <c:idx val="6"/>
            <c:invertIfNegative val="0"/>
            <c:bubble3D val="0"/>
            <c:spPr>
              <a:solidFill>
                <a:schemeClr val="accent2">
                  <a:lumMod val="50000"/>
                  <a:alpha val="95000"/>
                </a:schemeClr>
              </a:solidFill>
              <a:ln w="12700">
                <a:solidFill>
                  <a:srgbClr val="000000"/>
                </a:solidFill>
                <a:prstDash val="solid"/>
              </a:ln>
            </c:spPr>
            <c:extLst>
              <c:ext xmlns:c16="http://schemas.microsoft.com/office/drawing/2014/chart" uri="{C3380CC4-5D6E-409C-BE32-E72D297353CC}">
                <c16:uniqueId val="{0000000D-7D16-4FF2-9B6F-31E56805663B}"/>
              </c:ext>
            </c:extLst>
          </c:dPt>
          <c:cat>
            <c:strLit>
              <c:ptCount val="7"/>
              <c:pt idx="0">
                <c:v>Sterbefälle insgesamt</c:v>
              </c:pt>
              <c:pt idx="1">
                <c:v>Neubildungen</c:v>
              </c:pt>
              <c:pt idx="2">
                <c:v>Endokrine</c:v>
              </c:pt>
              <c:pt idx="3">
                <c:v>Krankheiten des Kreislaufsystems</c:v>
              </c:pt>
              <c:pt idx="4">
                <c:v>Krankheiten des Atmungssystems</c:v>
              </c:pt>
              <c:pt idx="5">
                <c:v>Krankheiten des Verdauungssystems</c:v>
              </c:pt>
              <c:pt idx="6">
                <c:v>Verletzungen, Vergiftungen</c:v>
              </c:pt>
            </c:strLit>
          </c:cat>
          <c:val>
            <c:numLit>
              <c:formatCode>General</c:formatCode>
              <c:ptCount val="7"/>
              <c:pt idx="0">
                <c:v>79.099999999999994</c:v>
              </c:pt>
              <c:pt idx="1">
                <c:v>74.900000000000006</c:v>
              </c:pt>
              <c:pt idx="2">
                <c:v>80.7</c:v>
              </c:pt>
              <c:pt idx="3">
                <c:v>82.6</c:v>
              </c:pt>
              <c:pt idx="4">
                <c:v>78.7</c:v>
              </c:pt>
              <c:pt idx="5">
                <c:v>73.5</c:v>
              </c:pt>
              <c:pt idx="6">
                <c:v>73.400000000000006</c:v>
              </c:pt>
            </c:numLit>
          </c:val>
          <c:extLst>
            <c:ext xmlns:c16="http://schemas.microsoft.com/office/drawing/2014/chart" uri="{C3380CC4-5D6E-409C-BE32-E72D297353CC}">
              <c16:uniqueId val="{0000000E-7D16-4FF2-9B6F-31E56805663B}"/>
            </c:ext>
          </c:extLst>
        </c:ser>
        <c:ser>
          <c:idx val="1"/>
          <c:order val="1"/>
          <c:tx>
            <c:v>männlich</c:v>
          </c:tx>
          <c:spPr>
            <a:solidFill>
              <a:schemeClr val="accent2">
                <a:lumMod val="75000"/>
                <a:alpha val="93000"/>
              </a:schemeClr>
            </a:solidFill>
            <a:ln w="12700">
              <a:solidFill>
                <a:srgbClr val="000000"/>
              </a:solidFill>
              <a:prstDash val="solid"/>
            </a:ln>
          </c:spPr>
          <c:invertIfNegative val="0"/>
          <c:cat>
            <c:strLit>
              <c:ptCount val="7"/>
              <c:pt idx="0">
                <c:v>Sterbefälle insgesamt</c:v>
              </c:pt>
              <c:pt idx="1">
                <c:v>Neubildungen</c:v>
              </c:pt>
              <c:pt idx="2">
                <c:v>Endokrine</c:v>
              </c:pt>
              <c:pt idx="3">
                <c:v>Krankheiten des Kreislaufsystems</c:v>
              </c:pt>
              <c:pt idx="4">
                <c:v>Krankheiten des Atmungssystems</c:v>
              </c:pt>
              <c:pt idx="5">
                <c:v>Krankheiten des Verdauungssystems</c:v>
              </c:pt>
              <c:pt idx="6">
                <c:v>Verletzungen, Vergiftungen</c:v>
              </c:pt>
            </c:strLit>
          </c:cat>
          <c:val>
            <c:numLit>
              <c:formatCode>General</c:formatCode>
              <c:ptCount val="7"/>
              <c:pt idx="0">
                <c:v>76.2</c:v>
              </c:pt>
              <c:pt idx="1">
                <c:v>74.2</c:v>
              </c:pt>
              <c:pt idx="2">
                <c:v>76.8</c:v>
              </c:pt>
              <c:pt idx="3">
                <c:v>79.3</c:v>
              </c:pt>
              <c:pt idx="4">
                <c:v>77</c:v>
              </c:pt>
              <c:pt idx="5">
                <c:v>70.7</c:v>
              </c:pt>
              <c:pt idx="6">
                <c:v>69.5</c:v>
              </c:pt>
            </c:numLit>
          </c:val>
          <c:extLst>
            <c:ext xmlns:c16="http://schemas.microsoft.com/office/drawing/2014/chart" uri="{C3380CC4-5D6E-409C-BE32-E72D297353CC}">
              <c16:uniqueId val="{0000000F-7D16-4FF2-9B6F-31E56805663B}"/>
            </c:ext>
          </c:extLst>
        </c:ser>
        <c:ser>
          <c:idx val="2"/>
          <c:order val="2"/>
          <c:tx>
            <c:v>weiblich</c:v>
          </c:tx>
          <c:spPr>
            <a:solidFill>
              <a:schemeClr val="accent2">
                <a:lumMod val="60000"/>
                <a:lumOff val="40000"/>
              </a:schemeClr>
            </a:solidFill>
            <a:ln w="12700">
              <a:solidFill>
                <a:srgbClr val="000000"/>
              </a:solidFill>
              <a:prstDash val="solid"/>
            </a:ln>
          </c:spPr>
          <c:invertIfNegative val="0"/>
          <c:cat>
            <c:strLit>
              <c:ptCount val="7"/>
              <c:pt idx="0">
                <c:v>Sterbefälle insgesamt</c:v>
              </c:pt>
              <c:pt idx="1">
                <c:v>Neubildungen</c:v>
              </c:pt>
              <c:pt idx="2">
                <c:v>Endokrine</c:v>
              </c:pt>
              <c:pt idx="3">
                <c:v>Krankheiten des Kreislaufsystems</c:v>
              </c:pt>
              <c:pt idx="4">
                <c:v>Krankheiten des Atmungssystems</c:v>
              </c:pt>
              <c:pt idx="5">
                <c:v>Krankheiten des Verdauungssystems</c:v>
              </c:pt>
              <c:pt idx="6">
                <c:v>Verletzungen, Vergiftungen</c:v>
              </c:pt>
            </c:strLit>
          </c:cat>
          <c:val>
            <c:numLit>
              <c:formatCode>General</c:formatCode>
              <c:ptCount val="7"/>
              <c:pt idx="0">
                <c:v>82.2</c:v>
              </c:pt>
              <c:pt idx="1">
                <c:v>75.900000000000006</c:v>
              </c:pt>
              <c:pt idx="2">
                <c:v>83.9</c:v>
              </c:pt>
              <c:pt idx="3">
                <c:v>85.6</c:v>
              </c:pt>
              <c:pt idx="4">
                <c:v>81</c:v>
              </c:pt>
              <c:pt idx="5">
                <c:v>77.3</c:v>
              </c:pt>
              <c:pt idx="6">
                <c:v>79.8</c:v>
              </c:pt>
            </c:numLit>
          </c:val>
          <c:extLst>
            <c:ext xmlns:c16="http://schemas.microsoft.com/office/drawing/2014/chart" uri="{C3380CC4-5D6E-409C-BE32-E72D297353CC}">
              <c16:uniqueId val="{00000010-7D16-4FF2-9B6F-31E56805663B}"/>
            </c:ext>
          </c:extLst>
        </c:ser>
        <c:dLbls>
          <c:showLegendKey val="0"/>
          <c:showVal val="0"/>
          <c:showCatName val="0"/>
          <c:showSerName val="0"/>
          <c:showPercent val="0"/>
          <c:showBubbleSize val="0"/>
        </c:dLbls>
        <c:gapWidth val="140"/>
        <c:axId val="511552648"/>
        <c:axId val="1"/>
      </c:barChart>
      <c:catAx>
        <c:axId val="511552648"/>
        <c:scaling>
          <c:orientation val="minMax"/>
        </c:scaling>
        <c:delete val="1"/>
        <c:axPos val="b"/>
        <c:numFmt formatCode="General" sourceLinked="1"/>
        <c:majorTickMark val="out"/>
        <c:minorTickMark val="none"/>
        <c:tickLblPos val="nextTo"/>
        <c:crossAx val="1"/>
        <c:crosses val="autoZero"/>
        <c:auto val="1"/>
        <c:lblAlgn val="ctr"/>
        <c:lblOffset val="100"/>
        <c:noMultiLvlLbl val="0"/>
      </c:catAx>
      <c:valAx>
        <c:axId val="1"/>
        <c:scaling>
          <c:orientation val="minMax"/>
        </c:scaling>
        <c:delete val="0"/>
        <c:axPos val="l"/>
        <c:majorGridlines>
          <c:spPr>
            <a:ln w="3175">
              <a:solidFill>
                <a:srgbClr val="000000"/>
              </a:solidFill>
              <a:prstDash val="solid"/>
            </a:ln>
          </c:spPr>
        </c:majorGridlines>
        <c:title>
          <c:tx>
            <c:rich>
              <a:bodyPr rot="0" vert="horz"/>
              <a:lstStyle/>
              <a:p>
                <a:pPr algn="ctr">
                  <a:defRPr sz="800" b="0" i="0" u="none" strike="noStrike" baseline="0">
                    <a:solidFill>
                      <a:srgbClr val="000000"/>
                    </a:solidFill>
                    <a:latin typeface="Arial"/>
                    <a:ea typeface="Arial"/>
                    <a:cs typeface="Arial"/>
                  </a:defRPr>
                </a:pPr>
                <a:r>
                  <a:rPr lang="de-DE"/>
                  <a:t>Altersjahr</a:t>
                </a:r>
              </a:p>
            </c:rich>
          </c:tx>
          <c:layout>
            <c:manualLayout>
              <c:xMode val="edge"/>
              <c:yMode val="edge"/>
              <c:x val="4.8129582803813423E-2"/>
              <c:y val="1.8315014377469029E-2"/>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de-DE"/>
          </a:p>
        </c:txPr>
        <c:crossAx val="511552648"/>
        <c:crosses val="autoZero"/>
        <c:crossBetween val="between"/>
        <c:majorUnit val="20"/>
      </c:valAx>
      <c:spPr>
        <a:solidFill>
          <a:srgbClr val="FFFFFF"/>
        </a:solidFill>
        <a:ln w="12700">
          <a:solidFill>
            <a:srgbClr val="000000"/>
          </a:solidFill>
          <a:prstDash val="solid"/>
        </a:ln>
      </c:spPr>
    </c:plotArea>
    <c:plotVisOnly val="1"/>
    <c:dispBlanksAs val="gap"/>
    <c:showDLblsOverMax val="0"/>
  </c:chart>
  <c:spPr>
    <a:solidFill>
      <a:srgbClr val="FFFFFF"/>
    </a:solidFill>
    <a:ln w="9525">
      <a:noFill/>
    </a:ln>
  </c:spPr>
  <c:txPr>
    <a:bodyPr/>
    <a:lstStyle/>
    <a:p>
      <a:pPr>
        <a:defRPr sz="1425"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b="1" i="0" u="none" strike="noStrike" baseline="0">
                <a:solidFill>
                  <a:srgbClr val="000000"/>
                </a:solidFill>
                <a:latin typeface="Arial"/>
                <a:ea typeface="Arial"/>
                <a:cs typeface="Arial"/>
              </a:defRPr>
            </a:pPr>
            <a:r>
              <a:rPr lang="de-DE"/>
              <a:t>Sterbefälle 2024 durch Unfälle nach Altersgruppen und ausgewählten Unfallkategorien</a:t>
            </a:r>
          </a:p>
        </c:rich>
      </c:tx>
      <c:layout>
        <c:manualLayout>
          <c:xMode val="edge"/>
          <c:yMode val="edge"/>
          <c:x val="0.14288955444986556"/>
          <c:y val="3.4359736040746845E-2"/>
        </c:manualLayout>
      </c:layout>
      <c:overlay val="0"/>
    </c:title>
    <c:autoTitleDeleted val="0"/>
    <c:plotArea>
      <c:layout>
        <c:manualLayout>
          <c:layoutTarget val="inner"/>
          <c:xMode val="edge"/>
          <c:yMode val="edge"/>
          <c:x val="6.689868817841331E-2"/>
          <c:y val="0.14685944415842733"/>
          <c:w val="0.90779844827088918"/>
          <c:h val="0.60136871927652069"/>
        </c:manualLayout>
      </c:layout>
      <c:barChart>
        <c:barDir val="col"/>
        <c:grouping val="stacked"/>
        <c:varyColors val="0"/>
        <c:ser>
          <c:idx val="0"/>
          <c:order val="0"/>
          <c:tx>
            <c:v>Arbeits-
unfall</c:v>
          </c:tx>
          <c:spPr>
            <a:solidFill>
              <a:schemeClr val="accent3">
                <a:lumMod val="50000"/>
              </a:schemeClr>
            </a:solidFill>
          </c:spPr>
          <c:invertIfNegative val="0"/>
          <c:cat>
            <c:strLit>
              <c:ptCount val="6"/>
              <c:pt idx="0">
                <c:v>unter 50</c:v>
              </c:pt>
              <c:pt idx="1">
                <c:v>50 - 60</c:v>
              </c:pt>
              <c:pt idx="2">
                <c:v>60 - 70</c:v>
              </c:pt>
              <c:pt idx="3">
                <c:v>70 - 80</c:v>
              </c:pt>
              <c:pt idx="4">
                <c:v>80 - 90</c:v>
              </c:pt>
              <c:pt idx="5">
                <c:v>90 und mehr</c:v>
              </c:pt>
            </c:strLit>
          </c:cat>
          <c:val>
            <c:numLit>
              <c:formatCode>General</c:formatCode>
              <c:ptCount val="6"/>
              <c:pt idx="0">
                <c:v>1</c:v>
              </c:pt>
              <c:pt idx="1">
                <c:v>2</c:v>
              </c:pt>
              <c:pt idx="2">
                <c:v>0</c:v>
              </c:pt>
              <c:pt idx="3">
                <c:v>0</c:v>
              </c:pt>
              <c:pt idx="4">
                <c:v>0</c:v>
              </c:pt>
              <c:pt idx="5">
                <c:v>0</c:v>
              </c:pt>
            </c:numLit>
          </c:val>
          <c:extLst>
            <c:ext xmlns:c16="http://schemas.microsoft.com/office/drawing/2014/chart" uri="{C3380CC4-5D6E-409C-BE32-E72D297353CC}">
              <c16:uniqueId val="{00000000-6AC5-4AB2-ACE1-B8493088245B}"/>
            </c:ext>
          </c:extLst>
        </c:ser>
        <c:ser>
          <c:idx val="1"/>
          <c:order val="1"/>
          <c:tx>
            <c:v>Verkehrs-
unfall</c:v>
          </c:tx>
          <c:spPr>
            <a:solidFill>
              <a:schemeClr val="accent3">
                <a:lumMod val="75000"/>
              </a:schemeClr>
            </a:solidFill>
            <a:ln w="9525">
              <a:solidFill>
                <a:schemeClr val="bg1">
                  <a:lumMod val="50000"/>
                </a:schemeClr>
              </a:solidFill>
            </a:ln>
          </c:spPr>
          <c:invertIfNegative val="0"/>
          <c:cat>
            <c:strLit>
              <c:ptCount val="6"/>
              <c:pt idx="0">
                <c:v>unter 50</c:v>
              </c:pt>
              <c:pt idx="1">
                <c:v>50 - 60</c:v>
              </c:pt>
              <c:pt idx="2">
                <c:v>60 - 70</c:v>
              </c:pt>
              <c:pt idx="3">
                <c:v>70 - 80</c:v>
              </c:pt>
              <c:pt idx="4">
                <c:v>80 - 90</c:v>
              </c:pt>
              <c:pt idx="5">
                <c:v>90 und mehr</c:v>
              </c:pt>
            </c:strLit>
          </c:cat>
          <c:val>
            <c:numLit>
              <c:formatCode>General</c:formatCode>
              <c:ptCount val="6"/>
              <c:pt idx="0">
                <c:v>21</c:v>
              </c:pt>
              <c:pt idx="1">
                <c:v>10</c:v>
              </c:pt>
              <c:pt idx="2">
                <c:v>10</c:v>
              </c:pt>
              <c:pt idx="3">
                <c:v>9</c:v>
              </c:pt>
              <c:pt idx="4">
                <c:v>9</c:v>
              </c:pt>
              <c:pt idx="5">
                <c:v>0</c:v>
              </c:pt>
            </c:numLit>
          </c:val>
          <c:extLst>
            <c:ext xmlns:c16="http://schemas.microsoft.com/office/drawing/2014/chart" uri="{C3380CC4-5D6E-409C-BE32-E72D297353CC}">
              <c16:uniqueId val="{00000001-6AC5-4AB2-ACE1-B8493088245B}"/>
            </c:ext>
          </c:extLst>
        </c:ser>
        <c:ser>
          <c:idx val="2"/>
          <c:order val="2"/>
          <c:tx>
            <c:v>häuslicher
Unfall </c:v>
          </c:tx>
          <c:spPr>
            <a:solidFill>
              <a:schemeClr val="accent3">
                <a:lumMod val="60000"/>
                <a:lumOff val="40000"/>
              </a:schemeClr>
            </a:solidFill>
            <a:ln w="9525">
              <a:solidFill>
                <a:schemeClr val="bg1">
                  <a:lumMod val="50000"/>
                </a:schemeClr>
              </a:solidFill>
            </a:ln>
          </c:spPr>
          <c:invertIfNegative val="0"/>
          <c:cat>
            <c:strLit>
              <c:ptCount val="6"/>
              <c:pt idx="0">
                <c:v>unter 50</c:v>
              </c:pt>
              <c:pt idx="1">
                <c:v>50 - 60</c:v>
              </c:pt>
              <c:pt idx="2">
                <c:v>60 - 70</c:v>
              </c:pt>
              <c:pt idx="3">
                <c:v>70 - 80</c:v>
              </c:pt>
              <c:pt idx="4">
                <c:v>80 - 90</c:v>
              </c:pt>
              <c:pt idx="5">
                <c:v>90 und mehr</c:v>
              </c:pt>
            </c:strLit>
          </c:cat>
          <c:val>
            <c:numLit>
              <c:formatCode>General</c:formatCode>
              <c:ptCount val="6"/>
              <c:pt idx="0">
                <c:v>62</c:v>
              </c:pt>
              <c:pt idx="1">
                <c:v>40</c:v>
              </c:pt>
              <c:pt idx="2">
                <c:v>77</c:v>
              </c:pt>
              <c:pt idx="3">
                <c:v>119</c:v>
              </c:pt>
              <c:pt idx="4">
                <c:v>297</c:v>
              </c:pt>
              <c:pt idx="5">
                <c:v>139</c:v>
              </c:pt>
            </c:numLit>
          </c:val>
          <c:extLst>
            <c:ext xmlns:c16="http://schemas.microsoft.com/office/drawing/2014/chart" uri="{C3380CC4-5D6E-409C-BE32-E72D297353CC}">
              <c16:uniqueId val="{00000002-6AC5-4AB2-ACE1-B8493088245B}"/>
            </c:ext>
          </c:extLst>
        </c:ser>
        <c:ser>
          <c:idx val="3"/>
          <c:order val="3"/>
          <c:tx>
            <c:v>übriger
Unfall</c:v>
          </c:tx>
          <c:spPr>
            <a:solidFill>
              <a:schemeClr val="accent3">
                <a:lumMod val="40000"/>
                <a:lumOff val="60000"/>
              </a:schemeClr>
            </a:solidFill>
            <a:ln w="9525">
              <a:solidFill>
                <a:schemeClr val="bg1">
                  <a:lumMod val="50000"/>
                </a:schemeClr>
              </a:solidFill>
            </a:ln>
          </c:spPr>
          <c:invertIfNegative val="0"/>
          <c:cat>
            <c:strLit>
              <c:ptCount val="6"/>
              <c:pt idx="0">
                <c:v>unter 50</c:v>
              </c:pt>
              <c:pt idx="1">
                <c:v>50 - 60</c:v>
              </c:pt>
              <c:pt idx="2">
                <c:v>60 - 70</c:v>
              </c:pt>
              <c:pt idx="3">
                <c:v>70 - 80</c:v>
              </c:pt>
              <c:pt idx="4">
                <c:v>80 - 90</c:v>
              </c:pt>
              <c:pt idx="5">
                <c:v>90 und mehr</c:v>
              </c:pt>
            </c:strLit>
          </c:cat>
          <c:val>
            <c:numLit>
              <c:formatCode>General</c:formatCode>
              <c:ptCount val="6"/>
              <c:pt idx="0">
                <c:v>9</c:v>
              </c:pt>
              <c:pt idx="1">
                <c:v>8</c:v>
              </c:pt>
              <c:pt idx="2">
                <c:v>19</c:v>
              </c:pt>
              <c:pt idx="3">
                <c:v>16</c:v>
              </c:pt>
              <c:pt idx="4">
                <c:v>47</c:v>
              </c:pt>
              <c:pt idx="5">
                <c:v>13</c:v>
              </c:pt>
            </c:numLit>
          </c:val>
          <c:extLst>
            <c:ext xmlns:c16="http://schemas.microsoft.com/office/drawing/2014/chart" uri="{C3380CC4-5D6E-409C-BE32-E72D297353CC}">
              <c16:uniqueId val="{00000003-6AC5-4AB2-ACE1-B8493088245B}"/>
            </c:ext>
          </c:extLst>
        </c:ser>
        <c:dLbls>
          <c:showLegendKey val="0"/>
          <c:showVal val="0"/>
          <c:showCatName val="0"/>
          <c:showSerName val="0"/>
          <c:showPercent val="0"/>
          <c:showBubbleSize val="0"/>
        </c:dLbls>
        <c:gapWidth val="150"/>
        <c:overlap val="100"/>
        <c:axId val="511550024"/>
        <c:axId val="1"/>
      </c:barChart>
      <c:catAx>
        <c:axId val="511550024"/>
        <c:scaling>
          <c:orientation val="minMax"/>
        </c:scaling>
        <c:delete val="0"/>
        <c:axPos val="b"/>
        <c:numFmt formatCode="General" sourceLinked="1"/>
        <c:majorTickMark val="out"/>
        <c:minorTickMark val="none"/>
        <c:tickLblPos val="nextTo"/>
        <c:spPr>
          <a:ln>
            <a:solidFill>
              <a:schemeClr val="tx1"/>
            </a:solidFill>
          </a:ln>
        </c:spPr>
        <c:txPr>
          <a:bodyPr rot="0" vert="horz"/>
          <a:lstStyle/>
          <a:p>
            <a:pPr>
              <a:defRPr sz="750" b="0" i="0" u="none" strike="noStrike" baseline="0">
                <a:solidFill>
                  <a:srgbClr val="000000"/>
                </a:solidFill>
                <a:latin typeface="Arial"/>
                <a:ea typeface="Arial"/>
                <a:cs typeface="Arial"/>
              </a:defRPr>
            </a:pPr>
            <a:endParaRPr lang="de-DE"/>
          </a:p>
        </c:txPr>
        <c:crossAx val="1"/>
        <c:crosses val="autoZero"/>
        <c:auto val="1"/>
        <c:lblAlgn val="ctr"/>
        <c:lblOffset val="100"/>
        <c:noMultiLvlLbl val="0"/>
      </c:catAx>
      <c:valAx>
        <c:axId val="1"/>
        <c:scaling>
          <c:orientation val="minMax"/>
          <c:min val="0"/>
        </c:scaling>
        <c:delete val="0"/>
        <c:axPos val="l"/>
        <c:majorGridlines/>
        <c:title>
          <c:tx>
            <c:rich>
              <a:bodyPr rot="0" vert="horz"/>
              <a:lstStyle/>
              <a:p>
                <a:pPr algn="ctr">
                  <a:defRPr sz="750" b="0" i="0" u="none" strike="noStrike" baseline="0">
                    <a:solidFill>
                      <a:srgbClr val="000000"/>
                    </a:solidFill>
                    <a:latin typeface="Arial"/>
                    <a:ea typeface="Arial"/>
                    <a:cs typeface="Arial"/>
                  </a:defRPr>
                </a:pPr>
                <a:r>
                  <a:rPr lang="de-DE"/>
                  <a:t>Anzahl</a:t>
                </a:r>
              </a:p>
            </c:rich>
          </c:tx>
          <c:layout>
            <c:manualLayout>
              <c:xMode val="edge"/>
              <c:yMode val="edge"/>
              <c:x val="6.5297489654284016E-2"/>
              <c:y val="0.10102911554660318"/>
            </c:manualLayout>
          </c:layout>
          <c:overlay val="0"/>
        </c:title>
        <c:numFmt formatCode="General" sourceLinked="1"/>
        <c:majorTickMark val="out"/>
        <c:minorTickMark val="none"/>
        <c:tickLblPos val="nextTo"/>
        <c:spPr>
          <a:ln>
            <a:solidFill>
              <a:schemeClr val="tx1"/>
            </a:solidFill>
          </a:ln>
        </c:spPr>
        <c:txPr>
          <a:bodyPr rot="0" vert="horz"/>
          <a:lstStyle/>
          <a:p>
            <a:pPr>
              <a:defRPr sz="750" b="0" i="0" u="none" strike="noStrike" baseline="0">
                <a:solidFill>
                  <a:srgbClr val="000000"/>
                </a:solidFill>
                <a:latin typeface="Arial"/>
                <a:ea typeface="Arial"/>
                <a:cs typeface="Arial"/>
              </a:defRPr>
            </a:pPr>
            <a:endParaRPr lang="de-DE"/>
          </a:p>
        </c:txPr>
        <c:crossAx val="511550024"/>
        <c:crosses val="autoZero"/>
        <c:crossBetween val="between"/>
      </c:valAx>
      <c:spPr>
        <a:ln>
          <a:solidFill>
            <a:schemeClr val="tx1"/>
          </a:solidFill>
        </a:ln>
      </c:spPr>
    </c:plotArea>
    <c:legend>
      <c:legendPos val="b"/>
      <c:layout>
        <c:manualLayout>
          <c:xMode val="edge"/>
          <c:yMode val="edge"/>
          <c:x val="0.33516779658139234"/>
          <c:y val="0.84397711791350039"/>
          <c:w val="0.35539811872195026"/>
          <c:h val="5.6814077788824746E-2"/>
        </c:manualLayout>
      </c:layout>
      <c:overlay val="0"/>
      <c:txPr>
        <a:bodyPr/>
        <a:lstStyle/>
        <a:p>
          <a:pPr>
            <a:defRPr sz="690" b="0" i="0" u="none" strike="noStrike" baseline="0">
              <a:solidFill>
                <a:srgbClr val="000000"/>
              </a:solidFill>
              <a:latin typeface="Arial"/>
              <a:ea typeface="Arial"/>
              <a:cs typeface="Arial"/>
            </a:defRPr>
          </a:pPr>
          <a:endParaRPr lang="de-DE"/>
        </a:p>
      </c:txPr>
    </c:legend>
    <c:plotVisOnly val="1"/>
    <c:dispBlanksAs val="gap"/>
    <c:showDLblsOverMax val="0"/>
  </c:chart>
  <c:spPr>
    <a:ln>
      <a:solidFill>
        <a:srgbClr val="000000"/>
      </a:solidFill>
    </a:ln>
  </c:spPr>
  <c:txPr>
    <a:bodyPr/>
    <a:lstStyle/>
    <a:p>
      <a:pPr>
        <a:defRPr sz="1000" b="0" i="0" u="none" strike="noStrike" baseline="0">
          <a:solidFill>
            <a:srgbClr val="000000"/>
          </a:solidFill>
          <a:latin typeface="Calibri"/>
          <a:ea typeface="Calibri"/>
          <a:cs typeface="Calibri"/>
        </a:defRPr>
      </a:pPr>
      <a:endParaRPr lang="de-DE"/>
    </a:p>
  </c:txPr>
  <c:printSettings>
    <c:headerFooter/>
    <c:pageMargins b="0.78740157499999996" l="0.7" r="0.7" t="0.78740157499999996" header="0.3" footer="0.3"/>
    <c:pageSetup paperSize="9" orientation="landscape"/>
  </c:printSettings>
  <c:userShapes r:id="rId1"/>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image" Target="../media/image1.emf"/></Relationships>
</file>

<file path=xl/drawings/_rels/drawing5.xml.rels><?xml version="1.0" encoding="UTF-8" standalone="yes"?>
<Relationships xmlns="http://schemas.openxmlformats.org/package/2006/relationships"><Relationship Id="rId1" Type="http://schemas.openxmlformats.org/officeDocument/2006/relationships/chart" Target="../charts/chart3.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xdr:from>
      <xdr:col>17</xdr:col>
      <xdr:colOff>9525</xdr:colOff>
      <xdr:row>56</xdr:row>
      <xdr:rowOff>47625</xdr:rowOff>
    </xdr:from>
    <xdr:to>
      <xdr:col>21</xdr:col>
      <xdr:colOff>114300</xdr:colOff>
      <xdr:row>59</xdr:row>
      <xdr:rowOff>114300</xdr:rowOff>
    </xdr:to>
    <xdr:sp macro="" textlink="">
      <xdr:nvSpPr>
        <xdr:cNvPr id="2" name="Text Box 2">
          <a:extLst>
            <a:ext uri="{FF2B5EF4-FFF2-40B4-BE49-F238E27FC236}">
              <a16:creationId xmlns:a16="http://schemas.microsoft.com/office/drawing/2014/main" id="{00000000-0008-0000-0200-000002000000}"/>
            </a:ext>
          </a:extLst>
        </xdr:cNvPr>
        <xdr:cNvSpPr txBox="1">
          <a:spLocks noChangeArrowheads="1"/>
        </xdr:cNvSpPr>
      </xdr:nvSpPr>
      <xdr:spPr bwMode="auto">
        <a:xfrm>
          <a:off x="2924175" y="8105775"/>
          <a:ext cx="790575" cy="44767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de-DE" sz="800" b="0" i="0" u="none" strike="noStrike" baseline="0">
              <a:solidFill>
                <a:srgbClr val="000000"/>
              </a:solidFill>
              <a:latin typeface="Arial"/>
              <a:cs typeface="Arial"/>
            </a:rPr>
            <a:t>Krankheiten</a:t>
          </a:r>
        </a:p>
        <a:p>
          <a:pPr algn="ctr" rtl="0">
            <a:defRPr sz="1000"/>
          </a:pPr>
          <a:r>
            <a:rPr lang="de-DE" sz="800" b="0" i="0" u="none" strike="noStrike" baseline="0">
              <a:solidFill>
                <a:srgbClr val="000000"/>
              </a:solidFill>
              <a:latin typeface="Arial"/>
              <a:cs typeface="Arial"/>
            </a:rPr>
            <a:t>d. Kreislauf-</a:t>
          </a:r>
        </a:p>
        <a:p>
          <a:pPr algn="ctr" rtl="0">
            <a:defRPr sz="1000"/>
          </a:pPr>
          <a:r>
            <a:rPr lang="de-DE" sz="800" b="0" i="0" u="none" strike="noStrike" baseline="0">
              <a:solidFill>
                <a:srgbClr val="000000"/>
              </a:solidFill>
              <a:latin typeface="Arial"/>
              <a:cs typeface="Arial"/>
            </a:rPr>
            <a:t>systems</a:t>
          </a:r>
        </a:p>
      </xdr:txBody>
    </xdr:sp>
    <xdr:clientData/>
  </xdr:twoCellAnchor>
  <xdr:twoCellAnchor>
    <xdr:from>
      <xdr:col>21</xdr:col>
      <xdr:colOff>85725</xdr:colOff>
      <xdr:row>56</xdr:row>
      <xdr:rowOff>47625</xdr:rowOff>
    </xdr:from>
    <xdr:to>
      <xdr:col>26</xdr:col>
      <xdr:colOff>142875</xdr:colOff>
      <xdr:row>60</xdr:row>
      <xdr:rowOff>57150</xdr:rowOff>
    </xdr:to>
    <xdr:sp macro="" textlink="">
      <xdr:nvSpPr>
        <xdr:cNvPr id="3" name="Text Box 3">
          <a:extLst>
            <a:ext uri="{FF2B5EF4-FFF2-40B4-BE49-F238E27FC236}">
              <a16:creationId xmlns:a16="http://schemas.microsoft.com/office/drawing/2014/main" id="{00000000-0008-0000-0200-000003000000}"/>
            </a:ext>
          </a:extLst>
        </xdr:cNvPr>
        <xdr:cNvSpPr txBox="1">
          <a:spLocks noChangeArrowheads="1"/>
        </xdr:cNvSpPr>
      </xdr:nvSpPr>
      <xdr:spPr bwMode="auto">
        <a:xfrm>
          <a:off x="3686175" y="8105775"/>
          <a:ext cx="914400" cy="51752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de-DE" sz="800" b="0" i="0" u="none" strike="noStrike" baseline="0">
              <a:solidFill>
                <a:srgbClr val="000000"/>
              </a:solidFill>
              <a:latin typeface="Arial"/>
              <a:cs typeface="Arial"/>
            </a:rPr>
            <a:t>Krankheiten</a:t>
          </a:r>
        </a:p>
        <a:p>
          <a:pPr algn="ctr" rtl="0">
            <a:defRPr sz="1000"/>
          </a:pPr>
          <a:r>
            <a:rPr lang="de-DE" sz="800" b="0" i="0" u="none" strike="noStrike" baseline="0">
              <a:solidFill>
                <a:srgbClr val="000000"/>
              </a:solidFill>
              <a:latin typeface="Arial"/>
              <a:cs typeface="Arial"/>
            </a:rPr>
            <a:t>d. Atmungs-</a:t>
          </a:r>
        </a:p>
        <a:p>
          <a:pPr algn="ctr" rtl="0">
            <a:defRPr sz="1000"/>
          </a:pPr>
          <a:r>
            <a:rPr lang="de-DE" sz="800" b="0" i="0" u="none" strike="noStrike" baseline="0">
              <a:solidFill>
                <a:srgbClr val="000000"/>
              </a:solidFill>
              <a:latin typeface="Arial"/>
              <a:cs typeface="Arial"/>
            </a:rPr>
            <a:t>systems</a:t>
          </a:r>
        </a:p>
      </xdr:txBody>
    </xdr:sp>
    <xdr:clientData/>
  </xdr:twoCellAnchor>
  <xdr:twoCellAnchor>
    <xdr:from>
      <xdr:col>26</xdr:col>
      <xdr:colOff>66675</xdr:colOff>
      <xdr:row>56</xdr:row>
      <xdr:rowOff>47625</xdr:rowOff>
    </xdr:from>
    <xdr:to>
      <xdr:col>31</xdr:col>
      <xdr:colOff>85725</xdr:colOff>
      <xdr:row>60</xdr:row>
      <xdr:rowOff>114300</xdr:rowOff>
    </xdr:to>
    <xdr:sp macro="" textlink="">
      <xdr:nvSpPr>
        <xdr:cNvPr id="4" name="Text Box 4">
          <a:extLst>
            <a:ext uri="{FF2B5EF4-FFF2-40B4-BE49-F238E27FC236}">
              <a16:creationId xmlns:a16="http://schemas.microsoft.com/office/drawing/2014/main" id="{00000000-0008-0000-0200-000004000000}"/>
            </a:ext>
          </a:extLst>
        </xdr:cNvPr>
        <xdr:cNvSpPr txBox="1">
          <a:spLocks noChangeArrowheads="1"/>
        </xdr:cNvSpPr>
      </xdr:nvSpPr>
      <xdr:spPr bwMode="auto">
        <a:xfrm>
          <a:off x="4524375" y="8105775"/>
          <a:ext cx="876300" cy="57467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de-DE" sz="800" b="0" i="0" u="none" strike="noStrike" baseline="0">
              <a:solidFill>
                <a:srgbClr val="000000"/>
              </a:solidFill>
              <a:latin typeface="Arial"/>
              <a:cs typeface="Arial"/>
            </a:rPr>
            <a:t>Krankheiten</a:t>
          </a:r>
        </a:p>
        <a:p>
          <a:pPr algn="ctr" rtl="0">
            <a:defRPr sz="1000"/>
          </a:pPr>
          <a:r>
            <a:rPr lang="de-DE" sz="800" b="0" i="0" u="none" strike="noStrike" baseline="0">
              <a:solidFill>
                <a:srgbClr val="000000"/>
              </a:solidFill>
              <a:latin typeface="Arial"/>
              <a:cs typeface="Arial"/>
            </a:rPr>
            <a:t>d. Verdauungs-</a:t>
          </a:r>
        </a:p>
        <a:p>
          <a:pPr algn="ctr" rtl="0">
            <a:defRPr sz="1000"/>
          </a:pPr>
          <a:r>
            <a:rPr lang="de-DE" sz="800" b="0" i="0" u="none" strike="noStrike" baseline="0">
              <a:solidFill>
                <a:srgbClr val="000000"/>
              </a:solidFill>
              <a:latin typeface="Arial"/>
              <a:cs typeface="Arial"/>
            </a:rPr>
            <a:t>systems</a:t>
          </a:r>
        </a:p>
      </xdr:txBody>
    </xdr:sp>
    <xdr:clientData/>
  </xdr:twoCellAnchor>
  <xdr:twoCellAnchor>
    <xdr:from>
      <xdr:col>31</xdr:col>
      <xdr:colOff>28575</xdr:colOff>
      <xdr:row>56</xdr:row>
      <xdr:rowOff>47625</xdr:rowOff>
    </xdr:from>
    <xdr:to>
      <xdr:col>34</xdr:col>
      <xdr:colOff>457200</xdr:colOff>
      <xdr:row>61</xdr:row>
      <xdr:rowOff>9525</xdr:rowOff>
    </xdr:to>
    <xdr:sp macro="" textlink="">
      <xdr:nvSpPr>
        <xdr:cNvPr id="5" name="Text Box 5">
          <a:extLst>
            <a:ext uri="{FF2B5EF4-FFF2-40B4-BE49-F238E27FC236}">
              <a16:creationId xmlns:a16="http://schemas.microsoft.com/office/drawing/2014/main" id="{00000000-0008-0000-0200-000005000000}"/>
            </a:ext>
          </a:extLst>
        </xdr:cNvPr>
        <xdr:cNvSpPr txBox="1">
          <a:spLocks noChangeArrowheads="1"/>
        </xdr:cNvSpPr>
      </xdr:nvSpPr>
      <xdr:spPr bwMode="auto">
        <a:xfrm>
          <a:off x="5343525" y="8105775"/>
          <a:ext cx="942975" cy="5969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de-DE" sz="800" b="0" i="0" u="none" strike="noStrike" baseline="0">
              <a:solidFill>
                <a:srgbClr val="000000"/>
              </a:solidFill>
              <a:latin typeface="Arial"/>
              <a:cs typeface="Arial"/>
            </a:rPr>
            <a:t>Verletzungen,</a:t>
          </a:r>
        </a:p>
        <a:p>
          <a:pPr algn="ctr" rtl="0">
            <a:defRPr sz="1000"/>
          </a:pPr>
          <a:r>
            <a:rPr lang="de-DE" sz="800" b="0" i="0" u="none" strike="noStrike" baseline="0">
              <a:solidFill>
                <a:srgbClr val="000000"/>
              </a:solidFill>
              <a:latin typeface="Arial"/>
              <a:cs typeface="Arial"/>
            </a:rPr>
            <a:t>Vergiftungen u.</a:t>
          </a:r>
        </a:p>
        <a:p>
          <a:pPr algn="ctr" rtl="0">
            <a:defRPr sz="1000"/>
          </a:pPr>
          <a:r>
            <a:rPr lang="de-DE" sz="800" b="0" i="0" u="none" strike="noStrike" baseline="0">
              <a:solidFill>
                <a:srgbClr val="000000"/>
              </a:solidFill>
              <a:latin typeface="Arial"/>
              <a:cs typeface="Arial"/>
            </a:rPr>
            <a:t>best. and. Folgen</a:t>
          </a:r>
        </a:p>
        <a:p>
          <a:pPr algn="ctr" rtl="0">
            <a:defRPr sz="1000"/>
          </a:pPr>
          <a:r>
            <a:rPr lang="de-DE" sz="800" b="0" i="0" u="none" strike="noStrike" baseline="0">
              <a:solidFill>
                <a:srgbClr val="000000"/>
              </a:solidFill>
              <a:latin typeface="Arial"/>
              <a:cs typeface="Arial"/>
            </a:rPr>
            <a:t>äußerer Ursachen</a:t>
          </a:r>
        </a:p>
      </xdr:txBody>
    </xdr:sp>
    <xdr:clientData/>
  </xdr:twoCellAnchor>
  <xdr:twoCellAnchor>
    <xdr:from>
      <xdr:col>9</xdr:col>
      <xdr:colOff>9525</xdr:colOff>
      <xdr:row>63</xdr:row>
      <xdr:rowOff>9525</xdr:rowOff>
    </xdr:from>
    <xdr:to>
      <xdr:col>10</xdr:col>
      <xdr:colOff>0</xdr:colOff>
      <xdr:row>64</xdr:row>
      <xdr:rowOff>0</xdr:rowOff>
    </xdr:to>
    <xdr:sp macro="" textlink="">
      <xdr:nvSpPr>
        <xdr:cNvPr id="6" name="Text Box 6" descr="Horizontal hell">
          <a:extLst>
            <a:ext uri="{FF2B5EF4-FFF2-40B4-BE49-F238E27FC236}">
              <a16:creationId xmlns:a16="http://schemas.microsoft.com/office/drawing/2014/main" id="{00000000-0008-0000-0200-000006000000}"/>
            </a:ext>
          </a:extLst>
        </xdr:cNvPr>
        <xdr:cNvSpPr txBox="1">
          <a:spLocks noChangeArrowheads="1"/>
        </xdr:cNvSpPr>
      </xdr:nvSpPr>
      <xdr:spPr bwMode="auto">
        <a:xfrm>
          <a:off x="1552575" y="8956675"/>
          <a:ext cx="161925" cy="117475"/>
        </a:xfrm>
        <a:prstGeom prst="rect">
          <a:avLst/>
        </a:prstGeom>
        <a:solidFill>
          <a:srgbClr val="632523">
            <a:alpha val="94901"/>
          </a:srgbClr>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16</xdr:col>
      <xdr:colOff>9525</xdr:colOff>
      <xdr:row>63</xdr:row>
      <xdr:rowOff>9525</xdr:rowOff>
    </xdr:from>
    <xdr:to>
      <xdr:col>17</xdr:col>
      <xdr:colOff>0</xdr:colOff>
      <xdr:row>64</xdr:row>
      <xdr:rowOff>0</xdr:rowOff>
    </xdr:to>
    <xdr:sp macro="" textlink="">
      <xdr:nvSpPr>
        <xdr:cNvPr id="7" name="Text Box 7" descr="Diagonal dunkel nach unten">
          <a:extLst>
            <a:ext uri="{FF2B5EF4-FFF2-40B4-BE49-F238E27FC236}">
              <a16:creationId xmlns:a16="http://schemas.microsoft.com/office/drawing/2014/main" id="{00000000-0008-0000-0200-000007000000}"/>
            </a:ext>
          </a:extLst>
        </xdr:cNvPr>
        <xdr:cNvSpPr txBox="1">
          <a:spLocks noChangeArrowheads="1"/>
        </xdr:cNvSpPr>
      </xdr:nvSpPr>
      <xdr:spPr bwMode="auto">
        <a:xfrm>
          <a:off x="2752725" y="8956675"/>
          <a:ext cx="161925" cy="117475"/>
        </a:xfrm>
        <a:prstGeom prst="rect">
          <a:avLst/>
        </a:prstGeom>
        <a:solidFill>
          <a:srgbClr val="953735">
            <a:alpha val="92940"/>
          </a:srgbClr>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22</xdr:col>
      <xdr:colOff>9525</xdr:colOff>
      <xdr:row>63</xdr:row>
      <xdr:rowOff>9525</xdr:rowOff>
    </xdr:from>
    <xdr:to>
      <xdr:col>23</xdr:col>
      <xdr:colOff>0</xdr:colOff>
      <xdr:row>64</xdr:row>
      <xdr:rowOff>0</xdr:rowOff>
    </xdr:to>
    <xdr:sp macro="" textlink="">
      <xdr:nvSpPr>
        <xdr:cNvPr id="8" name="Text Box 8" descr="Kleines Gitternetz">
          <a:extLst>
            <a:ext uri="{FF2B5EF4-FFF2-40B4-BE49-F238E27FC236}">
              <a16:creationId xmlns:a16="http://schemas.microsoft.com/office/drawing/2014/main" id="{00000000-0008-0000-0200-000008000000}"/>
            </a:ext>
          </a:extLst>
        </xdr:cNvPr>
        <xdr:cNvSpPr txBox="1">
          <a:spLocks noChangeArrowheads="1"/>
        </xdr:cNvSpPr>
      </xdr:nvSpPr>
      <xdr:spPr bwMode="auto">
        <a:xfrm>
          <a:off x="3781425" y="8956675"/>
          <a:ext cx="161925" cy="117475"/>
        </a:xfrm>
        <a:prstGeom prst="rect">
          <a:avLst/>
        </a:prstGeom>
        <a:solidFill>
          <a:srgbClr val="D99694"/>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7</xdr:col>
      <xdr:colOff>142875</xdr:colOff>
      <xdr:row>56</xdr:row>
      <xdr:rowOff>47625</xdr:rowOff>
    </xdr:from>
    <xdr:to>
      <xdr:col>11</xdr:col>
      <xdr:colOff>133350</xdr:colOff>
      <xdr:row>59</xdr:row>
      <xdr:rowOff>28575</xdr:rowOff>
    </xdr:to>
    <xdr:sp macro="" textlink="">
      <xdr:nvSpPr>
        <xdr:cNvPr id="9" name="Text Box 25">
          <a:extLst>
            <a:ext uri="{FF2B5EF4-FFF2-40B4-BE49-F238E27FC236}">
              <a16:creationId xmlns:a16="http://schemas.microsoft.com/office/drawing/2014/main" id="{00000000-0008-0000-0200-000009000000}"/>
            </a:ext>
          </a:extLst>
        </xdr:cNvPr>
        <xdr:cNvSpPr txBox="1">
          <a:spLocks noChangeArrowheads="1"/>
        </xdr:cNvSpPr>
      </xdr:nvSpPr>
      <xdr:spPr bwMode="auto">
        <a:xfrm>
          <a:off x="1343025" y="8105775"/>
          <a:ext cx="676275" cy="3619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de-DE" sz="800" b="0" i="0" u="none" strike="noStrike" baseline="0">
              <a:solidFill>
                <a:srgbClr val="000000"/>
              </a:solidFill>
              <a:latin typeface="Arial"/>
              <a:cs typeface="Arial"/>
            </a:rPr>
            <a:t>Neu-</a:t>
          </a:r>
        </a:p>
        <a:p>
          <a:pPr algn="ctr" rtl="0">
            <a:defRPr sz="1000"/>
          </a:pPr>
          <a:r>
            <a:rPr lang="de-DE" sz="800" b="0" i="0" u="none" strike="noStrike" baseline="0">
              <a:solidFill>
                <a:srgbClr val="000000"/>
              </a:solidFill>
              <a:latin typeface="Arial"/>
              <a:cs typeface="Arial"/>
            </a:rPr>
            <a:t>bildungen</a:t>
          </a:r>
        </a:p>
      </xdr:txBody>
    </xdr:sp>
    <xdr:clientData/>
  </xdr:twoCellAnchor>
  <xdr:twoCellAnchor>
    <xdr:from>
      <xdr:col>3</xdr:col>
      <xdr:colOff>76200</xdr:colOff>
      <xdr:row>56</xdr:row>
      <xdr:rowOff>47625</xdr:rowOff>
    </xdr:from>
    <xdr:to>
      <xdr:col>7</xdr:col>
      <xdr:colOff>19050</xdr:colOff>
      <xdr:row>59</xdr:row>
      <xdr:rowOff>57150</xdr:rowOff>
    </xdr:to>
    <xdr:sp macro="" textlink="">
      <xdr:nvSpPr>
        <xdr:cNvPr id="10" name="Text Box 26">
          <a:extLst>
            <a:ext uri="{FF2B5EF4-FFF2-40B4-BE49-F238E27FC236}">
              <a16:creationId xmlns:a16="http://schemas.microsoft.com/office/drawing/2014/main" id="{00000000-0008-0000-0200-00000A000000}"/>
            </a:ext>
          </a:extLst>
        </xdr:cNvPr>
        <xdr:cNvSpPr txBox="1">
          <a:spLocks noChangeArrowheads="1"/>
        </xdr:cNvSpPr>
      </xdr:nvSpPr>
      <xdr:spPr bwMode="auto">
        <a:xfrm>
          <a:off x="590550" y="8105775"/>
          <a:ext cx="628650" cy="3905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de-DE" sz="800" b="0" i="0" u="none" strike="noStrike" baseline="0">
              <a:solidFill>
                <a:srgbClr val="000000"/>
              </a:solidFill>
              <a:latin typeface="Arial"/>
              <a:cs typeface="Arial"/>
            </a:rPr>
            <a:t>Sterbefälle insgesamt</a:t>
          </a:r>
        </a:p>
      </xdr:txBody>
    </xdr:sp>
    <xdr:clientData/>
  </xdr:twoCellAnchor>
  <xdr:twoCellAnchor>
    <xdr:from>
      <xdr:col>12</xdr:col>
      <xdr:colOff>38100</xdr:colOff>
      <xdr:row>56</xdr:row>
      <xdr:rowOff>57150</xdr:rowOff>
    </xdr:from>
    <xdr:to>
      <xdr:col>17</xdr:col>
      <xdr:colOff>19050</xdr:colOff>
      <xdr:row>61</xdr:row>
      <xdr:rowOff>57150</xdr:rowOff>
    </xdr:to>
    <xdr:sp macro="" textlink="">
      <xdr:nvSpPr>
        <xdr:cNvPr id="11" name="Text Box 48">
          <a:extLst>
            <a:ext uri="{FF2B5EF4-FFF2-40B4-BE49-F238E27FC236}">
              <a16:creationId xmlns:a16="http://schemas.microsoft.com/office/drawing/2014/main" id="{00000000-0008-0000-0200-00000B000000}"/>
            </a:ext>
          </a:extLst>
        </xdr:cNvPr>
        <xdr:cNvSpPr txBox="1">
          <a:spLocks noChangeArrowheads="1"/>
        </xdr:cNvSpPr>
      </xdr:nvSpPr>
      <xdr:spPr bwMode="auto">
        <a:xfrm>
          <a:off x="2095500" y="8115300"/>
          <a:ext cx="838200" cy="6350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de-DE" sz="800" b="0" i="0" u="none" strike="noStrike" baseline="0">
              <a:solidFill>
                <a:srgbClr val="000000"/>
              </a:solidFill>
              <a:latin typeface="Arial"/>
              <a:cs typeface="Arial"/>
            </a:rPr>
            <a:t>Endokrine, Er-</a:t>
          </a:r>
        </a:p>
        <a:p>
          <a:pPr algn="ctr" rtl="0">
            <a:defRPr sz="1000"/>
          </a:pPr>
          <a:r>
            <a:rPr lang="de-DE" sz="800" b="0" i="0" u="none" strike="noStrike" baseline="0">
              <a:solidFill>
                <a:srgbClr val="000000"/>
              </a:solidFill>
              <a:latin typeface="Arial"/>
              <a:cs typeface="Arial"/>
            </a:rPr>
            <a:t>nährungs- u.</a:t>
          </a:r>
        </a:p>
        <a:p>
          <a:pPr algn="ctr" rtl="0">
            <a:defRPr sz="1000"/>
          </a:pPr>
          <a:r>
            <a:rPr lang="de-DE" sz="800" b="0" i="0" u="none" strike="noStrike" baseline="0">
              <a:solidFill>
                <a:srgbClr val="000000"/>
              </a:solidFill>
              <a:latin typeface="Arial"/>
              <a:cs typeface="Arial"/>
            </a:rPr>
            <a:t>Stoffwechsel-</a:t>
          </a:r>
        </a:p>
        <a:p>
          <a:pPr algn="ctr" rtl="0">
            <a:defRPr sz="1000"/>
          </a:pPr>
          <a:r>
            <a:rPr lang="de-DE" sz="800" b="0" i="0" u="none" strike="noStrike" baseline="0">
              <a:solidFill>
                <a:srgbClr val="000000"/>
              </a:solidFill>
              <a:latin typeface="Arial"/>
              <a:cs typeface="Arial"/>
            </a:rPr>
            <a:t>krankheiten</a:t>
          </a:r>
        </a:p>
      </xdr:txBody>
    </xdr:sp>
    <xdr:clientData/>
  </xdr:twoCellAnchor>
  <xdr:twoCellAnchor>
    <xdr:from>
      <xdr:col>5</xdr:col>
      <xdr:colOff>0</xdr:colOff>
      <xdr:row>24</xdr:row>
      <xdr:rowOff>0</xdr:rowOff>
    </xdr:from>
    <xdr:to>
      <xdr:col>6</xdr:col>
      <xdr:colOff>0</xdr:colOff>
      <xdr:row>25</xdr:row>
      <xdr:rowOff>0</xdr:rowOff>
    </xdr:to>
    <xdr:sp macro="" textlink="">
      <xdr:nvSpPr>
        <xdr:cNvPr id="12" name="Rectangle 17">
          <a:extLst>
            <a:ext uri="{FF2B5EF4-FFF2-40B4-BE49-F238E27FC236}">
              <a16:creationId xmlns:a16="http://schemas.microsoft.com/office/drawing/2014/main" id="{00000000-0008-0000-0200-00000C000000}"/>
            </a:ext>
          </a:extLst>
        </xdr:cNvPr>
        <xdr:cNvSpPr>
          <a:spLocks noChangeArrowheads="1"/>
        </xdr:cNvSpPr>
      </xdr:nvSpPr>
      <xdr:spPr bwMode="auto">
        <a:xfrm>
          <a:off x="857250" y="3600450"/>
          <a:ext cx="171450" cy="133350"/>
        </a:xfrm>
        <a:prstGeom prst="rect">
          <a:avLst/>
        </a:prstGeom>
        <a:solidFill>
          <a:srgbClr val="4F622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0</xdr:colOff>
      <xdr:row>26</xdr:row>
      <xdr:rowOff>0</xdr:rowOff>
    </xdr:from>
    <xdr:to>
      <xdr:col>6</xdr:col>
      <xdr:colOff>0</xdr:colOff>
      <xdr:row>27</xdr:row>
      <xdr:rowOff>0</xdr:rowOff>
    </xdr:to>
    <xdr:sp macro="" textlink="">
      <xdr:nvSpPr>
        <xdr:cNvPr id="13" name="Rectangle 18">
          <a:extLst>
            <a:ext uri="{FF2B5EF4-FFF2-40B4-BE49-F238E27FC236}">
              <a16:creationId xmlns:a16="http://schemas.microsoft.com/office/drawing/2014/main" id="{00000000-0008-0000-0200-00000D000000}"/>
            </a:ext>
          </a:extLst>
        </xdr:cNvPr>
        <xdr:cNvSpPr>
          <a:spLocks noChangeArrowheads="1"/>
        </xdr:cNvSpPr>
      </xdr:nvSpPr>
      <xdr:spPr bwMode="auto">
        <a:xfrm>
          <a:off x="857250" y="3930650"/>
          <a:ext cx="171450" cy="127000"/>
        </a:xfrm>
        <a:prstGeom prst="rect">
          <a:avLst/>
        </a:prstGeom>
        <a:solidFill>
          <a:srgbClr val="597E2B"/>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0</xdr:colOff>
      <xdr:row>28</xdr:row>
      <xdr:rowOff>9525</xdr:rowOff>
    </xdr:from>
    <xdr:to>
      <xdr:col>6</xdr:col>
      <xdr:colOff>0</xdr:colOff>
      <xdr:row>29</xdr:row>
      <xdr:rowOff>9525</xdr:rowOff>
    </xdr:to>
    <xdr:sp macro="" textlink="">
      <xdr:nvSpPr>
        <xdr:cNvPr id="14" name="Rectangle 19">
          <a:extLst>
            <a:ext uri="{FF2B5EF4-FFF2-40B4-BE49-F238E27FC236}">
              <a16:creationId xmlns:a16="http://schemas.microsoft.com/office/drawing/2014/main" id="{00000000-0008-0000-0200-00000E000000}"/>
            </a:ext>
          </a:extLst>
        </xdr:cNvPr>
        <xdr:cNvSpPr>
          <a:spLocks noChangeArrowheads="1"/>
        </xdr:cNvSpPr>
      </xdr:nvSpPr>
      <xdr:spPr bwMode="auto">
        <a:xfrm>
          <a:off x="857250" y="4194175"/>
          <a:ext cx="171450" cy="127000"/>
        </a:xfrm>
        <a:prstGeom prst="rect">
          <a:avLst/>
        </a:prstGeom>
        <a:solidFill>
          <a:srgbClr val="77933C"/>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19</xdr:col>
      <xdr:colOff>0</xdr:colOff>
      <xdr:row>24</xdr:row>
      <xdr:rowOff>0</xdr:rowOff>
    </xdr:from>
    <xdr:to>
      <xdr:col>20</xdr:col>
      <xdr:colOff>0</xdr:colOff>
      <xdr:row>25</xdr:row>
      <xdr:rowOff>0</xdr:rowOff>
    </xdr:to>
    <xdr:sp macro="" textlink="">
      <xdr:nvSpPr>
        <xdr:cNvPr id="15" name="Rectangle 20">
          <a:extLst>
            <a:ext uri="{FF2B5EF4-FFF2-40B4-BE49-F238E27FC236}">
              <a16:creationId xmlns:a16="http://schemas.microsoft.com/office/drawing/2014/main" id="{00000000-0008-0000-0200-00000F000000}"/>
            </a:ext>
          </a:extLst>
        </xdr:cNvPr>
        <xdr:cNvSpPr>
          <a:spLocks noChangeArrowheads="1"/>
        </xdr:cNvSpPr>
      </xdr:nvSpPr>
      <xdr:spPr bwMode="auto">
        <a:xfrm>
          <a:off x="3257550" y="3600450"/>
          <a:ext cx="171450" cy="133350"/>
        </a:xfrm>
        <a:prstGeom prst="rect">
          <a:avLst/>
        </a:prstGeom>
        <a:solidFill>
          <a:srgbClr val="C3D69B"/>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19</xdr:col>
      <xdr:colOff>9525</xdr:colOff>
      <xdr:row>26</xdr:row>
      <xdr:rowOff>0</xdr:rowOff>
    </xdr:from>
    <xdr:to>
      <xdr:col>20</xdr:col>
      <xdr:colOff>0</xdr:colOff>
      <xdr:row>27</xdr:row>
      <xdr:rowOff>0</xdr:rowOff>
    </xdr:to>
    <xdr:sp macro="" textlink="">
      <xdr:nvSpPr>
        <xdr:cNvPr id="16" name="Rectangle 22">
          <a:extLst>
            <a:ext uri="{FF2B5EF4-FFF2-40B4-BE49-F238E27FC236}">
              <a16:creationId xmlns:a16="http://schemas.microsoft.com/office/drawing/2014/main" id="{00000000-0008-0000-0200-000010000000}"/>
            </a:ext>
          </a:extLst>
        </xdr:cNvPr>
        <xdr:cNvSpPr>
          <a:spLocks noChangeArrowheads="1"/>
        </xdr:cNvSpPr>
      </xdr:nvSpPr>
      <xdr:spPr bwMode="auto">
        <a:xfrm>
          <a:off x="3267075" y="3930650"/>
          <a:ext cx="161925" cy="127000"/>
        </a:xfrm>
        <a:prstGeom prst="rect">
          <a:avLst/>
        </a:prstGeom>
        <a:solidFill>
          <a:srgbClr val="D7E4BD"/>
        </a:solidFill>
        <a:ln w="9525">
          <a:solidFill>
            <a:srgbClr xmlns:mc="http://schemas.openxmlformats.org/markup-compatibility/2006" xmlns:a14="http://schemas.microsoft.com/office/drawing/2010/main" val="000000" mc:Ignorable="a14" a14:legacySpreadsheetColorIndex="8"/>
          </a:solidFill>
          <a:miter lim="800000"/>
          <a:headEnd/>
          <a:tailEnd/>
        </a:ln>
      </xdr:spPr>
    </xdr:sp>
    <xdr:clientData/>
  </xdr:twoCellAnchor>
  <xdr:twoCellAnchor>
    <xdr:from>
      <xdr:col>19</xdr:col>
      <xdr:colOff>9525</xdr:colOff>
      <xdr:row>28</xdr:row>
      <xdr:rowOff>0</xdr:rowOff>
    </xdr:from>
    <xdr:to>
      <xdr:col>20</xdr:col>
      <xdr:colOff>0</xdr:colOff>
      <xdr:row>28</xdr:row>
      <xdr:rowOff>114300</xdr:rowOff>
    </xdr:to>
    <xdr:sp macro="" textlink="">
      <xdr:nvSpPr>
        <xdr:cNvPr id="17" name="Rectangle 23" descr="50%">
          <a:extLst>
            <a:ext uri="{FF2B5EF4-FFF2-40B4-BE49-F238E27FC236}">
              <a16:creationId xmlns:a16="http://schemas.microsoft.com/office/drawing/2014/main" id="{00000000-0008-0000-0200-000011000000}"/>
            </a:ext>
          </a:extLst>
        </xdr:cNvPr>
        <xdr:cNvSpPr>
          <a:spLocks noChangeArrowheads="1"/>
        </xdr:cNvSpPr>
      </xdr:nvSpPr>
      <xdr:spPr bwMode="auto">
        <a:xfrm>
          <a:off x="3267075" y="4184650"/>
          <a:ext cx="161925" cy="114300"/>
        </a:xfrm>
        <a:prstGeom prst="rect">
          <a:avLst/>
        </a:prstGeom>
        <a:solidFill>
          <a:srgbClr val="EBF1DE"/>
        </a:solidFill>
        <a:ln w="9525">
          <a:solidFill>
            <a:srgbClr xmlns:mc="http://schemas.openxmlformats.org/markup-compatibility/2006" xmlns:a14="http://schemas.microsoft.com/office/drawing/2010/main" val="000000" mc:Ignorable="a14" a14:legacySpreadsheetColorIndex="8"/>
          </a:solidFill>
          <a:miter lim="800000"/>
          <a:headEnd/>
          <a:tailEnd/>
        </a:ln>
      </xdr:spPr>
    </xdr:sp>
    <xdr:clientData/>
  </xdr:twoCellAnchor>
  <xdr:twoCellAnchor>
    <xdr:from>
      <xdr:col>2</xdr:col>
      <xdr:colOff>0</xdr:colOff>
      <xdr:row>4</xdr:row>
      <xdr:rowOff>103909</xdr:rowOff>
    </xdr:from>
    <xdr:to>
      <xdr:col>34</xdr:col>
      <xdr:colOff>509899</xdr:colOff>
      <xdr:row>22</xdr:row>
      <xdr:rowOff>125876</xdr:rowOff>
    </xdr:to>
    <xdr:graphicFrame macro="">
      <xdr:nvGraphicFramePr>
        <xdr:cNvPr id="27" name="Diagramm 5">
          <a:extLst>
            <a:ext uri="{FF2B5EF4-FFF2-40B4-BE49-F238E27FC236}">
              <a16:creationId xmlns:a16="http://schemas.microsoft.com/office/drawing/2014/main" id="{00000000-0008-0000-0200-00001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115454</xdr:colOff>
      <xdr:row>35</xdr:row>
      <xdr:rowOff>0</xdr:rowOff>
    </xdr:from>
    <xdr:to>
      <xdr:col>34</xdr:col>
      <xdr:colOff>355189</xdr:colOff>
      <xdr:row>55</xdr:row>
      <xdr:rowOff>51650</xdr:rowOff>
    </xdr:to>
    <xdr:graphicFrame macro="">
      <xdr:nvGraphicFramePr>
        <xdr:cNvPr id="30" name="Diagramm 1">
          <a:extLst>
            <a:ext uri="{FF2B5EF4-FFF2-40B4-BE49-F238E27FC236}">
              <a16:creationId xmlns:a16="http://schemas.microsoft.com/office/drawing/2014/main" id="{00000000-0008-0000-0200-00001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0.63384</cdr:x>
      <cdr:y>0.24642</cdr:y>
    </cdr:from>
    <cdr:to>
      <cdr:x>0.72894</cdr:x>
      <cdr:y>0.32218</cdr:y>
    </cdr:to>
    <cdr:sp macro="" textlink="">
      <cdr:nvSpPr>
        <cdr:cNvPr id="11" name="Textfeld 10"/>
        <cdr:cNvSpPr txBox="1"/>
      </cdr:nvSpPr>
      <cdr:spPr>
        <a:xfrm xmlns:a="http://schemas.openxmlformats.org/drawingml/2006/main">
          <a:off x="3800675" y="676687"/>
          <a:ext cx="570248" cy="20804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de-DE" sz="800">
              <a:latin typeface="Arial" pitchFamily="34" charset="0"/>
              <a:cs typeface="Arial" pitchFamily="34" charset="0"/>
            </a:rPr>
            <a:t>31,6 %</a:t>
          </a:r>
        </a:p>
      </cdr:txBody>
    </cdr:sp>
  </cdr:relSizeAnchor>
  <cdr:relSizeAnchor xmlns:cdr="http://schemas.openxmlformats.org/drawingml/2006/chartDrawing">
    <cdr:from>
      <cdr:x>0.6357</cdr:x>
      <cdr:y>0.41386</cdr:y>
    </cdr:from>
    <cdr:to>
      <cdr:x>0.73683</cdr:x>
      <cdr:y>0.48401</cdr:y>
    </cdr:to>
    <cdr:sp macro="" textlink="">
      <cdr:nvSpPr>
        <cdr:cNvPr id="12" name="Textfeld 11"/>
        <cdr:cNvSpPr txBox="1"/>
      </cdr:nvSpPr>
      <cdr:spPr>
        <a:xfrm xmlns:a="http://schemas.openxmlformats.org/drawingml/2006/main">
          <a:off x="3811828" y="1136508"/>
          <a:ext cx="606405" cy="19264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de-DE" sz="800">
              <a:latin typeface="Arial" pitchFamily="34" charset="0"/>
              <a:cs typeface="Arial" pitchFamily="34" charset="0"/>
            </a:rPr>
            <a:t>29,0 %</a:t>
          </a:r>
        </a:p>
      </cdr:txBody>
    </cdr:sp>
  </cdr:relSizeAnchor>
  <cdr:relSizeAnchor xmlns:cdr="http://schemas.openxmlformats.org/drawingml/2006/chartDrawing">
    <cdr:from>
      <cdr:x>0.63552</cdr:x>
      <cdr:y>0.52717</cdr:y>
    </cdr:from>
    <cdr:to>
      <cdr:x>0.75628</cdr:x>
      <cdr:y>0.58889</cdr:y>
    </cdr:to>
    <cdr:sp macro="" textlink="">
      <cdr:nvSpPr>
        <cdr:cNvPr id="13" name="Textfeld 12"/>
        <cdr:cNvSpPr txBox="1"/>
      </cdr:nvSpPr>
      <cdr:spPr>
        <a:xfrm xmlns:a="http://schemas.openxmlformats.org/drawingml/2006/main">
          <a:off x="3810748" y="1447679"/>
          <a:ext cx="724113" cy="16949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de-DE" sz="800">
              <a:latin typeface="Arial" pitchFamily="34" charset="0"/>
              <a:cs typeface="Arial" pitchFamily="34" charset="0"/>
            </a:rPr>
            <a:t>14,3%</a:t>
          </a:r>
        </a:p>
      </cdr:txBody>
    </cdr:sp>
  </cdr:relSizeAnchor>
  <cdr:relSizeAnchor xmlns:cdr="http://schemas.openxmlformats.org/drawingml/2006/chartDrawing">
    <cdr:from>
      <cdr:x>0.63868</cdr:x>
      <cdr:y>0.634</cdr:y>
    </cdr:from>
    <cdr:to>
      <cdr:x>0.74561</cdr:x>
      <cdr:y>0.69854</cdr:y>
    </cdr:to>
    <cdr:sp macro="" textlink="">
      <cdr:nvSpPr>
        <cdr:cNvPr id="14" name="Textfeld 13"/>
        <cdr:cNvSpPr txBox="1"/>
      </cdr:nvSpPr>
      <cdr:spPr>
        <a:xfrm xmlns:a="http://schemas.openxmlformats.org/drawingml/2006/main">
          <a:off x="3829687" y="1741046"/>
          <a:ext cx="641185" cy="17723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de-DE" sz="800">
              <a:latin typeface="Arial" pitchFamily="34" charset="0"/>
              <a:cs typeface="Arial" pitchFamily="34" charset="0"/>
            </a:rPr>
            <a:t>25,0 %</a:t>
          </a:r>
        </a:p>
      </cdr:txBody>
    </cdr:sp>
  </cdr:relSizeAnchor>
  <cdr:relSizeAnchor xmlns:cdr="http://schemas.openxmlformats.org/drawingml/2006/chartDrawing">
    <cdr:from>
      <cdr:x>0.78415</cdr:x>
      <cdr:y>0.22222</cdr:y>
    </cdr:from>
    <cdr:to>
      <cdr:x>0.97976</cdr:x>
      <cdr:y>0.3642</cdr:y>
    </cdr:to>
    <cdr:sp macro="" textlink="">
      <cdr:nvSpPr>
        <cdr:cNvPr id="2" name="Textfeld 1"/>
        <cdr:cNvSpPr txBox="1"/>
      </cdr:nvSpPr>
      <cdr:spPr>
        <a:xfrm xmlns:a="http://schemas.openxmlformats.org/drawingml/2006/main">
          <a:off x="4429125" y="685800"/>
          <a:ext cx="1104900" cy="4381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de-DE" sz="800">
              <a:latin typeface="Arial" pitchFamily="34" charset="0"/>
              <a:cs typeface="Arial" pitchFamily="34" charset="0"/>
            </a:rPr>
            <a:t>ischämische </a:t>
          </a:r>
        </a:p>
        <a:p xmlns:a="http://schemas.openxmlformats.org/drawingml/2006/main">
          <a:r>
            <a:rPr lang="de-DE" sz="800">
              <a:latin typeface="Arial" pitchFamily="34" charset="0"/>
              <a:cs typeface="Arial" pitchFamily="34" charset="0"/>
            </a:rPr>
            <a:t>Herzkrankheiten</a:t>
          </a:r>
        </a:p>
      </cdr:txBody>
    </cdr:sp>
  </cdr:relSizeAnchor>
  <cdr:relSizeAnchor xmlns:cdr="http://schemas.openxmlformats.org/drawingml/2006/chartDrawing">
    <cdr:from>
      <cdr:x>0.78415</cdr:x>
      <cdr:y>0.39198</cdr:y>
    </cdr:from>
    <cdr:to>
      <cdr:x>0.96965</cdr:x>
      <cdr:y>0.51852</cdr:y>
    </cdr:to>
    <cdr:sp macro="" textlink="">
      <cdr:nvSpPr>
        <cdr:cNvPr id="3" name="Textfeld 2"/>
        <cdr:cNvSpPr txBox="1"/>
      </cdr:nvSpPr>
      <cdr:spPr>
        <a:xfrm xmlns:a="http://schemas.openxmlformats.org/drawingml/2006/main">
          <a:off x="4429125" y="1209675"/>
          <a:ext cx="1047750" cy="3905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rtl="0" eaLnBrk="1" fontAlgn="auto" latinLnBrk="0" hangingPunct="1">
            <a:lnSpc>
              <a:spcPct val="100000"/>
            </a:lnSpc>
            <a:spcBef>
              <a:spcPts val="0"/>
            </a:spcBef>
            <a:spcAft>
              <a:spcPts val="0"/>
            </a:spcAft>
            <a:buClrTx/>
            <a:buSzTx/>
            <a:buFontTx/>
            <a:buNone/>
            <a:tabLst/>
            <a:defRPr/>
          </a:pPr>
          <a:r>
            <a:rPr lang="en-US" sz="800" b="0" i="0" baseline="0">
              <a:effectLst/>
              <a:latin typeface="Arial" pitchFamily="34" charset="0"/>
              <a:ea typeface="+mn-ea"/>
              <a:cs typeface="Arial" pitchFamily="34" charset="0"/>
            </a:rPr>
            <a:t>sonstige Formen</a:t>
          </a:r>
        </a:p>
        <a:p xmlns:a="http://schemas.openxmlformats.org/drawingml/2006/main">
          <a:pPr marL="0" marR="0" indent="0" defTabSz="914400" rtl="0" eaLnBrk="1" fontAlgn="auto" latinLnBrk="0" hangingPunct="1">
            <a:lnSpc>
              <a:spcPct val="100000"/>
            </a:lnSpc>
            <a:spcBef>
              <a:spcPts val="0"/>
            </a:spcBef>
            <a:spcAft>
              <a:spcPts val="0"/>
            </a:spcAft>
            <a:buClrTx/>
            <a:buSzTx/>
            <a:buFontTx/>
            <a:buNone/>
            <a:tabLst/>
            <a:defRPr/>
          </a:pPr>
          <a:r>
            <a:rPr lang="en-US" sz="800" b="0" i="0" baseline="0">
              <a:effectLst/>
              <a:latin typeface="Arial" pitchFamily="34" charset="0"/>
              <a:ea typeface="+mn-ea"/>
              <a:cs typeface="Arial" pitchFamily="34" charset="0"/>
            </a:rPr>
            <a:t>der Herzkrankheit</a:t>
          </a:r>
          <a:endParaRPr lang="de-DE" sz="800">
            <a:effectLst/>
            <a:latin typeface="Arial" pitchFamily="34" charset="0"/>
            <a:cs typeface="Arial" pitchFamily="34" charset="0"/>
          </a:endParaRPr>
        </a:p>
        <a:p xmlns:a="http://schemas.openxmlformats.org/drawingml/2006/main">
          <a:endParaRPr lang="de-DE" sz="1100"/>
        </a:p>
      </cdr:txBody>
    </cdr:sp>
  </cdr:relSizeAnchor>
  <cdr:relSizeAnchor xmlns:cdr="http://schemas.openxmlformats.org/drawingml/2006/chartDrawing">
    <cdr:from>
      <cdr:x>0.78752</cdr:x>
      <cdr:y>0.51511</cdr:y>
    </cdr:from>
    <cdr:to>
      <cdr:x>0.98482</cdr:x>
      <cdr:y>0.6461</cdr:y>
    </cdr:to>
    <cdr:sp macro="" textlink="">
      <cdr:nvSpPr>
        <cdr:cNvPr id="4" name="Textfeld 3"/>
        <cdr:cNvSpPr txBox="1"/>
      </cdr:nvSpPr>
      <cdr:spPr>
        <a:xfrm xmlns:a="http://schemas.openxmlformats.org/drawingml/2006/main">
          <a:off x="4407900" y="1400129"/>
          <a:ext cx="1104326" cy="35604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lvl="0" indent="0" defTabSz="914400" rtl="0" eaLnBrk="1" fontAlgn="auto" latinLnBrk="0" hangingPunct="1">
            <a:lnSpc>
              <a:spcPct val="100000"/>
            </a:lnSpc>
            <a:spcBef>
              <a:spcPts val="0"/>
            </a:spcBef>
            <a:spcAft>
              <a:spcPts val="0"/>
            </a:spcAft>
            <a:buClrTx/>
            <a:buSzTx/>
            <a:buFontTx/>
            <a:buNone/>
            <a:tabLst/>
            <a:defRPr/>
          </a:pPr>
          <a:r>
            <a:rPr kumimoji="0" lang="en-US" sz="8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zerebrovaskuläre</a:t>
          </a:r>
        </a:p>
        <a:p xmlns:a="http://schemas.openxmlformats.org/drawingml/2006/main">
          <a:pPr marL="0" marR="0" lvl="0" indent="0" defTabSz="914400" rtl="0" eaLnBrk="1" fontAlgn="auto" latinLnBrk="0" hangingPunct="1">
            <a:lnSpc>
              <a:spcPct val="100000"/>
            </a:lnSpc>
            <a:spcBef>
              <a:spcPts val="0"/>
            </a:spcBef>
            <a:spcAft>
              <a:spcPts val="0"/>
            </a:spcAft>
            <a:buClrTx/>
            <a:buSzTx/>
            <a:buFontTx/>
            <a:buNone/>
            <a:tabLst/>
            <a:defRPr/>
          </a:pPr>
          <a:r>
            <a:rPr kumimoji="0" lang="en-US" sz="8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Krankheiten</a:t>
          </a:r>
          <a:endParaRPr kumimoji="0" lang="de-DE" sz="8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endParaRPr>
        </a:p>
        <a:p xmlns:a="http://schemas.openxmlformats.org/drawingml/2006/main">
          <a:endParaRPr lang="de-DE" sz="1100"/>
        </a:p>
      </cdr:txBody>
    </cdr:sp>
  </cdr:relSizeAnchor>
  <cdr:relSizeAnchor xmlns:cdr="http://schemas.openxmlformats.org/drawingml/2006/chartDrawing">
    <cdr:from>
      <cdr:x>0.78752</cdr:x>
      <cdr:y>0.63761</cdr:y>
    </cdr:from>
    <cdr:to>
      <cdr:x>0.99831</cdr:x>
      <cdr:y>0.76724</cdr:y>
    </cdr:to>
    <cdr:sp macro="" textlink="">
      <cdr:nvSpPr>
        <cdr:cNvPr id="5" name="Textfeld 4"/>
        <cdr:cNvSpPr txBox="1"/>
      </cdr:nvSpPr>
      <cdr:spPr>
        <a:xfrm xmlns:a="http://schemas.openxmlformats.org/drawingml/2006/main">
          <a:off x="4407900" y="1733099"/>
          <a:ext cx="1179832" cy="35235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rtl="0" eaLnBrk="1" fontAlgn="auto" latinLnBrk="0" hangingPunct="1">
            <a:lnSpc>
              <a:spcPct val="100000"/>
            </a:lnSpc>
            <a:spcBef>
              <a:spcPts val="0"/>
            </a:spcBef>
            <a:spcAft>
              <a:spcPts val="0"/>
            </a:spcAft>
            <a:buClrTx/>
            <a:buSzTx/>
            <a:buFontTx/>
            <a:buNone/>
            <a:tabLst/>
            <a:defRPr/>
          </a:pPr>
          <a:r>
            <a:rPr lang="en-US" sz="800" b="0" i="0" baseline="0">
              <a:effectLst/>
              <a:latin typeface="Arial" pitchFamily="34" charset="0"/>
              <a:ea typeface="+mn-ea"/>
              <a:cs typeface="Arial" pitchFamily="34" charset="0"/>
            </a:rPr>
            <a:t>übrige Krankheiten des Kreislaufsystems</a:t>
          </a:r>
          <a:endParaRPr lang="de-DE" sz="800">
            <a:effectLst/>
            <a:latin typeface="Arial" pitchFamily="34" charset="0"/>
            <a:cs typeface="Arial" pitchFamily="34" charset="0"/>
          </a:endParaRPr>
        </a:p>
        <a:p xmlns:a="http://schemas.openxmlformats.org/drawingml/2006/main">
          <a:endParaRPr lang="de-DE" sz="1100"/>
        </a:p>
      </cdr:txBody>
    </cdr:sp>
  </cdr:relSizeAnchor>
  <cdr:relSizeAnchor xmlns:cdr="http://schemas.openxmlformats.org/drawingml/2006/chartDrawing">
    <cdr:from>
      <cdr:x>0.22091</cdr:x>
      <cdr:y>0.0246</cdr:y>
    </cdr:from>
    <cdr:to>
      <cdr:x>0.31295</cdr:x>
      <cdr:y>0.09397</cdr:y>
    </cdr:to>
    <cdr:sp macro="" textlink="">
      <cdr:nvSpPr>
        <cdr:cNvPr id="6" name="Textfeld 5">
          <a:extLst xmlns:a="http://schemas.openxmlformats.org/drawingml/2006/main">
            <a:ext uri="{FF2B5EF4-FFF2-40B4-BE49-F238E27FC236}">
              <a16:creationId xmlns:a16="http://schemas.microsoft.com/office/drawing/2014/main" id="{37FA9EBF-BD24-4F0B-B172-05A7B7807A34}"/>
            </a:ext>
          </a:extLst>
        </cdr:cNvPr>
        <cdr:cNvSpPr txBox="1"/>
      </cdr:nvSpPr>
      <cdr:spPr>
        <a:xfrm xmlns:a="http://schemas.openxmlformats.org/drawingml/2006/main">
          <a:off x="1257299" y="67541"/>
          <a:ext cx="523876" cy="190500"/>
        </a:xfrm>
        <a:prstGeom xmlns:a="http://schemas.openxmlformats.org/drawingml/2006/main" prst="rect">
          <a:avLst/>
        </a:prstGeom>
        <a:solidFill xmlns:a="http://schemas.openxmlformats.org/drawingml/2006/main">
          <a:sysClr val="window" lastClr="FFFFFF"/>
        </a:solidFill>
      </cdr:spPr>
      <cdr:txBody>
        <a:bodyPr xmlns:a="http://schemas.openxmlformats.org/drawingml/2006/main" vertOverflow="clip" wrap="square" rtlCol="0"/>
        <a:lstStyle xmlns:a="http://schemas.openxmlformats.org/drawingml/2006/main"/>
        <a:p xmlns:a="http://schemas.openxmlformats.org/drawingml/2006/main">
          <a:r>
            <a:rPr lang="de-DE" sz="800">
              <a:latin typeface="Arial" panose="020B0604020202020204" pitchFamily="34" charset="0"/>
              <a:cs typeface="Arial" panose="020B0604020202020204" pitchFamily="34" charset="0"/>
            </a:rPr>
            <a:t>22,9 %</a:t>
          </a:r>
        </a:p>
      </cdr:txBody>
    </cdr:sp>
  </cdr:relSizeAnchor>
</c:userShapes>
</file>

<file path=xl/drawings/drawing3.xml><?xml version="1.0" encoding="utf-8"?>
<xdr:wsDr xmlns:xdr="http://schemas.openxmlformats.org/drawingml/2006/spreadsheetDrawing" xmlns:a="http://schemas.openxmlformats.org/drawingml/2006/main">
  <xdr:twoCellAnchor>
    <xdr:from>
      <xdr:col>24</xdr:col>
      <xdr:colOff>76200</xdr:colOff>
      <xdr:row>79</xdr:row>
      <xdr:rowOff>104775</xdr:rowOff>
    </xdr:from>
    <xdr:to>
      <xdr:col>24</xdr:col>
      <xdr:colOff>762000</xdr:colOff>
      <xdr:row>79</xdr:row>
      <xdr:rowOff>152400</xdr:rowOff>
    </xdr:to>
    <xdr:sp macro="" textlink="">
      <xdr:nvSpPr>
        <xdr:cNvPr id="2379" name="Text Box 18">
          <a:extLst>
            <a:ext uri="{FF2B5EF4-FFF2-40B4-BE49-F238E27FC236}">
              <a16:creationId xmlns:a16="http://schemas.microsoft.com/office/drawing/2014/main" id="{00000000-0008-0000-0300-00004B090000}"/>
            </a:ext>
          </a:extLst>
        </xdr:cNvPr>
        <xdr:cNvSpPr txBox="1">
          <a:spLocks noChangeArrowheads="1"/>
        </xdr:cNvSpPr>
      </xdr:nvSpPr>
      <xdr:spPr bwMode="auto">
        <a:xfrm flipV="1">
          <a:off x="10439400" y="10953750"/>
          <a:ext cx="685800" cy="476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37</xdr:row>
          <xdr:rowOff>0</xdr:rowOff>
        </xdr:from>
        <xdr:to>
          <xdr:col>6</xdr:col>
          <xdr:colOff>819150</xdr:colOff>
          <xdr:row>56</xdr:row>
          <xdr:rowOff>9525</xdr:rowOff>
        </xdr:to>
        <xdr:pic>
          <xdr:nvPicPr>
            <xdr:cNvPr id="7583" name="Grafik 3">
              <a:extLst>
                <a:ext uri="{FF2B5EF4-FFF2-40B4-BE49-F238E27FC236}">
                  <a16:creationId xmlns:a16="http://schemas.microsoft.com/office/drawing/2014/main" id="{00000000-0008-0000-0800-00009F1D0000}"/>
                </a:ext>
              </a:extLst>
            </xdr:cNvPr>
            <xdr:cNvPicPr>
              <a:picLocks noChangeAspect="1" noChangeArrowheads="1"/>
              <a:extLst>
                <a:ext uri="{84589F7E-364E-4C9E-8A38-B11213B215E9}">
                  <a14:cameraTool cellRange="$H$38:$O$56" spid="_x0000_s8087"/>
                </a:ext>
              </a:extLst>
            </xdr:cNvPicPr>
          </xdr:nvPicPr>
          <xdr:blipFill>
            <a:blip xmlns:r="http://schemas.openxmlformats.org/officeDocument/2006/relationships" r:embed="rId1"/>
            <a:srcRect/>
            <a:stretch>
              <a:fillRect/>
            </a:stretch>
          </xdr:blipFill>
          <xdr:spPr bwMode="auto">
            <a:xfrm>
              <a:off x="0" y="5705475"/>
              <a:ext cx="6038850" cy="29622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0</xdr:col>
      <xdr:colOff>0</xdr:colOff>
      <xdr:row>25</xdr:row>
      <xdr:rowOff>28575</xdr:rowOff>
    </xdr:from>
    <xdr:to>
      <xdr:col>11</xdr:col>
      <xdr:colOff>0</xdr:colOff>
      <xdr:row>63</xdr:row>
      <xdr:rowOff>67795</xdr:rowOff>
    </xdr:to>
    <xdr:graphicFrame macro="">
      <xdr:nvGraphicFramePr>
        <xdr:cNvPr id="3" name="Diagramm 17">
          <a:extLst>
            <a:ext uri="{FF2B5EF4-FFF2-40B4-BE49-F238E27FC236}">
              <a16:creationId xmlns:a16="http://schemas.microsoft.com/office/drawing/2014/main" id="{00000000-0008-0000-09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0.29276</cdr:x>
      <cdr:y>0.7866</cdr:y>
    </cdr:from>
    <cdr:to>
      <cdr:x>0.73874</cdr:x>
      <cdr:y>0.82795</cdr:y>
    </cdr:to>
    <cdr:sp macro="" textlink="">
      <cdr:nvSpPr>
        <cdr:cNvPr id="3" name="Textfeld 1"/>
        <cdr:cNvSpPr txBox="1"/>
      </cdr:nvSpPr>
      <cdr:spPr>
        <a:xfrm xmlns:a="http://schemas.openxmlformats.org/drawingml/2006/main">
          <a:off x="1622930" y="3821969"/>
          <a:ext cx="2472312" cy="20091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de-DE" sz="750">
              <a:latin typeface="Arial" pitchFamily="34" charset="0"/>
              <a:cs typeface="Arial" pitchFamily="34" charset="0"/>
            </a:rPr>
            <a:t>Alter von ... bis unter ... Jahren</a:t>
          </a:r>
        </a:p>
      </cdr:txBody>
    </cdr:sp>
  </cdr:relSizeAnchor>
  <cdr:relSizeAnchor xmlns:cdr="http://schemas.openxmlformats.org/drawingml/2006/chartDrawing">
    <cdr:from>
      <cdr:x>0.01119</cdr:x>
      <cdr:y>0.92549</cdr:y>
    </cdr:from>
    <cdr:to>
      <cdr:x>0.46184</cdr:x>
      <cdr:y>0.99282</cdr:y>
    </cdr:to>
    <cdr:sp macro="" textlink="">
      <cdr:nvSpPr>
        <cdr:cNvPr id="2" name="Textfeld 1"/>
        <cdr:cNvSpPr txBox="1"/>
      </cdr:nvSpPr>
      <cdr:spPr>
        <a:xfrm xmlns:a="http://schemas.openxmlformats.org/drawingml/2006/main">
          <a:off x="66677" y="3490915"/>
          <a:ext cx="2733675" cy="21716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de-DE" sz="750">
              <a:latin typeface="Arial" pitchFamily="34" charset="0"/>
              <a:cs typeface="Arial" pitchFamily="34" charset="0"/>
            </a:rPr>
            <a:t>Thüringer Landesamt für Statistik</a:t>
          </a:r>
        </a:p>
      </cdr:txBody>
    </cdr:sp>
  </cdr:relSizeAnchor>
</c:userShapes>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theme/themeOverride1.xml><?xml version="1.0" encoding="utf-8"?>
<a:themeOverride xmlns:a="http://schemas.openxmlformats.org/drawingml/2006/main">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destatis.de/DE/Methoden/Qualitaet/Qualitaetsberichte/_inhalt.html" TargetMode="External"/><Relationship Id="rId1" Type="http://schemas.openxmlformats.org/officeDocument/2006/relationships/hyperlink" Target="http://www.statistik.thueringen.de/" TargetMode="Externa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265D1E-EB48-43BB-8BF6-9E418B1C947A}">
  <dimension ref="A1:B32"/>
  <sheetViews>
    <sheetView tabSelected="1" workbookViewId="0"/>
  </sheetViews>
  <sheetFormatPr baseColWidth="10" defaultColWidth="80.33203125" defaultRowHeight="13.2" x14ac:dyDescent="0.25"/>
  <cols>
    <col min="1" max="16384" width="80.33203125" style="119"/>
  </cols>
  <sheetData>
    <row r="1" spans="1:2" ht="13.8" x14ac:dyDescent="0.25">
      <c r="A1" s="488" t="s">
        <v>423</v>
      </c>
    </row>
    <row r="3" spans="1:2" ht="12.75" customHeight="1" x14ac:dyDescent="0.25">
      <c r="A3" s="489" t="s">
        <v>437</v>
      </c>
    </row>
    <row r="4" spans="1:2" ht="13.8" x14ac:dyDescent="0.25">
      <c r="A4" s="484"/>
    </row>
    <row r="5" spans="1:2" x14ac:dyDescent="0.25">
      <c r="A5" s="490" t="s">
        <v>424</v>
      </c>
    </row>
    <row r="6" spans="1:2" ht="12.75" customHeight="1" x14ac:dyDescent="0.25">
      <c r="A6" s="490"/>
    </row>
    <row r="7" spans="1:2" ht="12.75" customHeight="1" x14ac:dyDescent="0.25">
      <c r="A7" s="490"/>
    </row>
    <row r="8" spans="1:2" x14ac:dyDescent="0.25">
      <c r="A8" s="491" t="s">
        <v>425</v>
      </c>
    </row>
    <row r="9" spans="1:2" x14ac:dyDescent="0.25">
      <c r="A9" s="490" t="s">
        <v>147</v>
      </c>
    </row>
    <row r="10" spans="1:2" x14ac:dyDescent="0.25">
      <c r="A10" s="490" t="s">
        <v>426</v>
      </c>
    </row>
    <row r="11" spans="1:2" x14ac:dyDescent="0.25">
      <c r="A11" s="490" t="s">
        <v>427</v>
      </c>
    </row>
    <row r="12" spans="1:2" x14ac:dyDescent="0.25">
      <c r="A12" s="490" t="s">
        <v>428</v>
      </c>
    </row>
    <row r="13" spans="1:2" x14ac:dyDescent="0.25">
      <c r="A13" s="490" t="s">
        <v>429</v>
      </c>
    </row>
    <row r="14" spans="1:2" x14ac:dyDescent="0.25">
      <c r="A14" s="490" t="s">
        <v>430</v>
      </c>
    </row>
    <row r="15" spans="1:2" x14ac:dyDescent="0.25">
      <c r="A15" s="490" t="s">
        <v>431</v>
      </c>
    </row>
    <row r="16" spans="1:2" ht="12.75" customHeight="1" x14ac:dyDescent="0.25">
      <c r="A16" s="490"/>
      <c r="B16" s="74"/>
    </row>
    <row r="17" spans="1:2" x14ac:dyDescent="0.25">
      <c r="A17" s="491" t="s">
        <v>432</v>
      </c>
    </row>
    <row r="18" spans="1:2" x14ac:dyDescent="0.25">
      <c r="A18" s="490" t="s">
        <v>442</v>
      </c>
    </row>
    <row r="19" spans="1:2" x14ac:dyDescent="0.25">
      <c r="A19" s="490" t="s">
        <v>443</v>
      </c>
    </row>
    <row r="20" spans="1:2" x14ac:dyDescent="0.25">
      <c r="A20" s="490"/>
    </row>
    <row r="21" spans="1:2" x14ac:dyDescent="0.25">
      <c r="A21" s="490" t="s">
        <v>438</v>
      </c>
      <c r="B21" s="74"/>
    </row>
    <row r="22" spans="1:2" x14ac:dyDescent="0.25">
      <c r="A22" s="490" t="s">
        <v>439</v>
      </c>
    </row>
    <row r="23" spans="1:2" ht="13.8" x14ac:dyDescent="0.25">
      <c r="A23" s="490" t="s">
        <v>440</v>
      </c>
      <c r="B23" s="492"/>
    </row>
    <row r="24" spans="1:2" ht="13.8" x14ac:dyDescent="0.25">
      <c r="A24" s="490" t="s">
        <v>441</v>
      </c>
      <c r="B24" s="492"/>
    </row>
    <row r="25" spans="1:2" ht="13.8" x14ac:dyDescent="0.25">
      <c r="A25" s="490" t="s">
        <v>433</v>
      </c>
      <c r="B25" s="492"/>
    </row>
    <row r="26" spans="1:2" ht="12.75" customHeight="1" x14ac:dyDescent="0.25">
      <c r="A26" s="490"/>
    </row>
    <row r="27" spans="1:2" ht="12.75" customHeight="1" x14ac:dyDescent="0.25">
      <c r="A27" s="490"/>
    </row>
    <row r="28" spans="1:2" x14ac:dyDescent="0.25">
      <c r="A28" s="491" t="s">
        <v>434</v>
      </c>
    </row>
    <row r="29" spans="1:2" ht="39.6" x14ac:dyDescent="0.25">
      <c r="A29" s="490" t="s">
        <v>435</v>
      </c>
    </row>
    <row r="30" spans="1:2" x14ac:dyDescent="0.25">
      <c r="A30" s="490" t="s">
        <v>436</v>
      </c>
    </row>
    <row r="32" spans="1:2" ht="12.75" customHeight="1" x14ac:dyDescent="0.25">
      <c r="A32" s="493"/>
      <c r="B32" s="74"/>
    </row>
  </sheetData>
  <pageMargins left="0.7" right="0.7" top="0.78740157499999996" bottom="0.78740157499999996"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G109"/>
  <sheetViews>
    <sheetView zoomScaleNormal="100" workbookViewId="0"/>
  </sheetViews>
  <sheetFormatPr baseColWidth="10" defaultColWidth="11.44140625" defaultRowHeight="11.4" x14ac:dyDescent="0.2"/>
  <cols>
    <col min="1" max="1" width="10.88671875" style="175" customWidth="1"/>
    <col min="2" max="2" width="1.44140625" style="175" customWidth="1"/>
    <col min="3" max="4" width="1.6640625" style="175" customWidth="1"/>
    <col min="5" max="5" width="45.6640625" style="175" customWidth="1"/>
    <col min="6" max="6" width="7.5546875" style="175" customWidth="1"/>
    <col min="7" max="7" width="2.6640625" style="175" customWidth="1"/>
    <col min="8" max="8" width="7.5546875" style="175" customWidth="1"/>
    <col min="9" max="9" width="2.6640625" style="175" customWidth="1"/>
    <col min="10" max="10" width="7.5546875" style="175" customWidth="1"/>
    <col min="11" max="11" width="2.6640625" style="175" customWidth="1"/>
    <col min="12" max="12" width="7.5546875" style="175" customWidth="1"/>
    <col min="13" max="13" width="2.6640625" style="175" customWidth="1"/>
    <col min="14" max="14" width="7.5546875" style="175" customWidth="1"/>
    <col min="15" max="15" width="2.6640625" style="175" customWidth="1"/>
    <col min="16" max="16" width="7.5546875" style="175" customWidth="1"/>
    <col min="17" max="17" width="2.6640625" style="175" customWidth="1"/>
    <col min="18" max="18" width="7.5546875" style="175" customWidth="1"/>
    <col min="19" max="19" width="2.6640625" style="175" customWidth="1"/>
    <col min="20" max="20" width="7.5546875" style="175" customWidth="1"/>
    <col min="21" max="21" width="2.6640625" style="175" customWidth="1"/>
    <col min="22" max="22" width="7.5546875" style="175" customWidth="1"/>
    <col min="23" max="23" width="2.6640625" style="175" customWidth="1"/>
    <col min="24" max="24" width="7.5546875" style="175" customWidth="1"/>
    <col min="25" max="25" width="2.6640625" style="175" customWidth="1"/>
    <col min="26" max="26" width="7.5546875" style="175" customWidth="1"/>
    <col min="27" max="27" width="2.6640625" style="175" customWidth="1"/>
    <col min="28" max="28" width="1.109375" style="175" customWidth="1"/>
    <col min="29" max="29" width="10.88671875" style="175" customWidth="1"/>
    <col min="30" max="16384" width="11.44140625" style="175"/>
  </cols>
  <sheetData>
    <row r="1" spans="1:31" ht="12.75" customHeight="1" x14ac:dyDescent="0.25">
      <c r="A1" s="28"/>
      <c r="B1" s="28"/>
      <c r="C1" s="28"/>
      <c r="D1" s="28"/>
      <c r="E1" s="28"/>
      <c r="F1" s="28"/>
      <c r="G1" s="28"/>
      <c r="H1" s="28"/>
      <c r="I1" s="28"/>
      <c r="J1" s="29" t="s">
        <v>392</v>
      </c>
      <c r="L1" s="28" t="s">
        <v>110</v>
      </c>
      <c r="M1" s="28"/>
      <c r="N1" s="30"/>
      <c r="O1" s="30"/>
      <c r="P1" s="192"/>
      <c r="Q1" s="192"/>
      <c r="R1" s="192"/>
      <c r="S1" s="192"/>
      <c r="T1" s="192"/>
      <c r="U1" s="192"/>
      <c r="V1" s="192"/>
      <c r="W1" s="192"/>
      <c r="X1" s="192"/>
      <c r="Y1" s="192"/>
      <c r="Z1" s="192"/>
      <c r="AA1" s="192"/>
      <c r="AB1" s="192"/>
      <c r="AC1" s="192"/>
    </row>
    <row r="2" spans="1:31" ht="12.75" customHeight="1" x14ac:dyDescent="0.25">
      <c r="A2" s="209"/>
      <c r="B2" s="209"/>
      <c r="C2" s="209"/>
      <c r="D2" s="209"/>
      <c r="E2" s="209"/>
      <c r="F2" s="30"/>
      <c r="G2" s="30"/>
      <c r="H2" s="209"/>
      <c r="I2" s="209"/>
      <c r="J2" s="210"/>
      <c r="K2" s="210"/>
      <c r="L2" s="25"/>
      <c r="M2" s="25"/>
    </row>
    <row r="3" spans="1:31" ht="12.75" customHeight="1" x14ac:dyDescent="0.2"/>
    <row r="4" spans="1:31" ht="12.75" customHeight="1" x14ac:dyDescent="0.2">
      <c r="A4" s="400" t="s">
        <v>0</v>
      </c>
      <c r="B4" s="407" t="s">
        <v>1</v>
      </c>
      <c r="C4" s="408"/>
      <c r="D4" s="408"/>
      <c r="E4" s="409"/>
      <c r="F4" s="399" t="s">
        <v>45</v>
      </c>
      <c r="G4" s="400"/>
      <c r="H4" s="416" t="s">
        <v>148</v>
      </c>
      <c r="I4" s="417"/>
      <c r="J4" s="417"/>
      <c r="K4" s="417"/>
      <c r="L4" s="417"/>
      <c r="M4" s="417"/>
      <c r="N4" s="417"/>
      <c r="O4" s="417"/>
      <c r="P4" s="417"/>
      <c r="Q4" s="417"/>
      <c r="R4" s="417"/>
      <c r="S4" s="417"/>
      <c r="T4" s="417"/>
      <c r="U4" s="417"/>
      <c r="V4" s="417"/>
      <c r="W4" s="417"/>
      <c r="X4" s="417"/>
      <c r="Y4" s="418"/>
      <c r="Z4" s="407" t="s">
        <v>127</v>
      </c>
      <c r="AA4" s="409"/>
      <c r="AB4" s="399" t="s">
        <v>0</v>
      </c>
      <c r="AC4" s="419"/>
    </row>
    <row r="5" spans="1:31" ht="12.75" customHeight="1" x14ac:dyDescent="0.2">
      <c r="A5" s="405"/>
      <c r="B5" s="410"/>
      <c r="C5" s="411"/>
      <c r="D5" s="411"/>
      <c r="E5" s="412"/>
      <c r="F5" s="401"/>
      <c r="G5" s="402"/>
      <c r="H5" s="401" t="s">
        <v>69</v>
      </c>
      <c r="I5" s="402"/>
      <c r="J5" s="422" t="str">
        <f>"10 - 20"</f>
        <v>10 - 20</v>
      </c>
      <c r="K5" s="423"/>
      <c r="L5" s="420" t="str">
        <f>"20 - 30"</f>
        <v>20 - 30</v>
      </c>
      <c r="M5" s="402"/>
      <c r="N5" s="422" t="str">
        <f>"30 - 40"</f>
        <v>30 - 40</v>
      </c>
      <c r="O5" s="426"/>
      <c r="P5" s="401" t="str">
        <f>"40 - 50"</f>
        <v>40 - 50</v>
      </c>
      <c r="Q5" s="402"/>
      <c r="R5" s="401" t="str">
        <f>"50 - 60"</f>
        <v>50 - 60</v>
      </c>
      <c r="S5" s="402"/>
      <c r="T5" s="401" t="str">
        <f>"60 - 70"</f>
        <v>60 - 70</v>
      </c>
      <c r="U5" s="402"/>
      <c r="V5" s="401" t="str">
        <f>"70 - 80"</f>
        <v>70 - 80</v>
      </c>
      <c r="W5" s="402"/>
      <c r="X5" s="401" t="s">
        <v>269</v>
      </c>
      <c r="Y5" s="402"/>
      <c r="Z5" s="410"/>
      <c r="AA5" s="412"/>
      <c r="AB5" s="401"/>
      <c r="AC5" s="420"/>
      <c r="AD5" s="150"/>
      <c r="AE5" s="150"/>
    </row>
    <row r="6" spans="1:31" ht="12.75" customHeight="1" x14ac:dyDescent="0.2">
      <c r="A6" s="405"/>
      <c r="B6" s="410"/>
      <c r="C6" s="411"/>
      <c r="D6" s="411"/>
      <c r="E6" s="412"/>
      <c r="F6" s="401"/>
      <c r="G6" s="402"/>
      <c r="H6" s="401"/>
      <c r="I6" s="402"/>
      <c r="J6" s="422"/>
      <c r="K6" s="423"/>
      <c r="L6" s="420"/>
      <c r="M6" s="402"/>
      <c r="N6" s="422"/>
      <c r="O6" s="426"/>
      <c r="P6" s="401"/>
      <c r="Q6" s="402"/>
      <c r="R6" s="401"/>
      <c r="S6" s="402"/>
      <c r="T6" s="401"/>
      <c r="U6" s="402"/>
      <c r="V6" s="401"/>
      <c r="W6" s="402"/>
      <c r="X6" s="401"/>
      <c r="Y6" s="402"/>
      <c r="Z6" s="410"/>
      <c r="AA6" s="412"/>
      <c r="AB6" s="401"/>
      <c r="AC6" s="420"/>
      <c r="AD6" s="150"/>
      <c r="AE6" s="150"/>
    </row>
    <row r="7" spans="1:31" ht="12.75" customHeight="1" x14ac:dyDescent="0.2">
      <c r="A7" s="406"/>
      <c r="B7" s="413"/>
      <c r="C7" s="414"/>
      <c r="D7" s="414"/>
      <c r="E7" s="415"/>
      <c r="F7" s="403"/>
      <c r="G7" s="404"/>
      <c r="H7" s="403"/>
      <c r="I7" s="404"/>
      <c r="J7" s="424"/>
      <c r="K7" s="425"/>
      <c r="L7" s="421"/>
      <c r="M7" s="404"/>
      <c r="N7" s="424"/>
      <c r="O7" s="427"/>
      <c r="P7" s="403"/>
      <c r="Q7" s="404"/>
      <c r="R7" s="403"/>
      <c r="S7" s="404"/>
      <c r="T7" s="403"/>
      <c r="U7" s="404"/>
      <c r="V7" s="403"/>
      <c r="W7" s="404"/>
      <c r="X7" s="403"/>
      <c r="Y7" s="404"/>
      <c r="Z7" s="413"/>
      <c r="AA7" s="415"/>
      <c r="AB7" s="403"/>
      <c r="AC7" s="421"/>
      <c r="AD7" s="150"/>
      <c r="AE7" s="150"/>
    </row>
    <row r="8" spans="1:31" ht="11.25" customHeight="1" x14ac:dyDescent="0.25">
      <c r="A8" s="211"/>
      <c r="B8" s="1"/>
      <c r="C8" s="1"/>
      <c r="D8" s="1"/>
      <c r="E8" s="125"/>
      <c r="F8" s="234"/>
      <c r="G8" s="234"/>
      <c r="H8" s="294"/>
      <c r="I8" s="294"/>
      <c r="J8" s="294"/>
      <c r="K8" s="294"/>
      <c r="L8" s="294"/>
      <c r="M8" s="294"/>
      <c r="N8" s="294"/>
      <c r="O8" s="294"/>
      <c r="P8" s="294"/>
      <c r="Q8" s="294"/>
      <c r="R8" s="294"/>
      <c r="S8" s="294"/>
      <c r="T8" s="294"/>
      <c r="U8" s="294"/>
      <c r="V8" s="294"/>
      <c r="W8" s="294"/>
      <c r="X8" s="294"/>
      <c r="Y8" s="235"/>
      <c r="Z8" s="167"/>
      <c r="AA8" s="233"/>
      <c r="AB8" s="1"/>
      <c r="AC8" s="25"/>
      <c r="AD8" s="150"/>
      <c r="AE8" s="150"/>
    </row>
    <row r="9" spans="1:31" ht="11.25" customHeight="1" x14ac:dyDescent="0.2">
      <c r="A9" s="125" t="s">
        <v>2</v>
      </c>
      <c r="B9" s="1"/>
      <c r="C9" s="1" t="s">
        <v>3</v>
      </c>
      <c r="D9" s="1"/>
      <c r="E9" s="1"/>
      <c r="F9" s="304">
        <v>552</v>
      </c>
      <c r="G9" s="294"/>
      <c r="H9" s="294">
        <v>1</v>
      </c>
      <c r="I9" s="294"/>
      <c r="J9" s="294" t="s">
        <v>347</v>
      </c>
      <c r="K9" s="294"/>
      <c r="L9" s="294">
        <v>1</v>
      </c>
      <c r="M9" s="294"/>
      <c r="N9" s="294">
        <v>1</v>
      </c>
      <c r="O9" s="294"/>
      <c r="P9" s="294">
        <v>8</v>
      </c>
      <c r="Q9" s="294"/>
      <c r="R9" s="294">
        <v>16</v>
      </c>
      <c r="S9" s="294"/>
      <c r="T9" s="294">
        <v>84</v>
      </c>
      <c r="U9" s="294"/>
      <c r="V9" s="294">
        <v>103</v>
      </c>
      <c r="W9" s="294"/>
      <c r="X9" s="294">
        <v>338</v>
      </c>
      <c r="Y9" s="294"/>
      <c r="Z9" s="305">
        <v>79.3</v>
      </c>
      <c r="AA9" s="315"/>
      <c r="AB9" s="215"/>
      <c r="AC9" s="175" t="s">
        <v>2</v>
      </c>
      <c r="AD9" s="150"/>
      <c r="AE9" s="150"/>
    </row>
    <row r="10" spans="1:31" ht="11.25" customHeight="1" x14ac:dyDescent="0.2">
      <c r="A10" s="125"/>
      <c r="B10" s="1"/>
      <c r="C10" s="1"/>
      <c r="D10" s="1"/>
      <c r="E10" s="1"/>
      <c r="F10" s="336"/>
      <c r="AA10" s="315"/>
      <c r="AB10" s="215"/>
      <c r="AD10" s="150"/>
      <c r="AE10" s="150"/>
    </row>
    <row r="11" spans="1:31" ht="11.25" customHeight="1" x14ac:dyDescent="0.2">
      <c r="A11" s="125" t="s">
        <v>5</v>
      </c>
      <c r="B11" s="1"/>
      <c r="C11" s="1" t="s">
        <v>70</v>
      </c>
      <c r="D11" s="1"/>
      <c r="E11" s="1"/>
      <c r="F11" s="304">
        <v>7045</v>
      </c>
      <c r="G11" s="294"/>
      <c r="H11" s="294">
        <v>4</v>
      </c>
      <c r="I11" s="294"/>
      <c r="J11" s="294">
        <v>5</v>
      </c>
      <c r="K11" s="294"/>
      <c r="L11" s="294">
        <v>5</v>
      </c>
      <c r="M11" s="294"/>
      <c r="N11" s="294">
        <v>45</v>
      </c>
      <c r="O11" s="294"/>
      <c r="P11" s="294">
        <v>108</v>
      </c>
      <c r="Q11" s="294"/>
      <c r="R11" s="294">
        <v>476</v>
      </c>
      <c r="S11" s="294"/>
      <c r="T11" s="294">
        <v>1519</v>
      </c>
      <c r="U11" s="294"/>
      <c r="V11" s="294">
        <v>1942</v>
      </c>
      <c r="W11" s="294"/>
      <c r="X11" s="294">
        <v>2941</v>
      </c>
      <c r="Y11" s="294"/>
      <c r="Z11" s="305">
        <v>74.900000000000006</v>
      </c>
      <c r="AA11" s="315"/>
      <c r="AB11" s="215"/>
      <c r="AC11" s="175" t="s">
        <v>5</v>
      </c>
      <c r="AD11" s="150"/>
      <c r="AE11" s="150"/>
    </row>
    <row r="12" spans="1:31" ht="11.25" customHeight="1" x14ac:dyDescent="0.2">
      <c r="A12" s="125"/>
      <c r="B12" s="1"/>
      <c r="C12" s="1"/>
      <c r="D12" s="1"/>
      <c r="E12" s="1"/>
      <c r="F12" s="336"/>
      <c r="AA12" s="315"/>
      <c r="AB12" s="215"/>
      <c r="AD12" s="150"/>
      <c r="AE12" s="150"/>
    </row>
    <row r="13" spans="1:31" ht="11.25" customHeight="1" x14ac:dyDescent="0.2">
      <c r="A13" s="125" t="s">
        <v>16</v>
      </c>
      <c r="B13" s="1"/>
      <c r="C13" s="1" t="s">
        <v>149</v>
      </c>
      <c r="D13" s="1"/>
      <c r="E13" s="1"/>
      <c r="F13" s="336"/>
      <c r="AA13" s="315"/>
      <c r="AB13" s="215"/>
      <c r="AD13" s="150"/>
      <c r="AE13" s="150"/>
    </row>
    <row r="14" spans="1:31" ht="11.25" customHeight="1" x14ac:dyDescent="0.2">
      <c r="A14" s="125"/>
      <c r="B14" s="1"/>
      <c r="C14" s="1" t="s">
        <v>328</v>
      </c>
      <c r="D14" s="1" t="s">
        <v>329</v>
      </c>
      <c r="E14" s="1"/>
      <c r="F14" s="336"/>
      <c r="AA14" s="315"/>
      <c r="AB14" s="215"/>
      <c r="AD14" s="150"/>
      <c r="AE14" s="150"/>
    </row>
    <row r="15" spans="1:31" ht="11.25" customHeight="1" x14ac:dyDescent="0.2">
      <c r="A15" s="125"/>
      <c r="B15" s="1"/>
      <c r="C15" s="1"/>
      <c r="D15" s="1" t="s">
        <v>330</v>
      </c>
      <c r="E15" s="1"/>
      <c r="F15" s="304">
        <v>163</v>
      </c>
      <c r="G15" s="294"/>
      <c r="H15" s="294" t="s">
        <v>347</v>
      </c>
      <c r="I15" s="294"/>
      <c r="J15" s="294" t="s">
        <v>347</v>
      </c>
      <c r="K15" s="294"/>
      <c r="L15" s="294" t="s">
        <v>347</v>
      </c>
      <c r="M15" s="294"/>
      <c r="N15" s="294" t="s">
        <v>347</v>
      </c>
      <c r="O15" s="294"/>
      <c r="P15" s="294">
        <v>3</v>
      </c>
      <c r="Q15" s="294"/>
      <c r="R15" s="294">
        <v>5</v>
      </c>
      <c r="S15" s="294"/>
      <c r="T15" s="294">
        <v>20</v>
      </c>
      <c r="U15" s="294"/>
      <c r="V15" s="294">
        <v>23</v>
      </c>
      <c r="W15" s="294"/>
      <c r="X15" s="294">
        <v>112</v>
      </c>
      <c r="Y15" s="294"/>
      <c r="Z15" s="305">
        <v>81.2</v>
      </c>
      <c r="AA15" s="315"/>
      <c r="AB15" s="215"/>
      <c r="AC15" s="175" t="s">
        <v>16</v>
      </c>
      <c r="AD15" s="150"/>
      <c r="AE15" s="150"/>
    </row>
    <row r="16" spans="1:31" ht="11.25" customHeight="1" x14ac:dyDescent="0.2">
      <c r="A16" s="125"/>
      <c r="B16" s="1"/>
      <c r="C16" s="1"/>
      <c r="D16" s="1"/>
      <c r="E16" s="1"/>
      <c r="F16" s="336"/>
      <c r="AA16" s="315"/>
      <c r="AB16" s="215"/>
      <c r="AD16" s="150"/>
      <c r="AE16" s="150"/>
    </row>
    <row r="17" spans="1:33" ht="11.25" customHeight="1" x14ac:dyDescent="0.2">
      <c r="A17" s="125" t="s">
        <v>17</v>
      </c>
      <c r="B17" s="1"/>
      <c r="C17" s="1" t="s">
        <v>71</v>
      </c>
      <c r="D17" s="1"/>
      <c r="E17" s="1"/>
      <c r="F17" s="304">
        <v>1320</v>
      </c>
      <c r="G17" s="294"/>
      <c r="H17" s="294">
        <v>1</v>
      </c>
      <c r="I17" s="294"/>
      <c r="J17" s="294">
        <v>2</v>
      </c>
      <c r="K17" s="294"/>
      <c r="L17" s="294">
        <v>1</v>
      </c>
      <c r="M17" s="294"/>
      <c r="N17" s="294">
        <v>6</v>
      </c>
      <c r="O17" s="294"/>
      <c r="P17" s="294">
        <v>15</v>
      </c>
      <c r="Q17" s="294"/>
      <c r="R17" s="294">
        <v>57</v>
      </c>
      <c r="S17" s="294"/>
      <c r="T17" s="294">
        <v>134</v>
      </c>
      <c r="U17" s="294"/>
      <c r="V17" s="294">
        <v>226</v>
      </c>
      <c r="W17" s="294"/>
      <c r="X17" s="294">
        <v>878</v>
      </c>
      <c r="Y17" s="294"/>
      <c r="Z17" s="305">
        <v>80.7</v>
      </c>
      <c r="AA17" s="315"/>
      <c r="AB17" s="215"/>
      <c r="AC17" s="175" t="s">
        <v>17</v>
      </c>
      <c r="AD17" s="150"/>
      <c r="AE17" s="150"/>
    </row>
    <row r="18" spans="1:33" ht="11.25" customHeight="1" x14ac:dyDescent="0.2">
      <c r="A18" s="125"/>
      <c r="B18" s="1"/>
      <c r="C18" s="1"/>
      <c r="D18" s="1"/>
      <c r="E18" s="1"/>
      <c r="F18" s="336"/>
      <c r="AA18" s="315"/>
      <c r="AB18" s="215"/>
      <c r="AD18" s="150"/>
      <c r="AE18" s="150"/>
    </row>
    <row r="19" spans="1:33" ht="11.25" customHeight="1" x14ac:dyDescent="0.2">
      <c r="A19" s="125" t="s">
        <v>19</v>
      </c>
      <c r="B19" s="1"/>
      <c r="C19" s="1" t="s">
        <v>72</v>
      </c>
      <c r="D19" s="1"/>
      <c r="E19" s="1"/>
      <c r="F19" s="304">
        <v>1465</v>
      </c>
      <c r="G19" s="294"/>
      <c r="H19" s="294" t="s">
        <v>347</v>
      </c>
      <c r="I19" s="294"/>
      <c r="J19" s="294" t="s">
        <v>347</v>
      </c>
      <c r="K19" s="294"/>
      <c r="L19" s="294">
        <v>2</v>
      </c>
      <c r="M19" s="294"/>
      <c r="N19" s="294">
        <v>7</v>
      </c>
      <c r="O19" s="294"/>
      <c r="P19" s="294">
        <v>20</v>
      </c>
      <c r="Q19" s="294"/>
      <c r="R19" s="294">
        <v>52</v>
      </c>
      <c r="S19" s="294"/>
      <c r="T19" s="294">
        <v>66</v>
      </c>
      <c r="U19" s="294"/>
      <c r="V19" s="294">
        <v>181</v>
      </c>
      <c r="W19" s="294"/>
      <c r="X19" s="294">
        <v>1137</v>
      </c>
      <c r="Y19" s="294"/>
      <c r="Z19" s="305">
        <v>83.6</v>
      </c>
      <c r="AA19" s="315"/>
      <c r="AB19" s="215"/>
      <c r="AC19" s="175" t="s">
        <v>19</v>
      </c>
      <c r="AD19" s="150"/>
      <c r="AE19" s="150"/>
    </row>
    <row r="20" spans="1:33" ht="11.25" customHeight="1" x14ac:dyDescent="0.2">
      <c r="A20" s="125"/>
      <c r="B20" s="1"/>
      <c r="C20" s="1"/>
      <c r="D20" s="1"/>
      <c r="E20" s="1"/>
      <c r="F20" s="336"/>
      <c r="AA20" s="315"/>
      <c r="AB20" s="215"/>
      <c r="AD20" s="150"/>
      <c r="AE20" s="150"/>
    </row>
    <row r="21" spans="1:33" ht="11.25" customHeight="1" x14ac:dyDescent="0.2">
      <c r="A21" s="125" t="s">
        <v>52</v>
      </c>
      <c r="B21" s="1"/>
      <c r="C21" s="1" t="s">
        <v>73</v>
      </c>
      <c r="D21" s="1"/>
      <c r="E21" s="1"/>
      <c r="F21" s="304">
        <v>1051</v>
      </c>
      <c r="G21" s="294"/>
      <c r="H21" s="294">
        <v>8</v>
      </c>
      <c r="I21" s="294"/>
      <c r="J21" s="294">
        <v>5</v>
      </c>
      <c r="K21" s="294"/>
      <c r="L21" s="294">
        <v>7</v>
      </c>
      <c r="M21" s="294"/>
      <c r="N21" s="294">
        <v>5</v>
      </c>
      <c r="O21" s="294"/>
      <c r="P21" s="294">
        <v>22</v>
      </c>
      <c r="Q21" s="294"/>
      <c r="R21" s="294">
        <v>55</v>
      </c>
      <c r="S21" s="294"/>
      <c r="T21" s="294">
        <v>112</v>
      </c>
      <c r="U21" s="294"/>
      <c r="V21" s="294">
        <v>235</v>
      </c>
      <c r="W21" s="294"/>
      <c r="X21" s="294">
        <v>602</v>
      </c>
      <c r="Y21" s="294"/>
      <c r="Z21" s="305">
        <v>77.2</v>
      </c>
      <c r="AA21" s="315"/>
      <c r="AB21" s="215"/>
      <c r="AC21" s="175" t="s">
        <v>52</v>
      </c>
      <c r="AD21" s="150"/>
      <c r="AE21" s="150"/>
    </row>
    <row r="22" spans="1:33" ht="11.25" customHeight="1" x14ac:dyDescent="0.2">
      <c r="A22" s="125"/>
      <c r="B22" s="1"/>
      <c r="C22" s="1"/>
      <c r="D22" s="1"/>
      <c r="E22" s="1"/>
      <c r="F22" s="336"/>
      <c r="AA22" s="315"/>
      <c r="AB22" s="215"/>
      <c r="AD22" s="150"/>
      <c r="AE22" s="150"/>
    </row>
    <row r="23" spans="1:33" ht="11.25" customHeight="1" x14ac:dyDescent="0.2">
      <c r="A23" s="125" t="s">
        <v>21</v>
      </c>
      <c r="B23" s="1"/>
      <c r="C23" s="1" t="s">
        <v>74</v>
      </c>
      <c r="D23" s="1"/>
      <c r="E23" s="1"/>
      <c r="F23" s="304">
        <v>11357</v>
      </c>
      <c r="G23" s="294"/>
      <c r="H23" s="294" t="s">
        <v>347</v>
      </c>
      <c r="I23" s="294"/>
      <c r="J23" s="294" t="s">
        <v>347</v>
      </c>
      <c r="K23" s="294"/>
      <c r="L23" s="294">
        <v>4</v>
      </c>
      <c r="M23" s="294"/>
      <c r="N23" s="294">
        <v>26</v>
      </c>
      <c r="O23" s="294"/>
      <c r="P23" s="294">
        <v>69</v>
      </c>
      <c r="Q23" s="294"/>
      <c r="R23" s="294">
        <v>312</v>
      </c>
      <c r="S23" s="294"/>
      <c r="T23" s="294">
        <v>1006</v>
      </c>
      <c r="U23" s="294"/>
      <c r="V23" s="294">
        <v>1862</v>
      </c>
      <c r="W23" s="294"/>
      <c r="X23" s="294">
        <v>8078</v>
      </c>
      <c r="Y23" s="294"/>
      <c r="Z23" s="305">
        <v>82.6</v>
      </c>
      <c r="AA23" s="315"/>
      <c r="AB23" s="215"/>
      <c r="AC23" s="175" t="s">
        <v>21</v>
      </c>
      <c r="AD23" s="150"/>
      <c r="AE23" s="150"/>
    </row>
    <row r="24" spans="1:33" ht="11.25" customHeight="1" x14ac:dyDescent="0.2">
      <c r="A24" s="125"/>
      <c r="B24" s="1"/>
      <c r="C24" s="1"/>
      <c r="D24" s="1"/>
      <c r="E24" s="1"/>
      <c r="F24" s="336"/>
      <c r="AA24" s="315"/>
      <c r="AB24" s="215"/>
      <c r="AD24" s="150"/>
      <c r="AE24" s="150"/>
    </row>
    <row r="25" spans="1:33" ht="11.25" customHeight="1" x14ac:dyDescent="0.2">
      <c r="A25" s="125" t="s">
        <v>24</v>
      </c>
      <c r="B25" s="1"/>
      <c r="C25" s="1" t="s">
        <v>75</v>
      </c>
      <c r="D25" s="1"/>
      <c r="E25" s="1"/>
      <c r="F25" s="304">
        <v>2318</v>
      </c>
      <c r="G25" s="294"/>
      <c r="H25" s="294">
        <v>1</v>
      </c>
      <c r="I25" s="294"/>
      <c r="J25" s="294">
        <v>2</v>
      </c>
      <c r="K25" s="294"/>
      <c r="L25" s="294">
        <v>1</v>
      </c>
      <c r="M25" s="294"/>
      <c r="N25" s="294">
        <v>14</v>
      </c>
      <c r="O25" s="294"/>
      <c r="P25" s="294">
        <v>17</v>
      </c>
      <c r="Q25" s="294"/>
      <c r="R25" s="294">
        <v>87</v>
      </c>
      <c r="S25" s="294"/>
      <c r="T25" s="294">
        <v>327</v>
      </c>
      <c r="U25" s="294"/>
      <c r="V25" s="294">
        <v>581</v>
      </c>
      <c r="W25" s="294"/>
      <c r="X25" s="294">
        <v>1288</v>
      </c>
      <c r="Y25" s="294"/>
      <c r="Z25" s="305">
        <v>78.7</v>
      </c>
      <c r="AA25" s="315"/>
      <c r="AB25" s="215"/>
      <c r="AC25" s="175" t="s">
        <v>24</v>
      </c>
      <c r="AD25" s="150"/>
      <c r="AE25" s="150"/>
      <c r="AF25" s="150"/>
      <c r="AG25" s="150"/>
    </row>
    <row r="26" spans="1:33" ht="11.25" customHeight="1" x14ac:dyDescent="0.2">
      <c r="A26" s="125"/>
      <c r="B26" s="1"/>
      <c r="C26" s="1"/>
      <c r="D26" s="1"/>
      <c r="E26" s="1"/>
      <c r="F26" s="336"/>
      <c r="AA26" s="315"/>
      <c r="AB26" s="215"/>
      <c r="AD26" s="150"/>
      <c r="AE26" s="150"/>
      <c r="AF26" s="150"/>
      <c r="AG26" s="150"/>
    </row>
    <row r="27" spans="1:33" ht="11.25" customHeight="1" x14ac:dyDescent="0.2">
      <c r="A27" s="125" t="s">
        <v>26</v>
      </c>
      <c r="B27" s="1"/>
      <c r="C27" s="1" t="s">
        <v>58</v>
      </c>
      <c r="D27" s="1"/>
      <c r="E27" s="1"/>
      <c r="F27" s="304">
        <v>1466</v>
      </c>
      <c r="G27" s="294"/>
      <c r="H27" s="294">
        <v>1</v>
      </c>
      <c r="I27" s="294"/>
      <c r="J27" s="294" t="s">
        <v>347</v>
      </c>
      <c r="K27" s="294"/>
      <c r="L27" s="294">
        <v>3</v>
      </c>
      <c r="M27" s="294"/>
      <c r="N27" s="294">
        <v>24</v>
      </c>
      <c r="O27" s="294"/>
      <c r="P27" s="294">
        <v>55</v>
      </c>
      <c r="Q27" s="294"/>
      <c r="R27" s="294">
        <v>146</v>
      </c>
      <c r="S27" s="294"/>
      <c r="T27" s="294">
        <v>327</v>
      </c>
      <c r="U27" s="294"/>
      <c r="V27" s="294">
        <v>320</v>
      </c>
      <c r="W27" s="294"/>
      <c r="X27" s="294">
        <v>590</v>
      </c>
      <c r="Y27" s="294"/>
      <c r="Z27" s="305">
        <v>73.5</v>
      </c>
      <c r="AA27" s="315"/>
      <c r="AB27" s="215"/>
      <c r="AC27" s="175" t="s">
        <v>26</v>
      </c>
      <c r="AD27" s="150"/>
      <c r="AE27" s="150"/>
      <c r="AF27" s="150"/>
      <c r="AG27" s="150"/>
    </row>
    <row r="28" spans="1:33" ht="11.25" customHeight="1" x14ac:dyDescent="0.2">
      <c r="A28" s="125"/>
      <c r="B28" s="1"/>
      <c r="C28" s="1"/>
      <c r="D28" s="1"/>
      <c r="E28" s="1"/>
      <c r="F28" s="336"/>
      <c r="AA28" s="315"/>
      <c r="AB28" s="215"/>
      <c r="AD28" s="150"/>
      <c r="AE28" s="150"/>
      <c r="AF28" s="150"/>
      <c r="AG28" s="150"/>
    </row>
    <row r="29" spans="1:33" ht="11.25" customHeight="1" x14ac:dyDescent="0.2">
      <c r="A29" s="125" t="s">
        <v>28</v>
      </c>
      <c r="B29" s="1"/>
      <c r="C29" s="1" t="s">
        <v>76</v>
      </c>
      <c r="D29" s="1"/>
      <c r="E29" s="1"/>
      <c r="F29" s="336"/>
      <c r="AA29" s="316"/>
      <c r="AB29" s="215"/>
      <c r="AD29" s="150"/>
      <c r="AE29" s="150"/>
      <c r="AF29" s="150"/>
      <c r="AG29" s="150"/>
    </row>
    <row r="30" spans="1:33" ht="11.25" customHeight="1" x14ac:dyDescent="0.2">
      <c r="A30" s="125"/>
      <c r="B30" s="1"/>
      <c r="C30" s="1" t="s">
        <v>328</v>
      </c>
      <c r="D30" s="1" t="s">
        <v>331</v>
      </c>
      <c r="E30" s="1"/>
      <c r="F30" s="304">
        <v>182</v>
      </c>
      <c r="G30" s="294"/>
      <c r="H30" s="294" t="s">
        <v>347</v>
      </c>
      <c r="I30" s="294"/>
      <c r="J30" s="294" t="s">
        <v>347</v>
      </c>
      <c r="K30" s="294"/>
      <c r="L30" s="294" t="s">
        <v>347</v>
      </c>
      <c r="M30" s="294"/>
      <c r="N30" s="294" t="s">
        <v>347</v>
      </c>
      <c r="O30" s="294"/>
      <c r="P30" s="294">
        <v>3</v>
      </c>
      <c r="Q30" s="294"/>
      <c r="R30" s="294">
        <v>4</v>
      </c>
      <c r="S30" s="294"/>
      <c r="T30" s="294">
        <v>19</v>
      </c>
      <c r="U30" s="294"/>
      <c r="V30" s="294">
        <v>40</v>
      </c>
      <c r="W30" s="294"/>
      <c r="X30" s="294">
        <v>116</v>
      </c>
      <c r="Y30" s="294"/>
      <c r="Z30" s="305">
        <v>80.8</v>
      </c>
      <c r="AA30" s="316"/>
      <c r="AB30" s="215"/>
      <c r="AC30" s="175" t="s">
        <v>28</v>
      </c>
      <c r="AD30" s="150"/>
      <c r="AE30" s="150"/>
      <c r="AF30" s="150"/>
      <c r="AG30" s="150"/>
    </row>
    <row r="31" spans="1:33" ht="11.25" customHeight="1" x14ac:dyDescent="0.2">
      <c r="A31" s="125"/>
      <c r="B31" s="1"/>
      <c r="C31" s="1"/>
      <c r="D31" s="1"/>
      <c r="E31" s="1"/>
      <c r="F31" s="336"/>
      <c r="AA31" s="316"/>
      <c r="AB31" s="215"/>
      <c r="AD31" s="150"/>
      <c r="AE31" s="150"/>
      <c r="AF31" s="150"/>
      <c r="AG31" s="150"/>
    </row>
    <row r="32" spans="1:33" ht="11.25" customHeight="1" x14ac:dyDescent="0.2">
      <c r="A32" s="125" t="s">
        <v>29</v>
      </c>
      <c r="B32" s="1"/>
      <c r="C32" s="1" t="s">
        <v>60</v>
      </c>
      <c r="D32" s="1"/>
      <c r="E32" s="1"/>
      <c r="F32" s="304">
        <v>1059</v>
      </c>
      <c r="G32" s="294"/>
      <c r="H32" s="294" t="s">
        <v>347</v>
      </c>
      <c r="I32" s="294"/>
      <c r="J32" s="294">
        <v>1</v>
      </c>
      <c r="K32" s="294"/>
      <c r="L32" s="294" t="s">
        <v>347</v>
      </c>
      <c r="M32" s="294"/>
      <c r="N32" s="294" t="s">
        <v>347</v>
      </c>
      <c r="O32" s="294"/>
      <c r="P32" s="294">
        <v>6</v>
      </c>
      <c r="Q32" s="294"/>
      <c r="R32" s="294">
        <v>12</v>
      </c>
      <c r="S32" s="294"/>
      <c r="T32" s="294">
        <v>46</v>
      </c>
      <c r="U32" s="294"/>
      <c r="V32" s="294">
        <v>171</v>
      </c>
      <c r="W32" s="294"/>
      <c r="X32" s="294">
        <v>823</v>
      </c>
      <c r="Y32" s="294"/>
      <c r="Z32" s="305">
        <v>84.2</v>
      </c>
      <c r="AA32" s="316"/>
      <c r="AB32" s="215"/>
      <c r="AC32" s="175" t="s">
        <v>29</v>
      </c>
      <c r="AD32" s="150"/>
      <c r="AE32" s="150"/>
      <c r="AF32" s="150"/>
      <c r="AG32" s="150"/>
    </row>
    <row r="33" spans="1:33" ht="11.25" customHeight="1" x14ac:dyDescent="0.2">
      <c r="A33" s="125"/>
      <c r="B33" s="1"/>
      <c r="C33" s="1"/>
      <c r="D33" s="1"/>
      <c r="E33" s="1"/>
      <c r="F33" s="336"/>
      <c r="AA33" s="316"/>
      <c r="AB33" s="215"/>
      <c r="AD33" s="150"/>
      <c r="AE33" s="150"/>
      <c r="AF33" s="150"/>
      <c r="AG33" s="150"/>
    </row>
    <row r="34" spans="1:33" ht="11.25" customHeight="1" x14ac:dyDescent="0.2">
      <c r="A34" s="125" t="s">
        <v>31</v>
      </c>
      <c r="B34" s="1"/>
      <c r="C34" s="1" t="s">
        <v>32</v>
      </c>
      <c r="D34" s="1"/>
      <c r="E34" s="1"/>
      <c r="F34" s="336"/>
      <c r="AA34" s="316"/>
      <c r="AB34" s="215"/>
      <c r="AD34" s="150"/>
      <c r="AE34" s="150"/>
    </row>
    <row r="35" spans="1:33" ht="11.25" customHeight="1" x14ac:dyDescent="0.2">
      <c r="A35" s="125"/>
      <c r="B35" s="1"/>
      <c r="C35" s="1" t="s">
        <v>281</v>
      </c>
      <c r="D35" s="1" t="s">
        <v>332</v>
      </c>
      <c r="E35" s="1"/>
      <c r="F35" s="304">
        <v>22</v>
      </c>
      <c r="G35" s="294"/>
      <c r="H35" s="294">
        <v>18</v>
      </c>
      <c r="I35" s="294"/>
      <c r="J35" s="294">
        <v>1</v>
      </c>
      <c r="K35" s="294"/>
      <c r="L35" s="294" t="s">
        <v>347</v>
      </c>
      <c r="M35" s="294"/>
      <c r="N35" s="294" t="s">
        <v>347</v>
      </c>
      <c r="O35" s="294"/>
      <c r="P35" s="294" t="s">
        <v>347</v>
      </c>
      <c r="Q35" s="294"/>
      <c r="R35" s="294" t="s">
        <v>347</v>
      </c>
      <c r="S35" s="294"/>
      <c r="T35" s="294">
        <v>1</v>
      </c>
      <c r="U35" s="294"/>
      <c r="V35" s="294">
        <v>1</v>
      </c>
      <c r="W35" s="294"/>
      <c r="X35" s="294">
        <v>1</v>
      </c>
      <c r="Y35" s="294"/>
      <c r="Z35" s="305">
        <v>11</v>
      </c>
      <c r="AA35" s="316"/>
      <c r="AB35" s="215"/>
      <c r="AC35" s="175" t="s">
        <v>31</v>
      </c>
    </row>
    <row r="36" spans="1:33" ht="11.25" customHeight="1" x14ac:dyDescent="0.2">
      <c r="A36" s="125"/>
      <c r="B36" s="1"/>
      <c r="C36" s="1"/>
      <c r="D36" s="1"/>
      <c r="E36" s="1"/>
      <c r="F36" s="336"/>
      <c r="AA36" s="316"/>
      <c r="AB36" s="215"/>
    </row>
    <row r="37" spans="1:33" ht="11.25" customHeight="1" x14ac:dyDescent="0.2">
      <c r="A37" s="125" t="s">
        <v>33</v>
      </c>
      <c r="B37" s="1"/>
      <c r="C37" s="1" t="s">
        <v>150</v>
      </c>
      <c r="D37" s="1"/>
      <c r="E37" s="1"/>
      <c r="F37" s="336"/>
      <c r="AA37" s="316"/>
      <c r="AB37" s="215"/>
    </row>
    <row r="38" spans="1:33" ht="11.25" customHeight="1" x14ac:dyDescent="0.2">
      <c r="A38" s="125"/>
      <c r="B38" s="1"/>
      <c r="C38" s="1" t="s">
        <v>328</v>
      </c>
      <c r="D38" s="1" t="s">
        <v>333</v>
      </c>
      <c r="E38" s="1"/>
      <c r="F38" s="304">
        <v>50</v>
      </c>
      <c r="G38" s="294"/>
      <c r="H38" s="294">
        <v>12</v>
      </c>
      <c r="I38" s="294"/>
      <c r="J38" s="294">
        <v>4</v>
      </c>
      <c r="K38" s="294"/>
      <c r="L38" s="294" t="s">
        <v>347</v>
      </c>
      <c r="M38" s="294"/>
      <c r="N38" s="294">
        <v>1</v>
      </c>
      <c r="O38" s="294"/>
      <c r="P38" s="294">
        <v>3</v>
      </c>
      <c r="Q38" s="294"/>
      <c r="R38" s="294">
        <v>11</v>
      </c>
      <c r="S38" s="294"/>
      <c r="T38" s="294">
        <v>4</v>
      </c>
      <c r="U38" s="294"/>
      <c r="V38" s="294">
        <v>6</v>
      </c>
      <c r="W38" s="294"/>
      <c r="X38" s="294">
        <v>9</v>
      </c>
      <c r="Y38" s="294"/>
      <c r="Z38" s="305">
        <v>46</v>
      </c>
      <c r="AA38" s="316"/>
      <c r="AB38" s="215"/>
      <c r="AC38" s="175" t="s">
        <v>33</v>
      </c>
    </row>
    <row r="39" spans="1:33" ht="11.25" customHeight="1" x14ac:dyDescent="0.2">
      <c r="A39" s="125"/>
      <c r="B39" s="1"/>
      <c r="C39" s="1"/>
      <c r="D39" s="1"/>
      <c r="E39" s="1"/>
      <c r="F39" s="336"/>
      <c r="G39" s="1"/>
      <c r="H39" s="1"/>
      <c r="I39" s="1"/>
      <c r="J39" s="1"/>
      <c r="K39" s="1"/>
      <c r="L39" s="1"/>
      <c r="M39" s="1"/>
      <c r="N39" s="1"/>
      <c r="O39" s="1"/>
      <c r="P39" s="1"/>
      <c r="Q39" s="1"/>
      <c r="R39" s="1"/>
      <c r="S39" s="1"/>
      <c r="T39" s="1"/>
      <c r="U39" s="1"/>
      <c r="V39" s="1"/>
      <c r="W39" s="1"/>
      <c r="X39" s="1"/>
      <c r="Y39" s="1"/>
      <c r="Z39" s="1"/>
      <c r="AA39" s="125"/>
      <c r="AB39" s="215"/>
    </row>
    <row r="40" spans="1:33" ht="11.25" customHeight="1" x14ac:dyDescent="0.2">
      <c r="A40" s="125" t="s">
        <v>34</v>
      </c>
      <c r="B40" s="1"/>
      <c r="C40" s="1" t="s">
        <v>151</v>
      </c>
      <c r="D40" s="1"/>
      <c r="E40" s="1"/>
      <c r="F40" s="336"/>
      <c r="G40" s="1"/>
      <c r="H40" s="1"/>
      <c r="I40" s="1"/>
      <c r="J40" s="1"/>
      <c r="K40" s="1"/>
      <c r="L40" s="1"/>
      <c r="M40" s="1"/>
      <c r="N40" s="1"/>
      <c r="O40" s="1"/>
      <c r="P40" s="1"/>
      <c r="Q40" s="1"/>
      <c r="R40" s="1"/>
      <c r="S40" s="1"/>
      <c r="T40" s="1"/>
      <c r="U40" s="1"/>
      <c r="V40" s="1"/>
      <c r="W40" s="1"/>
      <c r="X40" s="1"/>
      <c r="Y40" s="1"/>
      <c r="Z40" s="1"/>
      <c r="AA40" s="316"/>
      <c r="AB40" s="215"/>
    </row>
    <row r="41" spans="1:33" ht="11.25" customHeight="1" x14ac:dyDescent="0.2">
      <c r="A41" s="125"/>
      <c r="B41" s="1"/>
      <c r="C41" s="1" t="s">
        <v>328</v>
      </c>
      <c r="D41" s="1" t="s">
        <v>334</v>
      </c>
      <c r="E41" s="1"/>
      <c r="F41" s="304">
        <v>685</v>
      </c>
      <c r="G41" s="294"/>
      <c r="H41" s="294">
        <v>4</v>
      </c>
      <c r="I41" s="294"/>
      <c r="J41" s="294">
        <v>1</v>
      </c>
      <c r="K41" s="294"/>
      <c r="L41" s="294">
        <v>5</v>
      </c>
      <c r="M41" s="294"/>
      <c r="N41" s="294">
        <v>16</v>
      </c>
      <c r="O41" s="294"/>
      <c r="P41" s="294">
        <v>25</v>
      </c>
      <c r="Q41" s="294"/>
      <c r="R41" s="294">
        <v>80</v>
      </c>
      <c r="S41" s="294"/>
      <c r="T41" s="294">
        <v>170</v>
      </c>
      <c r="U41" s="294"/>
      <c r="V41" s="294">
        <v>114</v>
      </c>
      <c r="W41" s="294"/>
      <c r="X41" s="294">
        <v>270</v>
      </c>
      <c r="Y41" s="294"/>
      <c r="Z41" s="305">
        <v>72.3</v>
      </c>
      <c r="AA41" s="316"/>
      <c r="AB41" s="215"/>
      <c r="AC41" s="175" t="s">
        <v>34</v>
      </c>
    </row>
    <row r="42" spans="1:33" ht="11.25" customHeight="1" x14ac:dyDescent="0.2">
      <c r="A42" s="125"/>
      <c r="B42" s="1"/>
      <c r="C42" s="1"/>
      <c r="D42" s="1"/>
      <c r="E42" s="1"/>
      <c r="F42" s="336"/>
      <c r="G42" s="1"/>
      <c r="H42" s="1"/>
      <c r="I42" s="1"/>
      <c r="J42" s="1"/>
      <c r="K42" s="1"/>
      <c r="L42" s="1"/>
      <c r="M42" s="1"/>
      <c r="N42" s="1"/>
      <c r="O42" s="1"/>
      <c r="P42" s="1"/>
      <c r="Q42" s="1"/>
      <c r="R42" s="1"/>
      <c r="S42" s="1"/>
      <c r="T42" s="1"/>
      <c r="U42" s="1"/>
      <c r="V42" s="1"/>
      <c r="W42" s="1"/>
      <c r="X42" s="1"/>
      <c r="Y42" s="1"/>
      <c r="Z42" s="1"/>
      <c r="AA42" s="316"/>
      <c r="AB42" s="215"/>
    </row>
    <row r="43" spans="1:33" ht="11.25" customHeight="1" x14ac:dyDescent="0.2">
      <c r="A43" s="125" t="s">
        <v>35</v>
      </c>
      <c r="B43" s="1"/>
      <c r="C43" s="1" t="s">
        <v>152</v>
      </c>
      <c r="D43" s="1"/>
      <c r="E43" s="1"/>
      <c r="F43" s="336"/>
      <c r="G43" s="1"/>
      <c r="H43" s="1"/>
      <c r="I43" s="1"/>
      <c r="J43" s="1"/>
      <c r="K43" s="1"/>
      <c r="L43" s="1"/>
      <c r="M43" s="1"/>
      <c r="N43" s="1"/>
      <c r="O43" s="1"/>
      <c r="P43" s="1"/>
      <c r="Q43" s="1"/>
      <c r="R43" s="1"/>
      <c r="S43" s="1"/>
      <c r="T43" s="1"/>
      <c r="U43" s="1"/>
      <c r="V43" s="1"/>
      <c r="W43" s="1"/>
      <c r="X43" s="1"/>
      <c r="Y43" s="1"/>
      <c r="Z43" s="1"/>
      <c r="AA43" s="316"/>
      <c r="AB43" s="215"/>
    </row>
    <row r="44" spans="1:33" ht="11.25" customHeight="1" x14ac:dyDescent="0.2">
      <c r="A44" s="125"/>
      <c r="B44" s="1"/>
      <c r="C44" s="1" t="s">
        <v>328</v>
      </c>
      <c r="D44" s="1" t="s">
        <v>335</v>
      </c>
      <c r="E44" s="1"/>
      <c r="F44" s="304">
        <v>1309</v>
      </c>
      <c r="G44" s="294"/>
      <c r="H44" s="294">
        <v>3</v>
      </c>
      <c r="I44" s="294"/>
      <c r="J44" s="294">
        <v>15</v>
      </c>
      <c r="K44" s="294"/>
      <c r="L44" s="294">
        <v>35</v>
      </c>
      <c r="M44" s="294"/>
      <c r="N44" s="294">
        <v>36</v>
      </c>
      <c r="O44" s="294"/>
      <c r="P44" s="294">
        <v>59</v>
      </c>
      <c r="Q44" s="294"/>
      <c r="R44" s="294">
        <v>107</v>
      </c>
      <c r="S44" s="294"/>
      <c r="T44" s="294">
        <v>174</v>
      </c>
      <c r="U44" s="294"/>
      <c r="V44" s="294">
        <v>223</v>
      </c>
      <c r="W44" s="294"/>
      <c r="X44" s="294">
        <v>657</v>
      </c>
      <c r="Y44" s="294"/>
      <c r="Z44" s="305">
        <v>73.400000000000006</v>
      </c>
      <c r="AA44" s="316"/>
      <c r="AB44" s="215"/>
      <c r="AC44" s="175" t="s">
        <v>35</v>
      </c>
    </row>
    <row r="45" spans="1:33" ht="11.25" customHeight="1" x14ac:dyDescent="0.2">
      <c r="A45" s="125"/>
      <c r="B45" s="1"/>
      <c r="C45" s="1"/>
      <c r="D45" s="1"/>
      <c r="E45" s="1"/>
      <c r="F45" s="336"/>
      <c r="AA45" s="316"/>
      <c r="AB45" s="215"/>
    </row>
    <row r="46" spans="1:33" ht="11.25" customHeight="1" x14ac:dyDescent="0.2">
      <c r="A46" s="125" t="s">
        <v>357</v>
      </c>
      <c r="B46" s="1"/>
      <c r="C46" s="1" t="s">
        <v>363</v>
      </c>
      <c r="D46" s="1"/>
      <c r="E46" s="1"/>
      <c r="F46" s="304">
        <v>338</v>
      </c>
      <c r="G46" s="294"/>
      <c r="H46" s="294">
        <v>1</v>
      </c>
      <c r="I46" s="294"/>
      <c r="J46" s="294" t="s">
        <v>347</v>
      </c>
      <c r="K46" s="294"/>
      <c r="L46" s="294" t="s">
        <v>347</v>
      </c>
      <c r="M46" s="294"/>
      <c r="N46" s="294" t="s">
        <v>347</v>
      </c>
      <c r="O46" s="294"/>
      <c r="P46" s="294">
        <v>1</v>
      </c>
      <c r="Q46" s="294"/>
      <c r="R46" s="294">
        <v>5</v>
      </c>
      <c r="S46" s="294"/>
      <c r="T46" s="294">
        <v>32</v>
      </c>
      <c r="U46" s="294"/>
      <c r="V46" s="294">
        <v>59</v>
      </c>
      <c r="W46" s="294"/>
      <c r="X46" s="294">
        <v>240</v>
      </c>
      <c r="Y46" s="294"/>
      <c r="Z46" s="305">
        <v>81.8</v>
      </c>
      <c r="AA46" s="316"/>
      <c r="AB46" s="215"/>
      <c r="AC46" s="175" t="s">
        <v>357</v>
      </c>
    </row>
    <row r="47" spans="1:33" ht="11.25" customHeight="1" x14ac:dyDescent="0.2">
      <c r="A47" s="125"/>
      <c r="B47" s="1"/>
      <c r="C47" s="1"/>
      <c r="D47" s="1"/>
      <c r="E47" s="1"/>
      <c r="F47" s="336"/>
      <c r="AA47" s="316"/>
      <c r="AB47" s="215"/>
    </row>
    <row r="48" spans="1:33" ht="11.25" customHeight="1" x14ac:dyDescent="0.2">
      <c r="A48" s="125"/>
      <c r="B48" s="155"/>
      <c r="C48" s="155" t="s">
        <v>36</v>
      </c>
      <c r="D48" s="155"/>
      <c r="E48" s="155"/>
      <c r="F48" s="304">
        <v>72</v>
      </c>
      <c r="G48" s="150"/>
      <c r="H48" s="294" t="s">
        <v>347</v>
      </c>
      <c r="I48" s="150"/>
      <c r="J48" s="294">
        <v>1</v>
      </c>
      <c r="K48" s="150"/>
      <c r="L48" s="294" t="s">
        <v>347</v>
      </c>
      <c r="M48" s="150"/>
      <c r="N48" s="294" t="s">
        <v>347</v>
      </c>
      <c r="O48" s="150"/>
      <c r="P48" s="294">
        <v>3</v>
      </c>
      <c r="Q48" s="150"/>
      <c r="R48" s="294">
        <v>3</v>
      </c>
      <c r="S48" s="150"/>
      <c r="T48" s="294">
        <v>10</v>
      </c>
      <c r="U48" s="150"/>
      <c r="V48" s="294">
        <v>11</v>
      </c>
      <c r="W48" s="150"/>
      <c r="X48" s="294">
        <v>44</v>
      </c>
      <c r="Y48" s="150"/>
      <c r="Z48" s="305">
        <v>78.3</v>
      </c>
      <c r="AA48" s="302"/>
      <c r="AB48" s="215"/>
    </row>
    <row r="49" spans="1:29" ht="11.25" customHeight="1" x14ac:dyDescent="0.25">
      <c r="A49" s="26"/>
      <c r="B49" s="17"/>
      <c r="C49" s="1"/>
      <c r="D49" s="1"/>
      <c r="E49" s="1"/>
      <c r="F49" s="304"/>
      <c r="G49" s="294"/>
      <c r="H49" s="294"/>
      <c r="I49" s="294"/>
      <c r="J49" s="294"/>
      <c r="K49" s="294"/>
      <c r="L49" s="294"/>
      <c r="M49" s="294"/>
      <c r="N49" s="294"/>
      <c r="O49" s="294"/>
      <c r="P49" s="294"/>
      <c r="Q49" s="294"/>
      <c r="R49" s="294"/>
      <c r="S49" s="294"/>
      <c r="T49" s="294"/>
      <c r="U49" s="294"/>
      <c r="V49" s="294"/>
      <c r="W49" s="294"/>
      <c r="X49" s="294"/>
      <c r="Y49" s="294"/>
      <c r="Z49" s="305"/>
      <c r="AA49" s="316"/>
      <c r="AB49" s="215"/>
      <c r="AC49" s="25"/>
    </row>
    <row r="50" spans="1:29" s="25" customFormat="1" ht="11.25" customHeight="1" x14ac:dyDescent="0.25">
      <c r="A50" s="26"/>
      <c r="B50" s="17"/>
      <c r="C50" s="17" t="s">
        <v>37</v>
      </c>
      <c r="D50" s="17"/>
      <c r="E50" s="17"/>
      <c r="F50" s="309">
        <v>30454</v>
      </c>
      <c r="G50" s="301"/>
      <c r="H50" s="301">
        <v>54</v>
      </c>
      <c r="I50" s="301"/>
      <c r="J50" s="301">
        <v>37</v>
      </c>
      <c r="K50" s="301"/>
      <c r="L50" s="301">
        <v>64</v>
      </c>
      <c r="M50" s="301"/>
      <c r="N50" s="301">
        <v>181</v>
      </c>
      <c r="O50" s="301"/>
      <c r="P50" s="301">
        <v>417</v>
      </c>
      <c r="Q50" s="301"/>
      <c r="R50" s="301">
        <v>1428</v>
      </c>
      <c r="S50" s="301"/>
      <c r="T50" s="301">
        <v>4051</v>
      </c>
      <c r="U50" s="301"/>
      <c r="V50" s="301">
        <v>6098</v>
      </c>
      <c r="W50" s="301"/>
      <c r="X50" s="301">
        <v>18124</v>
      </c>
      <c r="Y50" s="301"/>
      <c r="Z50" s="338">
        <v>79.095283640901002</v>
      </c>
      <c r="AA50" s="317"/>
      <c r="AB50" s="32"/>
    </row>
    <row r="51" spans="1:29" ht="11.25" customHeight="1" x14ac:dyDescent="0.25">
      <c r="A51" s="26"/>
      <c r="B51" s="17"/>
      <c r="C51" s="17"/>
      <c r="D51" s="17"/>
      <c r="E51" s="17"/>
      <c r="F51" s="304"/>
      <c r="G51" s="294"/>
      <c r="H51" s="294"/>
      <c r="I51" s="294"/>
      <c r="J51" s="294"/>
      <c r="K51" s="294"/>
      <c r="L51" s="294"/>
      <c r="M51" s="294"/>
      <c r="N51" s="294"/>
      <c r="O51" s="294"/>
      <c r="P51" s="294"/>
      <c r="Q51" s="294"/>
      <c r="R51" s="294"/>
      <c r="S51" s="294"/>
      <c r="T51" s="294"/>
      <c r="U51" s="294"/>
      <c r="V51" s="294"/>
      <c r="W51" s="294"/>
      <c r="X51" s="294"/>
      <c r="Y51" s="294"/>
      <c r="Z51" s="305"/>
      <c r="AA51" s="317"/>
      <c r="AB51" s="32"/>
      <c r="AC51" s="25"/>
    </row>
    <row r="52" spans="1:29" ht="11.25" customHeight="1" x14ac:dyDescent="0.25">
      <c r="A52" s="26"/>
      <c r="B52" s="17"/>
      <c r="D52" s="1" t="s">
        <v>309</v>
      </c>
      <c r="E52" s="1"/>
      <c r="F52" s="304"/>
      <c r="G52" s="294"/>
      <c r="H52" s="294"/>
      <c r="I52" s="294"/>
      <c r="J52" s="294"/>
      <c r="K52" s="294"/>
      <c r="L52" s="294"/>
      <c r="M52" s="294"/>
      <c r="N52" s="294"/>
      <c r="O52" s="294"/>
      <c r="P52" s="294"/>
      <c r="Q52" s="294"/>
      <c r="R52" s="294"/>
      <c r="S52" s="294"/>
      <c r="T52" s="294"/>
      <c r="U52" s="294"/>
      <c r="V52" s="294"/>
      <c r="W52" s="294"/>
      <c r="X52" s="294"/>
      <c r="Y52" s="294"/>
      <c r="Z52" s="305"/>
      <c r="AA52" s="317"/>
      <c r="AB52" s="32"/>
      <c r="AC52" s="25"/>
    </row>
    <row r="53" spans="1:29" ht="11.25" customHeight="1" x14ac:dyDescent="0.25">
      <c r="A53" s="26"/>
      <c r="B53" s="17"/>
      <c r="D53" s="1"/>
      <c r="E53" s="1"/>
      <c r="F53" s="304"/>
      <c r="G53" s="294"/>
      <c r="H53" s="294"/>
      <c r="I53" s="294"/>
      <c r="J53" s="294"/>
      <c r="K53" s="294"/>
      <c r="L53" s="294"/>
      <c r="M53" s="294"/>
      <c r="N53" s="294"/>
      <c r="O53" s="294"/>
      <c r="P53" s="294"/>
      <c r="Q53" s="294"/>
      <c r="R53" s="294"/>
      <c r="S53" s="294"/>
      <c r="T53" s="294"/>
      <c r="U53" s="294"/>
      <c r="V53" s="294"/>
      <c r="W53" s="294"/>
      <c r="X53" s="294"/>
      <c r="Y53" s="294"/>
      <c r="Z53" s="305"/>
      <c r="AA53" s="317"/>
      <c r="AB53" s="32"/>
      <c r="AC53" s="25"/>
    </row>
    <row r="54" spans="1:29" ht="11.25" customHeight="1" x14ac:dyDescent="0.2">
      <c r="A54" s="125" t="s">
        <v>317</v>
      </c>
      <c r="B54" s="1"/>
      <c r="D54" s="1" t="s">
        <v>310</v>
      </c>
      <c r="E54" s="1"/>
      <c r="F54" s="304">
        <v>908</v>
      </c>
      <c r="G54" s="294"/>
      <c r="H54" s="294">
        <v>2</v>
      </c>
      <c r="I54" s="294"/>
      <c r="J54" s="294">
        <v>10</v>
      </c>
      <c r="K54" s="294"/>
      <c r="L54" s="294">
        <v>24</v>
      </c>
      <c r="M54" s="294"/>
      <c r="N54" s="294">
        <v>19</v>
      </c>
      <c r="O54" s="294"/>
      <c r="P54" s="294">
        <v>38</v>
      </c>
      <c r="Q54" s="294"/>
      <c r="R54" s="294">
        <v>60</v>
      </c>
      <c r="S54" s="294"/>
      <c r="T54" s="294">
        <v>106</v>
      </c>
      <c r="U54" s="294"/>
      <c r="V54" s="294">
        <v>144</v>
      </c>
      <c r="W54" s="294"/>
      <c r="X54" s="294">
        <v>505</v>
      </c>
      <c r="Y54" s="294"/>
      <c r="Z54" s="305">
        <v>75.2</v>
      </c>
      <c r="AA54" s="316"/>
      <c r="AB54" s="215"/>
      <c r="AC54" s="1" t="s">
        <v>317</v>
      </c>
    </row>
    <row r="55" spans="1:29" ht="11.25" customHeight="1" x14ac:dyDescent="0.2">
      <c r="A55" s="125"/>
      <c r="B55" s="1"/>
      <c r="D55" s="1"/>
      <c r="E55" s="1"/>
      <c r="F55" s="336"/>
      <c r="AA55" s="125"/>
      <c r="AB55" s="215"/>
      <c r="AC55" s="1"/>
    </row>
    <row r="56" spans="1:29" ht="11.25" customHeight="1" x14ac:dyDescent="0.2">
      <c r="A56" s="125" t="s">
        <v>318</v>
      </c>
      <c r="B56" s="1"/>
      <c r="D56" s="1" t="s">
        <v>314</v>
      </c>
      <c r="E56" s="1"/>
      <c r="F56" s="304">
        <v>272</v>
      </c>
      <c r="G56" s="294"/>
      <c r="H56" s="294" t="s">
        <v>347</v>
      </c>
      <c r="I56" s="294"/>
      <c r="J56" s="294">
        <v>5</v>
      </c>
      <c r="K56" s="294"/>
      <c r="L56" s="294">
        <v>11</v>
      </c>
      <c r="M56" s="294"/>
      <c r="N56" s="294">
        <v>12</v>
      </c>
      <c r="O56" s="294"/>
      <c r="P56" s="294">
        <v>19</v>
      </c>
      <c r="Q56" s="294"/>
      <c r="R56" s="294">
        <v>41</v>
      </c>
      <c r="S56" s="294"/>
      <c r="T56" s="294">
        <v>52</v>
      </c>
      <c r="U56" s="294"/>
      <c r="V56" s="294">
        <v>52</v>
      </c>
      <c r="W56" s="294"/>
      <c r="X56" s="294">
        <v>80</v>
      </c>
      <c r="Y56" s="294"/>
      <c r="Z56" s="305">
        <v>66</v>
      </c>
      <c r="AA56" s="316"/>
      <c r="AB56" s="215"/>
      <c r="AC56" s="1" t="s">
        <v>318</v>
      </c>
    </row>
    <row r="57" spans="1:29" ht="11.25" customHeight="1" x14ac:dyDescent="0.2">
      <c r="A57" s="125"/>
      <c r="B57" s="1"/>
      <c r="D57" s="1"/>
      <c r="E57" s="1"/>
      <c r="F57" s="336"/>
      <c r="AA57" s="316"/>
      <c r="AB57" s="215"/>
      <c r="AC57" s="1"/>
    </row>
    <row r="58" spans="1:29" ht="11.25" customHeight="1" x14ac:dyDescent="0.2">
      <c r="A58" s="125" t="s">
        <v>322</v>
      </c>
      <c r="B58" s="1"/>
      <c r="C58" s="1"/>
      <c r="D58" s="1" t="s">
        <v>315</v>
      </c>
      <c r="E58" s="1"/>
      <c r="F58" s="304">
        <v>1</v>
      </c>
      <c r="G58" s="294"/>
      <c r="H58" s="294" t="s">
        <v>347</v>
      </c>
      <c r="I58" s="294"/>
      <c r="J58" s="294" t="s">
        <v>347</v>
      </c>
      <c r="K58" s="294"/>
      <c r="L58" s="294" t="s">
        <v>347</v>
      </c>
      <c r="M58" s="294"/>
      <c r="N58" s="294">
        <v>1</v>
      </c>
      <c r="O58" s="294"/>
      <c r="P58" s="294" t="s">
        <v>347</v>
      </c>
      <c r="Q58" s="294"/>
      <c r="R58" s="294" t="s">
        <v>347</v>
      </c>
      <c r="S58" s="294"/>
      <c r="T58" s="294" t="s">
        <v>347</v>
      </c>
      <c r="U58" s="294"/>
      <c r="V58" s="294" t="s">
        <v>347</v>
      </c>
      <c r="W58" s="294"/>
      <c r="X58" s="294" t="s">
        <v>347</v>
      </c>
      <c r="Y58" s="294"/>
      <c r="Z58" s="305" t="s">
        <v>401</v>
      </c>
      <c r="AA58" s="316"/>
      <c r="AB58" s="215"/>
      <c r="AC58" s="1" t="s">
        <v>322</v>
      </c>
    </row>
    <row r="59" spans="1:29" ht="11.25" customHeight="1" x14ac:dyDescent="0.2">
      <c r="A59" s="125"/>
      <c r="B59" s="1"/>
      <c r="C59" s="1"/>
      <c r="D59" s="1"/>
      <c r="E59" s="1"/>
      <c r="F59" s="336"/>
      <c r="AA59" s="318"/>
      <c r="AB59" s="215"/>
      <c r="AC59" s="1"/>
    </row>
    <row r="60" spans="1:29" ht="11.25" customHeight="1" x14ac:dyDescent="0.2">
      <c r="A60" s="125" t="s">
        <v>323</v>
      </c>
      <c r="B60" s="1"/>
      <c r="C60" s="1" t="s">
        <v>328</v>
      </c>
      <c r="D60" s="1" t="s">
        <v>336</v>
      </c>
      <c r="E60" s="1"/>
      <c r="F60" s="304">
        <v>32</v>
      </c>
      <c r="G60" s="294"/>
      <c r="H60" s="294">
        <v>1</v>
      </c>
      <c r="I60" s="294"/>
      <c r="J60" s="294" t="s">
        <v>347</v>
      </c>
      <c r="K60" s="294"/>
      <c r="L60" s="294" t="s">
        <v>347</v>
      </c>
      <c r="M60" s="294"/>
      <c r="N60" s="294">
        <v>2</v>
      </c>
      <c r="O60" s="294"/>
      <c r="P60" s="294">
        <v>2</v>
      </c>
      <c r="Q60" s="294"/>
      <c r="R60" s="294">
        <v>3</v>
      </c>
      <c r="S60" s="294"/>
      <c r="T60" s="294">
        <v>3</v>
      </c>
      <c r="U60" s="294"/>
      <c r="V60" s="294">
        <v>6</v>
      </c>
      <c r="W60" s="294"/>
      <c r="X60" s="294">
        <v>15</v>
      </c>
      <c r="Y60" s="294"/>
      <c r="Z60" s="305">
        <v>71.099999999999994</v>
      </c>
      <c r="AA60" s="316"/>
      <c r="AB60" s="215"/>
      <c r="AC60" s="1" t="s">
        <v>323</v>
      </c>
    </row>
    <row r="61" spans="1:29" ht="11.25" customHeight="1" x14ac:dyDescent="0.2">
      <c r="A61" s="125"/>
      <c r="B61" s="1"/>
      <c r="C61" s="1"/>
      <c r="D61" s="1"/>
      <c r="E61" s="1"/>
      <c r="F61" s="336"/>
      <c r="AA61" s="316"/>
      <c r="AB61" s="215"/>
      <c r="AC61" s="1"/>
    </row>
    <row r="62" spans="1:29" x14ac:dyDescent="0.2">
      <c r="A62" s="125" t="s">
        <v>324</v>
      </c>
      <c r="B62" s="1"/>
      <c r="C62" s="1"/>
      <c r="D62" s="127" t="s">
        <v>325</v>
      </c>
      <c r="E62" s="127"/>
      <c r="F62" s="336"/>
      <c r="AA62" s="316"/>
      <c r="AB62" s="1"/>
    </row>
    <row r="63" spans="1:29" x14ac:dyDescent="0.2">
      <c r="A63" s="125"/>
      <c r="B63" s="1"/>
      <c r="C63" s="127"/>
      <c r="D63" s="127"/>
      <c r="E63" s="127" t="s">
        <v>321</v>
      </c>
      <c r="F63" s="304">
        <v>46</v>
      </c>
      <c r="G63" s="294"/>
      <c r="H63" s="294" t="s">
        <v>347</v>
      </c>
      <c r="I63" s="294"/>
      <c r="J63" s="294" t="s">
        <v>347</v>
      </c>
      <c r="K63" s="294"/>
      <c r="L63" s="294" t="s">
        <v>347</v>
      </c>
      <c r="M63" s="294"/>
      <c r="N63" s="294">
        <v>2</v>
      </c>
      <c r="O63" s="294"/>
      <c r="P63" s="294" t="s">
        <v>347</v>
      </c>
      <c r="Q63" s="294"/>
      <c r="R63" s="294">
        <v>3</v>
      </c>
      <c r="S63" s="294"/>
      <c r="T63" s="294">
        <v>11</v>
      </c>
      <c r="U63" s="294"/>
      <c r="V63" s="294">
        <v>10</v>
      </c>
      <c r="W63" s="294"/>
      <c r="X63" s="294">
        <v>20</v>
      </c>
      <c r="Y63" s="294"/>
      <c r="Z63" s="305">
        <v>74.7</v>
      </c>
      <c r="AA63" s="316"/>
      <c r="AB63" s="1"/>
      <c r="AC63" s="1" t="s">
        <v>324</v>
      </c>
    </row>
    <row r="64" spans="1:29" ht="12" x14ac:dyDescent="0.25">
      <c r="D64" s="1"/>
      <c r="E64" s="1"/>
      <c r="F64" s="294"/>
      <c r="G64" s="294"/>
      <c r="H64" s="294"/>
      <c r="I64" s="294"/>
      <c r="J64" s="294"/>
      <c r="K64" s="294"/>
      <c r="L64" s="294"/>
      <c r="M64" s="294"/>
      <c r="N64" s="294"/>
      <c r="O64" s="294"/>
      <c r="P64" s="294"/>
      <c r="Q64" s="294"/>
      <c r="R64" s="294"/>
      <c r="S64" s="294"/>
      <c r="T64" s="294"/>
      <c r="U64" s="294"/>
      <c r="V64" s="294"/>
      <c r="W64" s="294"/>
      <c r="X64" s="294"/>
      <c r="Y64" s="294"/>
      <c r="Z64" s="305"/>
      <c r="AA64" s="319"/>
      <c r="AB64" s="1"/>
    </row>
    <row r="65" spans="4:28" x14ac:dyDescent="0.2">
      <c r="D65" s="1"/>
      <c r="E65" s="1"/>
      <c r="F65" s="216"/>
      <c r="G65" s="216"/>
      <c r="H65" s="217"/>
      <c r="I65" s="217"/>
      <c r="J65" s="217"/>
      <c r="K65" s="217"/>
      <c r="L65" s="218"/>
      <c r="M65" s="218"/>
      <c r="N65" s="218"/>
      <c r="O65" s="218"/>
      <c r="P65" s="218"/>
      <c r="Q65" s="218"/>
      <c r="R65" s="213"/>
      <c r="S65" s="213"/>
      <c r="T65" s="213"/>
      <c r="U65" s="213"/>
      <c r="V65" s="216"/>
      <c r="W65" s="216"/>
      <c r="X65" s="216"/>
      <c r="Y65" s="216"/>
      <c r="Z65" s="284"/>
      <c r="AA65" s="284"/>
      <c r="AB65" s="1"/>
    </row>
    <row r="66" spans="4:28" x14ac:dyDescent="0.2">
      <c r="D66" s="1"/>
      <c r="E66" s="1"/>
      <c r="G66" s="1"/>
      <c r="H66" s="1"/>
      <c r="I66" s="1"/>
      <c r="J66" s="1"/>
      <c r="K66" s="1"/>
      <c r="L66" s="1"/>
      <c r="M66" s="1"/>
      <c r="N66" s="1"/>
      <c r="O66" s="1"/>
      <c r="P66" s="1"/>
      <c r="Q66" s="1"/>
      <c r="R66" s="213"/>
      <c r="S66" s="213"/>
      <c r="T66" s="213"/>
      <c r="U66" s="213"/>
      <c r="V66" s="216"/>
      <c r="W66" s="216"/>
      <c r="X66" s="216"/>
      <c r="Y66" s="216"/>
      <c r="Z66" s="284"/>
      <c r="AA66" s="284"/>
      <c r="AB66" s="1"/>
    </row>
    <row r="67" spans="4:28" x14ac:dyDescent="0.2">
      <c r="D67" s="1"/>
      <c r="E67" s="1"/>
      <c r="G67" s="1"/>
      <c r="H67" s="1"/>
      <c r="I67" s="1"/>
      <c r="J67" s="1"/>
      <c r="K67" s="1"/>
      <c r="L67" s="1"/>
      <c r="M67" s="1"/>
      <c r="N67" s="1"/>
      <c r="O67" s="1"/>
      <c r="P67" s="1"/>
      <c r="Q67" s="1"/>
      <c r="R67" s="213"/>
      <c r="S67" s="213"/>
      <c r="T67" s="213"/>
      <c r="U67" s="213"/>
      <c r="V67" s="216"/>
      <c r="W67" s="216"/>
      <c r="X67" s="216"/>
      <c r="Y67" s="216"/>
      <c r="Z67" s="284"/>
      <c r="AA67" s="284"/>
      <c r="AB67" s="1"/>
    </row>
    <row r="68" spans="4:28" x14ac:dyDescent="0.2">
      <c r="D68" s="1"/>
      <c r="E68" s="1"/>
      <c r="G68" s="1"/>
      <c r="H68" s="1"/>
      <c r="I68" s="1"/>
      <c r="J68" s="1"/>
      <c r="K68" s="1"/>
      <c r="L68" s="1"/>
      <c r="M68" s="1"/>
      <c r="N68" s="1"/>
      <c r="O68" s="1"/>
      <c r="P68" s="1"/>
      <c r="Q68" s="1"/>
      <c r="R68" s="213"/>
      <c r="S68" s="213"/>
      <c r="T68" s="213"/>
      <c r="U68" s="213"/>
      <c r="V68" s="216"/>
      <c r="W68" s="216"/>
      <c r="X68" s="216"/>
      <c r="Y68" s="216"/>
      <c r="Z68" s="284"/>
      <c r="AA68" s="284"/>
      <c r="AB68" s="1"/>
    </row>
    <row r="69" spans="4:28" x14ac:dyDescent="0.2">
      <c r="D69" s="1"/>
      <c r="E69" s="1"/>
      <c r="G69" s="1"/>
      <c r="H69" s="1"/>
      <c r="I69" s="1"/>
      <c r="J69" s="1"/>
      <c r="K69" s="1"/>
      <c r="L69" s="1"/>
      <c r="M69" s="1"/>
      <c r="N69" s="1"/>
      <c r="O69" s="1"/>
      <c r="P69" s="1"/>
      <c r="Q69" s="1"/>
      <c r="R69" s="213"/>
      <c r="S69" s="213"/>
      <c r="T69" s="213"/>
      <c r="U69" s="213"/>
      <c r="V69" s="216"/>
      <c r="W69" s="216"/>
      <c r="X69" s="216"/>
      <c r="Y69" s="216"/>
      <c r="Z69" s="284"/>
      <c r="AA69" s="284"/>
      <c r="AB69" s="1"/>
    </row>
    <row r="70" spans="4:28" x14ac:dyDescent="0.2">
      <c r="D70" s="1"/>
      <c r="E70" s="1"/>
      <c r="G70" s="1"/>
      <c r="H70" s="1"/>
      <c r="I70" s="1"/>
      <c r="J70" s="1"/>
      <c r="K70" s="1"/>
      <c r="L70" s="1"/>
      <c r="M70" s="1"/>
      <c r="N70" s="1"/>
      <c r="O70" s="1"/>
      <c r="P70" s="1"/>
      <c r="Q70" s="1"/>
      <c r="R70" s="213"/>
      <c r="S70" s="213"/>
      <c r="T70" s="213"/>
      <c r="U70" s="213"/>
      <c r="V70" s="216"/>
      <c r="W70" s="216"/>
      <c r="X70" s="216"/>
      <c r="Y70" s="216"/>
      <c r="Z70" s="284"/>
      <c r="AA70" s="284"/>
      <c r="AB70" s="1"/>
    </row>
    <row r="71" spans="4:28" x14ac:dyDescent="0.2">
      <c r="D71" s="1"/>
      <c r="E71" s="1"/>
      <c r="G71" s="1"/>
      <c r="H71" s="1"/>
      <c r="I71" s="1"/>
      <c r="J71" s="1"/>
      <c r="K71" s="1"/>
      <c r="L71" s="1"/>
      <c r="M71" s="1"/>
      <c r="N71" s="1"/>
      <c r="O71" s="1"/>
      <c r="P71" s="1"/>
      <c r="Q71" s="1"/>
      <c r="R71" s="213"/>
      <c r="S71" s="213"/>
      <c r="T71" s="213"/>
      <c r="U71" s="213"/>
      <c r="V71" s="216"/>
      <c r="W71" s="216"/>
      <c r="X71" s="216"/>
      <c r="Y71" s="216"/>
      <c r="Z71" s="284"/>
      <c r="AA71" s="284"/>
      <c r="AB71" s="1"/>
    </row>
    <row r="72" spans="4:28" x14ac:dyDescent="0.2">
      <c r="D72" s="1"/>
      <c r="E72" s="1"/>
      <c r="G72" s="1"/>
      <c r="H72" s="1"/>
      <c r="I72" s="1"/>
      <c r="J72" s="1"/>
      <c r="K72" s="1"/>
      <c r="L72" s="1"/>
      <c r="M72" s="1"/>
      <c r="N72" s="1"/>
      <c r="O72" s="1"/>
      <c r="P72" s="1"/>
      <c r="Q72" s="1"/>
      <c r="R72" s="213"/>
      <c r="S72" s="213"/>
      <c r="T72" s="213"/>
      <c r="U72" s="213"/>
      <c r="V72" s="216"/>
      <c r="W72" s="216"/>
      <c r="X72" s="216"/>
      <c r="Y72" s="216"/>
      <c r="Z72" s="284"/>
      <c r="AA72" s="284"/>
      <c r="AB72" s="1"/>
    </row>
    <row r="73" spans="4:28" x14ac:dyDescent="0.2">
      <c r="D73" s="1"/>
      <c r="E73" s="1"/>
      <c r="G73" s="1"/>
      <c r="H73" s="1"/>
      <c r="I73" s="1"/>
      <c r="J73" s="1"/>
      <c r="K73" s="1"/>
      <c r="L73" s="1"/>
      <c r="M73" s="1"/>
      <c r="N73" s="1"/>
      <c r="O73" s="1"/>
      <c r="P73" s="1"/>
      <c r="Q73" s="1"/>
      <c r="R73" s="213"/>
      <c r="S73" s="213"/>
      <c r="T73" s="213"/>
      <c r="U73" s="213"/>
      <c r="V73" s="216"/>
      <c r="W73" s="216"/>
      <c r="X73" s="216"/>
      <c r="Y73" s="216"/>
      <c r="Z73" s="284"/>
      <c r="AA73" s="284"/>
      <c r="AB73" s="1"/>
    </row>
    <row r="74" spans="4:28" x14ac:dyDescent="0.2">
      <c r="D74" s="1"/>
      <c r="E74" s="1"/>
      <c r="G74" s="1"/>
      <c r="H74" s="1"/>
      <c r="I74" s="1"/>
      <c r="J74" s="1"/>
      <c r="K74" s="1"/>
      <c r="L74" s="1"/>
      <c r="M74" s="1"/>
      <c r="N74" s="1"/>
      <c r="O74" s="1"/>
      <c r="P74" s="1"/>
      <c r="Q74" s="1"/>
      <c r="R74" s="213"/>
      <c r="S74" s="213"/>
      <c r="T74" s="213"/>
      <c r="U74" s="213"/>
      <c r="V74" s="216"/>
      <c r="W74" s="216"/>
      <c r="X74" s="216"/>
      <c r="Y74" s="216"/>
      <c r="Z74" s="284"/>
      <c r="AA74" s="284"/>
      <c r="AB74" s="1"/>
    </row>
    <row r="75" spans="4:28" x14ac:dyDescent="0.2">
      <c r="D75" s="1"/>
      <c r="E75" s="1"/>
      <c r="G75" s="1"/>
      <c r="H75" s="1"/>
      <c r="I75" s="1"/>
      <c r="J75" s="1"/>
      <c r="K75" s="1"/>
      <c r="L75" s="1"/>
      <c r="M75" s="1"/>
      <c r="N75" s="1"/>
      <c r="O75" s="1"/>
      <c r="P75" s="1"/>
      <c r="Q75" s="1"/>
      <c r="R75" s="213"/>
      <c r="S75" s="213"/>
      <c r="T75" s="213"/>
      <c r="U75" s="213"/>
      <c r="V75" s="216"/>
      <c r="W75" s="216"/>
      <c r="X75" s="216"/>
      <c r="Y75" s="216"/>
      <c r="Z75" s="284"/>
      <c r="AA75" s="284"/>
      <c r="AB75" s="1"/>
    </row>
    <row r="76" spans="4:28" x14ac:dyDescent="0.2">
      <c r="D76" s="1"/>
      <c r="E76" s="1"/>
      <c r="G76" s="1"/>
      <c r="H76" s="1"/>
      <c r="I76" s="1"/>
      <c r="J76" s="1"/>
      <c r="K76" s="1"/>
      <c r="L76" s="1"/>
      <c r="M76" s="1"/>
      <c r="N76" s="1"/>
      <c r="O76" s="1"/>
      <c r="P76" s="1"/>
      <c r="Q76" s="1"/>
      <c r="R76" s="213"/>
      <c r="S76" s="213"/>
      <c r="T76" s="213"/>
      <c r="U76" s="213"/>
      <c r="V76" s="216"/>
      <c r="W76" s="216"/>
      <c r="X76" s="216"/>
      <c r="Y76" s="216"/>
      <c r="Z76" s="284"/>
      <c r="AA76" s="284"/>
      <c r="AB76" s="1"/>
    </row>
    <row r="77" spans="4:28" x14ac:dyDescent="0.2">
      <c r="D77" s="1"/>
      <c r="E77" s="1"/>
      <c r="G77" s="1"/>
      <c r="H77" s="1"/>
      <c r="I77" s="1"/>
      <c r="J77" s="1"/>
      <c r="K77" s="1"/>
      <c r="L77" s="1"/>
      <c r="M77" s="1"/>
      <c r="N77" s="1"/>
      <c r="O77" s="1"/>
      <c r="P77" s="1"/>
      <c r="Q77" s="1"/>
      <c r="R77" s="213"/>
      <c r="S77" s="213"/>
      <c r="T77" s="213"/>
      <c r="U77" s="213"/>
      <c r="V77" s="216"/>
      <c r="W77" s="216"/>
      <c r="X77" s="216"/>
      <c r="Y77" s="216"/>
      <c r="Z77" s="284"/>
      <c r="AA77" s="284"/>
      <c r="AB77" s="1"/>
    </row>
    <row r="78" spans="4:28" x14ac:dyDescent="0.2">
      <c r="D78" s="1"/>
      <c r="E78" s="1"/>
      <c r="G78" s="1"/>
      <c r="H78" s="1"/>
      <c r="I78" s="1"/>
      <c r="J78" s="1"/>
      <c r="K78" s="1"/>
      <c r="L78" s="1"/>
      <c r="M78" s="1"/>
      <c r="N78" s="1"/>
      <c r="O78" s="1"/>
      <c r="P78" s="1"/>
      <c r="Q78" s="1"/>
      <c r="R78" s="213"/>
      <c r="S78" s="213"/>
      <c r="T78" s="213"/>
      <c r="U78" s="213"/>
      <c r="V78" s="216"/>
      <c r="W78" s="216"/>
      <c r="X78" s="216"/>
      <c r="Y78" s="216"/>
      <c r="Z78" s="284"/>
      <c r="AA78" s="284"/>
      <c r="AB78" s="1"/>
    </row>
    <row r="79" spans="4:28" x14ac:dyDescent="0.2">
      <c r="D79" s="1"/>
      <c r="E79" s="1"/>
      <c r="G79" s="1"/>
      <c r="H79" s="1"/>
      <c r="I79" s="1"/>
      <c r="J79" s="1"/>
      <c r="K79" s="1"/>
      <c r="L79" s="1"/>
      <c r="M79" s="1"/>
      <c r="N79" s="1"/>
      <c r="O79" s="1"/>
      <c r="P79" s="1"/>
      <c r="Q79" s="1"/>
      <c r="R79" s="213"/>
      <c r="S79" s="213"/>
      <c r="T79" s="213"/>
      <c r="U79" s="213"/>
      <c r="V79" s="216"/>
      <c r="W79" s="216"/>
      <c r="X79" s="216"/>
      <c r="Y79" s="216"/>
      <c r="Z79" s="215"/>
      <c r="AA79" s="215"/>
      <c r="AB79" s="1"/>
    </row>
    <row r="80" spans="4:28" x14ac:dyDescent="0.2">
      <c r="D80" s="1"/>
      <c r="E80" s="1"/>
      <c r="G80" s="1"/>
      <c r="H80" s="1"/>
      <c r="I80" s="1"/>
      <c r="J80" s="1"/>
      <c r="K80" s="1"/>
      <c r="L80" s="1"/>
      <c r="M80" s="1"/>
      <c r="N80" s="1"/>
      <c r="O80" s="1"/>
      <c r="P80" s="1"/>
      <c r="Q80" s="1"/>
      <c r="R80" s="213"/>
      <c r="S80" s="213"/>
      <c r="T80" s="213"/>
      <c r="U80" s="213"/>
      <c r="V80" s="216"/>
      <c r="W80" s="216"/>
      <c r="X80" s="216"/>
      <c r="Y80" s="216"/>
      <c r="Z80" s="215"/>
      <c r="AA80" s="215"/>
      <c r="AB80" s="1"/>
    </row>
    <row r="81" spans="4:28" x14ac:dyDescent="0.2">
      <c r="D81" s="1"/>
      <c r="E81" s="1"/>
      <c r="G81" s="1"/>
      <c r="H81" s="1"/>
      <c r="I81" s="1"/>
      <c r="J81" s="1"/>
      <c r="K81" s="1"/>
      <c r="L81" s="1"/>
      <c r="M81" s="1"/>
      <c r="N81" s="1"/>
      <c r="O81" s="1"/>
      <c r="P81" s="1"/>
      <c r="Q81" s="1"/>
      <c r="R81" s="213"/>
      <c r="S81" s="213"/>
      <c r="T81" s="213"/>
      <c r="U81" s="213"/>
      <c r="V81" s="216"/>
      <c r="W81" s="216"/>
      <c r="X81" s="216"/>
      <c r="Y81" s="216"/>
      <c r="Z81" s="215"/>
      <c r="AA81" s="215"/>
      <c r="AB81" s="1"/>
    </row>
    <row r="82" spans="4:28" x14ac:dyDescent="0.2">
      <c r="D82" s="1"/>
      <c r="E82" s="1"/>
      <c r="G82" s="1"/>
      <c r="H82" s="1"/>
      <c r="I82" s="1"/>
      <c r="J82" s="1"/>
      <c r="K82" s="1"/>
      <c r="L82" s="1"/>
      <c r="M82" s="1"/>
      <c r="N82" s="1"/>
      <c r="O82" s="1"/>
      <c r="P82" s="1"/>
      <c r="Q82" s="1"/>
      <c r="R82" s="213"/>
      <c r="S82" s="213"/>
      <c r="T82" s="213"/>
      <c r="U82" s="213"/>
      <c r="V82" s="216"/>
      <c r="W82" s="216"/>
      <c r="X82" s="216"/>
      <c r="Y82" s="216"/>
      <c r="Z82" s="215"/>
      <c r="AA82" s="215"/>
      <c r="AB82" s="1"/>
    </row>
    <row r="83" spans="4:28" ht="12" x14ac:dyDescent="0.25">
      <c r="D83" s="1"/>
      <c r="E83" s="1"/>
      <c r="G83" s="1"/>
      <c r="H83" s="1"/>
      <c r="I83" s="1"/>
      <c r="J83" s="1"/>
      <c r="K83" s="1"/>
      <c r="L83" s="1"/>
      <c r="M83" s="1"/>
      <c r="N83" s="1"/>
      <c r="O83" s="1"/>
      <c r="P83" s="1"/>
      <c r="Q83" s="1"/>
      <c r="R83" s="130"/>
      <c r="S83" s="130"/>
      <c r="T83" s="130"/>
      <c r="U83" s="130"/>
      <c r="V83" s="287"/>
      <c r="W83" s="287"/>
      <c r="X83" s="287"/>
      <c r="Y83" s="75"/>
      <c r="Z83" s="32"/>
      <c r="AA83" s="32"/>
      <c r="AB83" s="1"/>
    </row>
    <row r="84" spans="4:28" ht="12" x14ac:dyDescent="0.25">
      <c r="D84" s="1"/>
      <c r="E84" s="1"/>
      <c r="G84" s="1"/>
      <c r="H84" s="1"/>
      <c r="I84" s="1"/>
      <c r="J84" s="1"/>
      <c r="K84" s="1"/>
      <c r="L84" s="1"/>
      <c r="M84" s="1"/>
      <c r="N84" s="1"/>
      <c r="O84" s="1"/>
      <c r="P84" s="1"/>
      <c r="Q84" s="1"/>
      <c r="R84" s="130"/>
      <c r="S84" s="130"/>
      <c r="T84" s="130"/>
      <c r="U84" s="130"/>
      <c r="V84" s="287"/>
      <c r="W84" s="287"/>
      <c r="X84" s="287"/>
      <c r="Y84" s="75"/>
      <c r="Z84" s="32"/>
      <c r="AA84" s="32"/>
      <c r="AB84" s="1"/>
    </row>
    <row r="85" spans="4:28" ht="12" x14ac:dyDescent="0.25">
      <c r="D85" s="1"/>
      <c r="E85" s="1"/>
      <c r="R85" s="213"/>
      <c r="S85" s="213"/>
      <c r="T85" s="214"/>
      <c r="U85" s="214"/>
      <c r="V85" s="219"/>
      <c r="W85" s="219"/>
      <c r="X85" s="219"/>
      <c r="Y85" s="219"/>
      <c r="Z85" s="32"/>
      <c r="AA85" s="32"/>
      <c r="AB85" s="1"/>
    </row>
    <row r="86" spans="4:28" ht="12" x14ac:dyDescent="0.25">
      <c r="D86" s="1"/>
      <c r="E86" s="1"/>
      <c r="R86" s="130"/>
      <c r="S86" s="130"/>
      <c r="T86" s="76"/>
      <c r="U86" s="76"/>
      <c r="V86" s="75"/>
      <c r="W86" s="75"/>
      <c r="X86" s="75"/>
      <c r="Y86" s="75"/>
      <c r="Z86" s="32"/>
      <c r="AA86" s="32"/>
      <c r="AB86" s="1"/>
    </row>
    <row r="87" spans="4:28" ht="12" x14ac:dyDescent="0.25">
      <c r="D87" s="1"/>
      <c r="E87" s="1"/>
      <c r="R87" s="130"/>
      <c r="S87" s="130"/>
      <c r="T87" s="76"/>
      <c r="U87" s="76"/>
      <c r="V87" s="75"/>
      <c r="W87" s="75"/>
      <c r="X87" s="75"/>
      <c r="Y87" s="75"/>
      <c r="Z87" s="32"/>
      <c r="AA87" s="32"/>
      <c r="AB87" s="1"/>
    </row>
    <row r="88" spans="4:28" x14ac:dyDescent="0.2">
      <c r="D88" s="1"/>
      <c r="E88" s="1"/>
      <c r="R88" s="213"/>
      <c r="S88" s="213"/>
      <c r="T88" s="214"/>
      <c r="U88" s="214"/>
      <c r="V88" s="219"/>
      <c r="W88" s="219"/>
      <c r="X88" s="219"/>
      <c r="Y88" s="219"/>
      <c r="Z88" s="215"/>
      <c r="AA88" s="215"/>
      <c r="AB88" s="1"/>
    </row>
    <row r="89" spans="4:28" ht="12" x14ac:dyDescent="0.25">
      <c r="D89" s="1"/>
      <c r="E89" s="1"/>
      <c r="R89" s="213"/>
      <c r="S89" s="213"/>
      <c r="T89" s="214"/>
      <c r="U89" s="214"/>
      <c r="V89" s="219"/>
      <c r="W89" s="219"/>
      <c r="X89" s="219"/>
      <c r="Y89" s="219"/>
      <c r="Z89" s="32"/>
      <c r="AA89" s="32"/>
      <c r="AB89" s="1"/>
    </row>
    <row r="90" spans="4:28" x14ac:dyDescent="0.2">
      <c r="D90" s="1"/>
      <c r="E90" s="1"/>
      <c r="R90" s="213"/>
      <c r="S90" s="213"/>
      <c r="T90" s="214"/>
      <c r="U90" s="214"/>
      <c r="V90" s="219"/>
      <c r="W90" s="219"/>
      <c r="X90" s="219"/>
      <c r="Y90" s="219"/>
      <c r="Z90" s="215"/>
      <c r="AA90" s="215"/>
      <c r="AB90" s="1"/>
    </row>
    <row r="91" spans="4:28" ht="12" x14ac:dyDescent="0.25">
      <c r="D91" s="1"/>
      <c r="E91" s="1"/>
      <c r="F91" s="216"/>
      <c r="G91" s="216"/>
      <c r="H91" s="217"/>
      <c r="I91" s="217"/>
      <c r="J91" s="217"/>
      <c r="K91" s="217"/>
      <c r="L91" s="218"/>
      <c r="M91" s="218"/>
      <c r="N91" s="218"/>
      <c r="O91" s="218"/>
      <c r="P91" s="218"/>
      <c r="Q91" s="218"/>
      <c r="R91" s="213"/>
      <c r="S91" s="213"/>
      <c r="T91" s="214"/>
      <c r="U91" s="214"/>
      <c r="V91" s="219"/>
      <c r="W91" s="219"/>
      <c r="X91" s="219"/>
      <c r="Y91" s="219"/>
      <c r="Z91" s="32"/>
      <c r="AA91" s="32"/>
      <c r="AB91" s="1"/>
    </row>
    <row r="92" spans="4:28" x14ac:dyDescent="0.2">
      <c r="D92" s="1"/>
      <c r="E92" s="1"/>
      <c r="F92" s="216"/>
      <c r="G92" s="216"/>
      <c r="H92" s="217"/>
      <c r="I92" s="217"/>
      <c r="J92" s="217"/>
      <c r="K92" s="217"/>
      <c r="L92" s="218"/>
      <c r="M92" s="218"/>
      <c r="N92" s="218"/>
      <c r="O92" s="218"/>
      <c r="P92" s="218"/>
      <c r="Q92" s="218"/>
      <c r="R92" s="213"/>
      <c r="S92" s="213"/>
      <c r="T92" s="214"/>
      <c r="U92" s="214"/>
      <c r="V92" s="219"/>
      <c r="W92" s="219"/>
      <c r="X92" s="219"/>
      <c r="Y92" s="219"/>
      <c r="Z92" s="215"/>
      <c r="AA92" s="215"/>
      <c r="AB92" s="1"/>
    </row>
    <row r="93" spans="4:28" ht="12" x14ac:dyDescent="0.25">
      <c r="D93" s="1"/>
      <c r="E93" s="1"/>
      <c r="F93" s="216"/>
      <c r="G93" s="216"/>
      <c r="H93" s="217"/>
      <c r="I93" s="217"/>
      <c r="J93" s="217"/>
      <c r="K93" s="217"/>
      <c r="L93" s="218"/>
      <c r="M93" s="218"/>
      <c r="N93" s="218"/>
      <c r="O93" s="218"/>
      <c r="P93" s="218"/>
      <c r="Q93" s="218"/>
      <c r="R93" s="213"/>
      <c r="S93" s="213"/>
      <c r="T93" s="214"/>
      <c r="U93" s="214"/>
      <c r="V93" s="219"/>
      <c r="W93" s="219"/>
      <c r="X93" s="219"/>
      <c r="Y93" s="219"/>
      <c r="Z93" s="32"/>
      <c r="AA93" s="32"/>
      <c r="AB93" s="1"/>
    </row>
    <row r="94" spans="4:28" x14ac:dyDescent="0.2">
      <c r="D94" s="1"/>
      <c r="E94" s="1"/>
      <c r="F94" s="216"/>
      <c r="G94" s="216"/>
      <c r="H94" s="217"/>
      <c r="I94" s="217"/>
      <c r="J94" s="217"/>
      <c r="K94" s="217"/>
      <c r="L94" s="218"/>
      <c r="M94" s="218"/>
      <c r="N94" s="218"/>
      <c r="O94" s="218"/>
      <c r="P94" s="218"/>
      <c r="Q94" s="218"/>
      <c r="R94" s="213"/>
      <c r="S94" s="213"/>
      <c r="T94" s="214"/>
      <c r="U94" s="214"/>
      <c r="V94" s="219"/>
      <c r="W94" s="219"/>
      <c r="X94" s="219"/>
      <c r="Y94" s="219"/>
      <c r="Z94" s="215"/>
      <c r="AA94" s="215"/>
      <c r="AB94" s="1"/>
    </row>
    <row r="95" spans="4:28" x14ac:dyDescent="0.2">
      <c r="D95" s="1"/>
      <c r="E95" s="1"/>
      <c r="F95" s="212"/>
      <c r="G95" s="212"/>
      <c r="H95" s="218"/>
      <c r="I95" s="218"/>
      <c r="J95" s="218"/>
      <c r="K95" s="218"/>
      <c r="L95" s="218"/>
      <c r="M95" s="218"/>
      <c r="N95" s="218"/>
      <c r="O95" s="218"/>
      <c r="P95" s="218"/>
      <c r="Q95" s="218"/>
      <c r="R95" s="218"/>
      <c r="S95" s="218"/>
      <c r="T95" s="220"/>
      <c r="U95" s="220"/>
      <c r="V95" s="220"/>
      <c r="W95" s="220"/>
      <c r="X95" s="220"/>
      <c r="Y95" s="220"/>
      <c r="Z95" s="212"/>
      <c r="AA95" s="212"/>
      <c r="AB95" s="1"/>
    </row>
    <row r="96" spans="4:28" x14ac:dyDescent="0.2">
      <c r="D96" s="1"/>
      <c r="E96" s="1"/>
      <c r="F96" s="212"/>
      <c r="G96" s="212"/>
      <c r="H96" s="221"/>
      <c r="I96" s="221"/>
      <c r="J96" s="222"/>
      <c r="K96" s="222"/>
      <c r="L96" s="221"/>
      <c r="M96" s="221"/>
      <c r="N96" s="222"/>
      <c r="O96" s="222"/>
      <c r="P96" s="223"/>
      <c r="Q96" s="223"/>
      <c r="R96" s="223"/>
      <c r="S96" s="223"/>
      <c r="T96" s="224"/>
      <c r="U96" s="224"/>
      <c r="V96" s="224"/>
      <c r="W96" s="224"/>
      <c r="X96" s="225"/>
      <c r="Y96" s="225"/>
      <c r="Z96" s="212"/>
      <c r="AA96" s="212"/>
      <c r="AB96" s="1"/>
    </row>
    <row r="97" spans="4:28" x14ac:dyDescent="0.2">
      <c r="D97" s="1"/>
      <c r="E97" s="1"/>
      <c r="F97" s="212"/>
      <c r="G97" s="212"/>
      <c r="H97" s="221"/>
      <c r="I97" s="221"/>
      <c r="J97" s="221"/>
      <c r="K97" s="221"/>
      <c r="L97" s="221"/>
      <c r="M97" s="221"/>
      <c r="N97" s="221"/>
      <c r="O97" s="221"/>
      <c r="P97" s="223"/>
      <c r="Q97" s="223"/>
      <c r="R97" s="223"/>
      <c r="S97" s="223"/>
      <c r="T97" s="224"/>
      <c r="U97" s="224"/>
      <c r="V97" s="224"/>
      <c r="W97" s="224"/>
      <c r="X97" s="225"/>
      <c r="Y97" s="225"/>
      <c r="Z97" s="212"/>
      <c r="AA97" s="212"/>
      <c r="AB97" s="1"/>
    </row>
    <row r="98" spans="4:28" x14ac:dyDescent="0.2">
      <c r="D98" s="1"/>
      <c r="E98" s="1"/>
      <c r="F98" s="212"/>
      <c r="G98" s="212"/>
      <c r="H98" s="222"/>
      <c r="I98" s="222"/>
      <c r="J98" s="222"/>
      <c r="K98" s="222"/>
      <c r="L98" s="221"/>
      <c r="M98" s="221"/>
      <c r="N98" s="221"/>
      <c r="O98" s="221"/>
      <c r="P98" s="223"/>
      <c r="Q98" s="223"/>
      <c r="R98" s="223"/>
      <c r="S98" s="223"/>
      <c r="T98" s="224"/>
      <c r="U98" s="224"/>
      <c r="V98" s="224"/>
      <c r="W98" s="224"/>
      <c r="X98" s="225"/>
      <c r="Y98" s="225"/>
      <c r="Z98" s="212"/>
      <c r="AA98" s="212"/>
      <c r="AB98" s="1"/>
    </row>
    <row r="99" spans="4:28" x14ac:dyDescent="0.2">
      <c r="D99" s="1"/>
      <c r="E99" s="1"/>
      <c r="F99" s="212"/>
      <c r="G99" s="212"/>
      <c r="H99" s="222"/>
      <c r="I99" s="222"/>
      <c r="J99" s="222"/>
      <c r="K99" s="222"/>
      <c r="L99" s="1"/>
      <c r="M99" s="1"/>
      <c r="N99" s="1"/>
      <c r="O99" s="1"/>
      <c r="P99" s="223"/>
      <c r="Q99" s="223"/>
      <c r="R99" s="223"/>
      <c r="S99" s="223"/>
      <c r="T99" s="224"/>
      <c r="U99" s="224"/>
      <c r="V99" s="224"/>
      <c r="W99" s="224"/>
      <c r="X99" s="225"/>
      <c r="Y99" s="225"/>
      <c r="Z99" s="212"/>
      <c r="AA99" s="212"/>
      <c r="AB99" s="1"/>
    </row>
    <row r="100" spans="4:28" x14ac:dyDescent="0.2">
      <c r="D100" s="1"/>
      <c r="E100" s="1"/>
      <c r="F100" s="212"/>
      <c r="G100" s="212"/>
      <c r="H100" s="222"/>
      <c r="I100" s="222"/>
      <c r="J100" s="221"/>
      <c r="K100" s="221"/>
      <c r="L100" s="221"/>
      <c r="M100" s="221"/>
      <c r="N100" s="221"/>
      <c r="O100" s="221"/>
      <c r="P100" s="226"/>
      <c r="Q100" s="226"/>
      <c r="R100" s="226"/>
      <c r="S100" s="226"/>
      <c r="T100" s="227"/>
      <c r="U100" s="227"/>
      <c r="V100" s="227"/>
      <c r="W100" s="227"/>
      <c r="X100" s="225"/>
      <c r="Y100" s="225"/>
      <c r="Z100" s="225"/>
      <c r="AA100" s="225"/>
      <c r="AB100" s="1"/>
    </row>
    <row r="101" spans="4:28" x14ac:dyDescent="0.2">
      <c r="D101" s="1"/>
      <c r="E101" s="1"/>
      <c r="F101" s="212"/>
      <c r="G101" s="212"/>
      <c r="H101" s="222"/>
      <c r="I101" s="222"/>
      <c r="J101" s="222"/>
      <c r="K101" s="222"/>
      <c r="L101" s="221"/>
      <c r="M101" s="221"/>
      <c r="N101" s="1"/>
      <c r="O101" s="1"/>
      <c r="P101" s="223"/>
      <c r="Q101" s="223"/>
      <c r="R101" s="223"/>
      <c r="S101" s="223"/>
      <c r="T101" s="224"/>
      <c r="U101" s="224"/>
      <c r="V101" s="224"/>
      <c r="W101" s="224"/>
      <c r="X101" s="225"/>
      <c r="Y101" s="225"/>
      <c r="Z101" s="225"/>
      <c r="AA101" s="225"/>
    </row>
    <row r="102" spans="4:28" x14ac:dyDescent="0.2">
      <c r="D102" s="1"/>
      <c r="E102" s="1"/>
      <c r="F102" s="212"/>
      <c r="G102" s="212"/>
      <c r="H102" s="222"/>
      <c r="I102" s="222"/>
      <c r="J102" s="222"/>
      <c r="K102" s="222"/>
      <c r="L102" s="1"/>
      <c r="M102" s="1"/>
      <c r="N102" s="1"/>
      <c r="O102" s="1"/>
      <c r="P102" s="223"/>
      <c r="Q102" s="223"/>
      <c r="R102" s="223"/>
      <c r="S102" s="223"/>
      <c r="T102" s="224"/>
      <c r="U102" s="224"/>
      <c r="V102" s="224"/>
      <c r="W102" s="224"/>
      <c r="X102" s="225"/>
      <c r="Y102" s="225"/>
      <c r="Z102" s="225"/>
      <c r="AA102" s="225"/>
    </row>
    <row r="103" spans="4:28" x14ac:dyDescent="0.2">
      <c r="D103" s="1"/>
      <c r="E103" s="1"/>
      <c r="F103" s="212"/>
      <c r="G103" s="212"/>
      <c r="H103" s="222"/>
      <c r="I103" s="222"/>
      <c r="J103" s="222"/>
      <c r="K103" s="222"/>
      <c r="L103" s="221"/>
      <c r="M103" s="221"/>
      <c r="N103" s="221"/>
      <c r="O103" s="221"/>
      <c r="P103" s="223"/>
      <c r="Q103" s="223"/>
      <c r="R103" s="223"/>
      <c r="S103" s="223"/>
      <c r="T103" s="224"/>
      <c r="U103" s="224"/>
      <c r="V103" s="224"/>
      <c r="W103" s="224"/>
      <c r="X103" s="225"/>
      <c r="Y103" s="225"/>
      <c r="Z103" s="225"/>
      <c r="AA103" s="225"/>
    </row>
    <row r="104" spans="4:28" x14ac:dyDescent="0.2">
      <c r="D104" s="1"/>
      <c r="E104" s="1"/>
      <c r="F104" s="212"/>
      <c r="G104" s="212"/>
      <c r="H104" s="222"/>
      <c r="I104" s="222"/>
      <c r="J104" s="222"/>
      <c r="K104" s="222"/>
      <c r="L104" s="1"/>
      <c r="M104" s="1"/>
      <c r="N104" s="1"/>
      <c r="O104" s="1"/>
      <c r="P104" s="223"/>
      <c r="Q104" s="223"/>
      <c r="R104" s="223"/>
      <c r="S104" s="223"/>
      <c r="T104" s="224"/>
      <c r="U104" s="224"/>
      <c r="V104" s="224"/>
      <c r="W104" s="224"/>
      <c r="X104" s="225"/>
      <c r="Y104" s="225"/>
      <c r="Z104" s="225"/>
      <c r="AA104" s="225"/>
    </row>
    <row r="105" spans="4:28" x14ac:dyDescent="0.2">
      <c r="D105" s="1"/>
      <c r="E105" s="1"/>
      <c r="F105" s="1"/>
      <c r="G105" s="1"/>
      <c r="H105" s="1"/>
      <c r="I105" s="1"/>
      <c r="J105" s="1"/>
      <c r="K105" s="1"/>
      <c r="L105" s="1"/>
      <c r="M105" s="1"/>
      <c r="N105" s="1"/>
      <c r="O105" s="1"/>
      <c r="P105" s="1"/>
      <c r="Q105" s="1"/>
      <c r="R105" s="1"/>
      <c r="S105" s="1"/>
    </row>
    <row r="106" spans="4:28" x14ac:dyDescent="0.2">
      <c r="D106" s="1"/>
      <c r="E106" s="1"/>
      <c r="F106" s="1"/>
      <c r="G106" s="1"/>
      <c r="H106" s="1"/>
      <c r="I106" s="1"/>
      <c r="J106" s="1"/>
      <c r="K106" s="1"/>
      <c r="L106" s="1"/>
      <c r="M106" s="1"/>
      <c r="N106" s="1"/>
      <c r="O106" s="1"/>
      <c r="P106" s="1"/>
      <c r="Q106" s="1"/>
      <c r="R106" s="1"/>
      <c r="S106" s="1"/>
    </row>
    <row r="107" spans="4:28" x14ac:dyDescent="0.2">
      <c r="D107" s="1"/>
      <c r="E107" s="1"/>
      <c r="F107" s="1"/>
      <c r="G107" s="1"/>
      <c r="H107" s="1"/>
      <c r="I107" s="1"/>
      <c r="J107" s="1"/>
      <c r="K107" s="1"/>
      <c r="L107" s="1"/>
      <c r="M107" s="1"/>
      <c r="N107" s="1"/>
      <c r="O107" s="1"/>
      <c r="P107" s="1"/>
      <c r="Q107" s="1"/>
      <c r="R107" s="1"/>
      <c r="S107" s="1"/>
    </row>
    <row r="108" spans="4:28" x14ac:dyDescent="0.2">
      <c r="D108" s="1"/>
      <c r="E108" s="1"/>
      <c r="F108" s="1"/>
      <c r="G108" s="1"/>
      <c r="H108" s="1"/>
      <c r="I108" s="1"/>
      <c r="J108" s="1"/>
      <c r="K108" s="1"/>
      <c r="L108" s="1"/>
      <c r="M108" s="1"/>
      <c r="N108" s="1"/>
      <c r="O108" s="1"/>
      <c r="P108" s="1"/>
      <c r="Q108" s="1"/>
      <c r="R108" s="1"/>
      <c r="S108" s="1"/>
    </row>
    <row r="109" spans="4:28" x14ac:dyDescent="0.2">
      <c r="D109" s="1"/>
      <c r="E109" s="1"/>
      <c r="F109" s="1"/>
      <c r="G109" s="1"/>
      <c r="H109" s="1"/>
      <c r="I109" s="1"/>
      <c r="J109" s="1"/>
      <c r="K109" s="1"/>
      <c r="L109" s="1"/>
      <c r="M109" s="1"/>
      <c r="N109" s="1"/>
      <c r="O109" s="1"/>
      <c r="P109" s="1"/>
      <c r="Q109" s="1"/>
      <c r="R109" s="1"/>
      <c r="S109" s="1"/>
    </row>
  </sheetData>
  <mergeCells count="15">
    <mergeCell ref="AB4:AC7"/>
    <mergeCell ref="H5:I7"/>
    <mergeCell ref="J5:K7"/>
    <mergeCell ref="L5:M7"/>
    <mergeCell ref="N5:O7"/>
    <mergeCell ref="A4:A7"/>
    <mergeCell ref="B4:E7"/>
    <mergeCell ref="F4:G7"/>
    <mergeCell ref="H4:Y4"/>
    <mergeCell ref="Z4:AA7"/>
    <mergeCell ref="P5:Q7"/>
    <mergeCell ref="R5:S7"/>
    <mergeCell ref="T5:U7"/>
    <mergeCell ref="V5:W7"/>
    <mergeCell ref="X5:Y7"/>
  </mergeCells>
  <printOptions horizontalCentered="1"/>
  <pageMargins left="0.59055118110236227" right="0.59055118110236227" top="0.78740157480314965" bottom="0.78740157480314965" header="0.51181102362204722" footer="0.51181102362204722"/>
  <pageSetup paperSize="9" scale="95" firstPageNumber="14" pageOrder="overThenDown" orientation="portrait" r:id="rId1"/>
  <headerFooter alignWithMargins="0">
    <oddHeader>&amp;C&amp;9- &amp;P -</oddHead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P61"/>
  <sheetViews>
    <sheetView topLeftCell="A26" zoomScaleNormal="100" zoomScaleSheetLayoutView="90" workbookViewId="0">
      <selection activeCell="H30" sqref="H30"/>
    </sheetView>
  </sheetViews>
  <sheetFormatPr baseColWidth="10" defaultColWidth="11.44140625" defaultRowHeight="11.4" x14ac:dyDescent="0.2"/>
  <cols>
    <col min="1" max="1" width="14.6640625" style="10" customWidth="1"/>
    <col min="2" max="7" width="12.6640625" style="10" customWidth="1"/>
    <col min="8" max="8" width="11.44140625" style="8"/>
    <col min="9" max="9" width="15.33203125" style="10" customWidth="1"/>
    <col min="10" max="10" width="11.44140625" style="10"/>
    <col min="11" max="15" width="10.6640625" style="10" customWidth="1"/>
    <col min="16" max="16384" width="11.44140625" style="10"/>
  </cols>
  <sheetData>
    <row r="1" spans="1:13" ht="12.75" customHeight="1" x14ac:dyDescent="0.25">
      <c r="A1" s="436" t="s">
        <v>277</v>
      </c>
      <c r="B1" s="436"/>
      <c r="C1" s="436"/>
      <c r="D1" s="436"/>
      <c r="E1" s="436"/>
      <c r="F1" s="436"/>
      <c r="G1" s="436"/>
      <c r="H1" s="4"/>
    </row>
    <row r="2" spans="1:13" ht="12.75" customHeight="1" x14ac:dyDescent="0.25">
      <c r="A2" s="16"/>
      <c r="B2" s="16"/>
      <c r="C2" s="16"/>
      <c r="D2" s="16"/>
      <c r="E2" s="16"/>
      <c r="F2" s="16"/>
      <c r="G2" s="16"/>
    </row>
    <row r="3" spans="1:13" ht="12.75" customHeight="1" x14ac:dyDescent="0.25">
      <c r="A3" s="16"/>
      <c r="B3" s="16"/>
      <c r="C3" s="5"/>
      <c r="D3" s="16"/>
      <c r="E3" s="16"/>
      <c r="F3" s="16"/>
      <c r="G3" s="16"/>
    </row>
    <row r="4" spans="1:13" ht="12.75" customHeight="1" x14ac:dyDescent="0.2">
      <c r="A4" s="392" t="s">
        <v>260</v>
      </c>
      <c r="B4" s="439" t="s">
        <v>45</v>
      </c>
      <c r="C4" s="446" t="s">
        <v>79</v>
      </c>
      <c r="D4" s="447"/>
      <c r="E4" s="447"/>
      <c r="F4" s="447"/>
      <c r="G4" s="447"/>
      <c r="H4" s="4"/>
    </row>
    <row r="5" spans="1:13" ht="12.75" customHeight="1" x14ac:dyDescent="0.2">
      <c r="A5" s="437"/>
      <c r="B5" s="440"/>
      <c r="C5" s="439" t="s">
        <v>124</v>
      </c>
      <c r="D5" s="439" t="s">
        <v>125</v>
      </c>
      <c r="E5" s="439" t="s">
        <v>270</v>
      </c>
      <c r="F5" s="439" t="s">
        <v>126</v>
      </c>
      <c r="G5" s="390" t="s">
        <v>123</v>
      </c>
      <c r="H5" s="69"/>
      <c r="I5" s="68"/>
      <c r="J5" s="68"/>
      <c r="K5" s="68"/>
      <c r="L5" s="68"/>
      <c r="M5" s="68"/>
    </row>
    <row r="6" spans="1:13" ht="12.75" customHeight="1" x14ac:dyDescent="0.2">
      <c r="A6" s="437"/>
      <c r="B6" s="440"/>
      <c r="C6" s="442"/>
      <c r="D6" s="442"/>
      <c r="E6" s="442"/>
      <c r="F6" s="442"/>
      <c r="G6" s="444"/>
    </row>
    <row r="7" spans="1:13" ht="12.75" customHeight="1" x14ac:dyDescent="0.2">
      <c r="A7" s="438"/>
      <c r="B7" s="441"/>
      <c r="C7" s="443"/>
      <c r="D7" s="443"/>
      <c r="E7" s="443"/>
      <c r="F7" s="443"/>
      <c r="G7" s="445"/>
    </row>
    <row r="8" spans="1:13" x14ac:dyDescent="0.2">
      <c r="A8" s="6"/>
    </row>
    <row r="9" spans="1:13" x14ac:dyDescent="0.2">
      <c r="A9" s="6" t="s">
        <v>253</v>
      </c>
      <c r="B9" s="54">
        <v>3</v>
      </c>
      <c r="C9" s="54">
        <v>0</v>
      </c>
      <c r="D9" s="54">
        <v>1</v>
      </c>
      <c r="E9" s="54">
        <v>2</v>
      </c>
      <c r="F9" s="54">
        <v>0</v>
      </c>
      <c r="G9" s="54">
        <v>0</v>
      </c>
      <c r="H9" s="70"/>
    </row>
    <row r="10" spans="1:13" x14ac:dyDescent="0.2">
      <c r="A10" s="6"/>
      <c r="B10" s="54"/>
      <c r="C10" s="54"/>
      <c r="D10" s="54"/>
      <c r="E10" s="54"/>
      <c r="F10" s="54"/>
      <c r="G10" s="54"/>
      <c r="H10" s="70"/>
    </row>
    <row r="11" spans="1:13" x14ac:dyDescent="0.2">
      <c r="A11" s="36" t="str">
        <f>"  1 -   5"</f>
        <v xml:space="preserve">  1 -   5</v>
      </c>
      <c r="B11" s="54">
        <v>3</v>
      </c>
      <c r="C11" s="54">
        <v>0</v>
      </c>
      <c r="D11" s="54">
        <v>0</v>
      </c>
      <c r="E11" s="54">
        <v>1</v>
      </c>
      <c r="F11" s="54">
        <v>1</v>
      </c>
      <c r="G11" s="54">
        <v>1</v>
      </c>
      <c r="H11" s="70"/>
    </row>
    <row r="12" spans="1:13" x14ac:dyDescent="0.2">
      <c r="A12" s="6"/>
      <c r="B12" s="54"/>
      <c r="C12" s="54"/>
      <c r="D12" s="54"/>
      <c r="E12" s="54"/>
      <c r="F12" s="54"/>
      <c r="G12" s="54"/>
      <c r="H12" s="70"/>
    </row>
    <row r="13" spans="1:13" x14ac:dyDescent="0.2">
      <c r="A13" s="6" t="str">
        <f>"  5 - 10"</f>
        <v xml:space="preserve">  5 - 10</v>
      </c>
      <c r="B13" s="54">
        <v>2</v>
      </c>
      <c r="C13" s="54">
        <v>0</v>
      </c>
      <c r="D13" s="54">
        <v>0</v>
      </c>
      <c r="E13" s="54">
        <v>0</v>
      </c>
      <c r="F13" s="54">
        <v>2</v>
      </c>
      <c r="G13" s="54">
        <v>0</v>
      </c>
      <c r="H13" s="70"/>
    </row>
    <row r="14" spans="1:13" x14ac:dyDescent="0.2">
      <c r="A14" s="6"/>
      <c r="B14" s="54"/>
      <c r="C14" s="54"/>
      <c r="D14" s="54"/>
      <c r="E14" s="54"/>
      <c r="F14" s="54"/>
      <c r="G14" s="54"/>
      <c r="H14" s="70"/>
    </row>
    <row r="15" spans="1:13" x14ac:dyDescent="0.2">
      <c r="A15" s="6" t="str">
        <f>"10 - 20"</f>
        <v>10 - 20</v>
      </c>
      <c r="B15" s="54">
        <v>24</v>
      </c>
      <c r="C15" s="54">
        <v>0</v>
      </c>
      <c r="D15" s="54">
        <v>20</v>
      </c>
      <c r="E15" s="54">
        <v>2</v>
      </c>
      <c r="F15" s="54">
        <v>0</v>
      </c>
      <c r="G15" s="54">
        <v>2</v>
      </c>
      <c r="H15" s="70"/>
    </row>
    <row r="16" spans="1:13" x14ac:dyDescent="0.2">
      <c r="A16" s="6"/>
      <c r="B16" s="54"/>
      <c r="C16" s="54"/>
      <c r="D16" s="54"/>
      <c r="E16" s="54"/>
      <c r="F16" s="54"/>
      <c r="G16" s="54"/>
      <c r="H16" s="70"/>
    </row>
    <row r="17" spans="1:8" x14ac:dyDescent="0.2">
      <c r="A17" s="6" t="str">
        <f>"20 - 30"</f>
        <v>20 - 30</v>
      </c>
      <c r="B17" s="54">
        <v>55</v>
      </c>
      <c r="C17" s="54">
        <v>1</v>
      </c>
      <c r="D17" s="54">
        <v>34</v>
      </c>
      <c r="E17" s="54">
        <v>9</v>
      </c>
      <c r="F17" s="54">
        <v>0</v>
      </c>
      <c r="G17" s="54">
        <v>11</v>
      </c>
      <c r="H17" s="70"/>
    </row>
    <row r="18" spans="1:8" x14ac:dyDescent="0.2">
      <c r="A18" s="6"/>
      <c r="B18" s="54"/>
      <c r="C18" s="54"/>
      <c r="D18" s="54"/>
      <c r="E18" s="54"/>
      <c r="F18" s="54"/>
      <c r="G18" s="54"/>
      <c r="H18" s="70"/>
    </row>
    <row r="19" spans="1:8" x14ac:dyDescent="0.2">
      <c r="A19" s="6" t="str">
        <f>"30 - 40"</f>
        <v>30 - 40</v>
      </c>
      <c r="B19" s="54">
        <v>31</v>
      </c>
      <c r="C19" s="54">
        <v>1</v>
      </c>
      <c r="D19" s="54">
        <v>17</v>
      </c>
      <c r="E19" s="54">
        <v>6</v>
      </c>
      <c r="F19" s="54">
        <v>1</v>
      </c>
      <c r="G19" s="54">
        <v>6</v>
      </c>
      <c r="H19" s="70"/>
    </row>
    <row r="20" spans="1:8" x14ac:dyDescent="0.2">
      <c r="A20" s="6"/>
      <c r="B20" s="54"/>
      <c r="C20" s="54"/>
      <c r="D20" s="54"/>
      <c r="E20" s="54"/>
      <c r="F20" s="54"/>
      <c r="G20" s="54"/>
      <c r="H20" s="70"/>
    </row>
    <row r="21" spans="1:8" x14ac:dyDescent="0.2">
      <c r="A21" s="6" t="str">
        <f>"40 - 50"</f>
        <v>40 - 50</v>
      </c>
      <c r="B21" s="54">
        <v>42</v>
      </c>
      <c r="C21" s="54">
        <v>3</v>
      </c>
      <c r="D21" s="54">
        <v>18</v>
      </c>
      <c r="E21" s="54">
        <v>10</v>
      </c>
      <c r="F21" s="54">
        <v>0</v>
      </c>
      <c r="G21" s="54">
        <v>11</v>
      </c>
      <c r="H21" s="70"/>
    </row>
    <row r="22" spans="1:8" x14ac:dyDescent="0.2">
      <c r="A22" s="6"/>
      <c r="B22" s="54"/>
      <c r="C22" s="54"/>
      <c r="D22" s="54"/>
      <c r="E22" s="54"/>
      <c r="F22" s="54"/>
      <c r="G22" s="54"/>
      <c r="H22" s="70"/>
    </row>
    <row r="23" spans="1:8" x14ac:dyDescent="0.2">
      <c r="A23" s="6" t="str">
        <f>"50 - 60"</f>
        <v>50 - 60</v>
      </c>
      <c r="B23" s="54">
        <v>90</v>
      </c>
      <c r="C23" s="54">
        <v>8</v>
      </c>
      <c r="D23" s="54">
        <v>19</v>
      </c>
      <c r="E23" s="54">
        <v>34</v>
      </c>
      <c r="F23" s="54">
        <v>0</v>
      </c>
      <c r="G23" s="54">
        <v>29</v>
      </c>
      <c r="H23" s="70"/>
    </row>
    <row r="24" spans="1:8" x14ac:dyDescent="0.2">
      <c r="A24" s="6"/>
      <c r="B24" s="54"/>
      <c r="C24" s="54"/>
      <c r="D24" s="54"/>
      <c r="E24" s="54"/>
      <c r="F24" s="54"/>
      <c r="G24" s="54"/>
      <c r="H24" s="70"/>
    </row>
    <row r="25" spans="1:8" x14ac:dyDescent="0.2">
      <c r="A25" s="6" t="str">
        <f>"60 - 70"</f>
        <v>60 - 70</v>
      </c>
      <c r="B25" s="54">
        <v>93</v>
      </c>
      <c r="C25" s="54">
        <v>2</v>
      </c>
      <c r="D25" s="54">
        <v>11</v>
      </c>
      <c r="E25" s="54">
        <v>35</v>
      </c>
      <c r="F25" s="54">
        <v>0</v>
      </c>
      <c r="G25" s="54">
        <v>45</v>
      </c>
      <c r="H25" s="70"/>
    </row>
    <row r="26" spans="1:8" x14ac:dyDescent="0.2">
      <c r="A26" s="6"/>
      <c r="B26" s="54"/>
      <c r="C26" s="54"/>
      <c r="D26" s="54"/>
      <c r="E26" s="54"/>
      <c r="F26" s="54"/>
      <c r="G26" s="54"/>
      <c r="H26" s="70"/>
    </row>
    <row r="27" spans="1:8" x14ac:dyDescent="0.2">
      <c r="A27" s="6" t="str">
        <f>"70 - 80"</f>
        <v>70 - 80</v>
      </c>
      <c r="B27" s="54">
        <v>161</v>
      </c>
      <c r="C27" s="54">
        <v>0</v>
      </c>
      <c r="D27" s="54">
        <v>15</v>
      </c>
      <c r="E27" s="54">
        <v>74</v>
      </c>
      <c r="F27" s="54">
        <v>0</v>
      </c>
      <c r="G27" s="54">
        <v>72</v>
      </c>
      <c r="H27" s="70"/>
    </row>
    <row r="28" spans="1:8" x14ac:dyDescent="0.2">
      <c r="A28" s="6"/>
      <c r="B28" s="54"/>
      <c r="C28" s="54"/>
      <c r="D28" s="54"/>
      <c r="E28" s="54"/>
      <c r="F28" s="54"/>
      <c r="G28" s="54"/>
      <c r="H28" s="70"/>
    </row>
    <row r="29" spans="1:8" x14ac:dyDescent="0.2">
      <c r="A29" s="6" t="str">
        <f>"80 - 90"</f>
        <v>80 - 90</v>
      </c>
      <c r="B29" s="54">
        <v>237</v>
      </c>
      <c r="C29" s="54">
        <v>0</v>
      </c>
      <c r="D29" s="54">
        <v>13</v>
      </c>
      <c r="E29" s="54">
        <v>116</v>
      </c>
      <c r="F29" s="54">
        <v>0</v>
      </c>
      <c r="G29" s="54">
        <v>108</v>
      </c>
      <c r="H29" s="70"/>
    </row>
    <row r="30" spans="1:8" x14ac:dyDescent="0.2">
      <c r="A30" s="6"/>
      <c r="B30" s="54"/>
      <c r="C30" s="54"/>
      <c r="D30" s="54"/>
      <c r="E30" s="54"/>
      <c r="F30" s="54"/>
      <c r="G30" s="54"/>
      <c r="H30" s="70"/>
    </row>
    <row r="31" spans="1:8" x14ac:dyDescent="0.2">
      <c r="A31" s="6" t="s">
        <v>80</v>
      </c>
      <c r="B31" s="54">
        <v>64</v>
      </c>
      <c r="C31" s="54">
        <v>0</v>
      </c>
      <c r="D31" s="54">
        <v>0</v>
      </c>
      <c r="E31" s="54">
        <v>33</v>
      </c>
      <c r="F31" s="54">
        <v>0</v>
      </c>
      <c r="G31" s="54">
        <v>31</v>
      </c>
      <c r="H31" s="70"/>
    </row>
    <row r="32" spans="1:8" x14ac:dyDescent="0.2">
      <c r="A32" s="6"/>
      <c r="B32" s="54"/>
      <c r="C32" s="54"/>
      <c r="D32" s="54"/>
      <c r="E32" s="54"/>
      <c r="F32" s="54"/>
      <c r="G32" s="54"/>
      <c r="H32" s="70"/>
    </row>
    <row r="33" spans="1:16" s="25" customFormat="1" ht="12" x14ac:dyDescent="0.25">
      <c r="A33" s="26" t="s">
        <v>45</v>
      </c>
      <c r="B33" s="55">
        <v>805</v>
      </c>
      <c r="C33" s="55">
        <v>15</v>
      </c>
      <c r="D33" s="55">
        <v>148</v>
      </c>
      <c r="E33" s="55">
        <v>322</v>
      </c>
      <c r="F33" s="55">
        <v>4</v>
      </c>
      <c r="G33" s="55">
        <v>316</v>
      </c>
      <c r="H33" s="73"/>
    </row>
    <row r="34" spans="1:16" x14ac:dyDescent="0.2">
      <c r="B34" s="54"/>
      <c r="C34" s="54"/>
      <c r="D34" s="54"/>
      <c r="E34" s="54"/>
      <c r="F34" s="54"/>
      <c r="G34" s="54"/>
      <c r="H34" s="70"/>
    </row>
    <row r="35" spans="1:16" x14ac:dyDescent="0.2">
      <c r="B35" s="54"/>
      <c r="C35" s="54"/>
      <c r="D35" s="54"/>
      <c r="E35" s="54"/>
      <c r="F35" s="54"/>
      <c r="G35" s="54"/>
      <c r="H35" s="70"/>
    </row>
    <row r="36" spans="1:16" x14ac:dyDescent="0.2">
      <c r="C36" s="35"/>
    </row>
    <row r="37" spans="1:16" x14ac:dyDescent="0.2">
      <c r="C37" s="35"/>
    </row>
    <row r="38" spans="1:16" x14ac:dyDescent="0.2">
      <c r="C38" s="35"/>
      <c r="H38" s="77" t="s">
        <v>278</v>
      </c>
      <c r="I38" s="77"/>
      <c r="J38" s="77"/>
      <c r="K38" s="77"/>
      <c r="L38" s="77"/>
      <c r="M38" s="77"/>
      <c r="N38" s="77"/>
      <c r="O38" s="78"/>
    </row>
    <row r="39" spans="1:16" x14ac:dyDescent="0.2">
      <c r="C39" s="35"/>
      <c r="H39" s="79"/>
      <c r="I39" s="79"/>
      <c r="J39" s="79"/>
      <c r="K39" s="79"/>
      <c r="L39" s="79"/>
      <c r="M39" s="79"/>
      <c r="N39" s="79"/>
      <c r="O39" s="79"/>
    </row>
    <row r="40" spans="1:16" ht="12.75" customHeight="1" x14ac:dyDescent="0.2">
      <c r="C40" s="35"/>
      <c r="H40" s="79"/>
      <c r="I40" s="79"/>
      <c r="J40" s="80"/>
      <c r="K40" s="79"/>
      <c r="L40" s="79"/>
      <c r="M40" s="79"/>
      <c r="N40" s="79"/>
      <c r="O40" s="79"/>
    </row>
    <row r="41" spans="1:16" ht="12.75" customHeight="1" x14ac:dyDescent="0.2">
      <c r="H41" s="432" t="s">
        <v>0</v>
      </c>
      <c r="I41" s="435" t="s">
        <v>81</v>
      </c>
      <c r="J41" s="435" t="s">
        <v>45</v>
      </c>
      <c r="K41" s="81" t="s">
        <v>79</v>
      </c>
      <c r="L41" s="82"/>
      <c r="M41" s="82"/>
      <c r="N41" s="82"/>
      <c r="O41" s="82"/>
    </row>
    <row r="42" spans="1:16" ht="12.75" customHeight="1" x14ac:dyDescent="0.2">
      <c r="H42" s="433"/>
      <c r="I42" s="430"/>
      <c r="J42" s="430"/>
      <c r="K42" s="430" t="s">
        <v>124</v>
      </c>
      <c r="L42" s="430" t="s">
        <v>125</v>
      </c>
      <c r="M42" s="430" t="s">
        <v>122</v>
      </c>
      <c r="N42" s="430" t="s">
        <v>126</v>
      </c>
      <c r="O42" s="428" t="s">
        <v>123</v>
      </c>
    </row>
    <row r="43" spans="1:16" ht="12.75" customHeight="1" x14ac:dyDescent="0.2">
      <c r="H43" s="434"/>
      <c r="I43" s="431"/>
      <c r="J43" s="431"/>
      <c r="K43" s="431"/>
      <c r="L43" s="431"/>
      <c r="M43" s="431"/>
      <c r="N43" s="431"/>
      <c r="O43" s="429"/>
    </row>
    <row r="44" spans="1:16" ht="12.75" customHeight="1" x14ac:dyDescent="0.2">
      <c r="H44" s="83"/>
      <c r="I44" s="84"/>
      <c r="J44" s="79"/>
      <c r="K44" s="79"/>
      <c r="L44" s="79"/>
      <c r="M44" s="79"/>
      <c r="N44" s="79"/>
      <c r="O44" s="79"/>
    </row>
    <row r="45" spans="1:16" ht="12.75" customHeight="1" x14ac:dyDescent="0.2">
      <c r="H45" s="85" t="s">
        <v>39</v>
      </c>
      <c r="I45" s="86"/>
      <c r="J45" s="87"/>
      <c r="K45" s="88"/>
      <c r="L45" s="88"/>
      <c r="M45" s="88"/>
      <c r="N45" s="88"/>
      <c r="O45" s="88"/>
    </row>
    <row r="46" spans="1:16" x14ac:dyDescent="0.2">
      <c r="H46" s="85" t="s">
        <v>40</v>
      </c>
      <c r="I46" s="84"/>
      <c r="J46" s="79"/>
      <c r="K46" s="79"/>
      <c r="L46" s="79"/>
      <c r="M46" s="79"/>
      <c r="N46" s="87"/>
      <c r="O46" s="87"/>
    </row>
    <row r="47" spans="1:16" x14ac:dyDescent="0.2">
      <c r="H47" s="85" t="s">
        <v>41</v>
      </c>
      <c r="I47" s="86" t="s">
        <v>254</v>
      </c>
      <c r="J47" s="89">
        <v>805</v>
      </c>
      <c r="K47" s="90">
        <v>15</v>
      </c>
      <c r="L47" s="91">
        <v>148</v>
      </c>
      <c r="M47" s="92">
        <v>322</v>
      </c>
      <c r="N47" s="93">
        <v>4</v>
      </c>
      <c r="O47" s="91">
        <v>316</v>
      </c>
      <c r="P47" s="40"/>
    </row>
    <row r="48" spans="1:16" x14ac:dyDescent="0.2">
      <c r="H48" s="85"/>
      <c r="I48" s="86"/>
      <c r="J48" s="89"/>
      <c r="K48" s="87"/>
      <c r="L48" s="87"/>
      <c r="M48" s="89"/>
      <c r="N48" s="93"/>
      <c r="O48" s="91"/>
      <c r="P48" s="40"/>
    </row>
    <row r="49" spans="8:16" x14ac:dyDescent="0.2">
      <c r="H49" s="85"/>
      <c r="I49" s="84" t="s">
        <v>251</v>
      </c>
      <c r="J49" s="89"/>
      <c r="K49" s="94"/>
      <c r="L49" s="95"/>
      <c r="M49" s="89"/>
      <c r="N49" s="93"/>
      <c r="O49" s="91"/>
      <c r="P49" s="40"/>
    </row>
    <row r="50" spans="8:16" x14ac:dyDescent="0.2">
      <c r="H50" s="85"/>
      <c r="I50" s="84"/>
      <c r="J50" s="89"/>
      <c r="K50" s="94"/>
      <c r="L50" s="95"/>
      <c r="M50" s="89"/>
      <c r="N50" s="93"/>
      <c r="O50" s="91"/>
      <c r="P50" s="40"/>
    </row>
    <row r="51" spans="8:16" x14ac:dyDescent="0.2">
      <c r="H51" s="96" t="s">
        <v>42</v>
      </c>
      <c r="I51" s="84" t="s">
        <v>255</v>
      </c>
      <c r="J51" s="97"/>
      <c r="K51" s="90"/>
      <c r="L51" s="95"/>
      <c r="M51" s="97"/>
      <c r="N51" s="98"/>
      <c r="O51" s="99"/>
      <c r="P51" s="40"/>
    </row>
    <row r="52" spans="8:16" x14ac:dyDescent="0.2">
      <c r="H52" s="85"/>
      <c r="I52" s="84" t="s">
        <v>256</v>
      </c>
      <c r="J52" s="97">
        <v>154</v>
      </c>
      <c r="K52" s="100">
        <v>5</v>
      </c>
      <c r="L52" s="99">
        <v>147</v>
      </c>
      <c r="M52" s="101">
        <v>0</v>
      </c>
      <c r="N52" s="102">
        <v>2</v>
      </c>
      <c r="O52" s="103">
        <v>0</v>
      </c>
      <c r="P52" s="40"/>
    </row>
    <row r="53" spans="8:16" x14ac:dyDescent="0.2">
      <c r="H53" s="85"/>
      <c r="I53" s="84" t="s">
        <v>252</v>
      </c>
      <c r="J53" s="97"/>
      <c r="K53" s="100"/>
      <c r="L53" s="94"/>
      <c r="M53" s="101"/>
      <c r="N53" s="94"/>
      <c r="O53" s="103"/>
      <c r="P53" s="40"/>
    </row>
    <row r="54" spans="8:16" x14ac:dyDescent="0.2">
      <c r="H54" s="96" t="s">
        <v>82</v>
      </c>
      <c r="I54" s="84" t="s">
        <v>257</v>
      </c>
      <c r="J54" s="97">
        <v>37</v>
      </c>
      <c r="K54" s="104">
        <v>0</v>
      </c>
      <c r="L54" s="99">
        <v>37</v>
      </c>
      <c r="M54" s="101">
        <v>0</v>
      </c>
      <c r="N54" s="102">
        <v>0</v>
      </c>
      <c r="O54" s="103">
        <v>0</v>
      </c>
      <c r="P54" s="40"/>
    </row>
    <row r="55" spans="8:16" x14ac:dyDescent="0.2">
      <c r="H55" s="85"/>
      <c r="I55" s="84"/>
      <c r="J55" s="97"/>
      <c r="K55" s="100"/>
      <c r="L55" s="94"/>
      <c r="M55" s="101"/>
      <c r="N55" s="94"/>
      <c r="O55" s="99"/>
      <c r="P55" s="40"/>
    </row>
    <row r="56" spans="8:16" x14ac:dyDescent="0.2">
      <c r="H56" s="96" t="s">
        <v>43</v>
      </c>
      <c r="I56" s="84" t="s">
        <v>258</v>
      </c>
      <c r="J56" s="97">
        <v>354</v>
      </c>
      <c r="K56" s="100">
        <v>2</v>
      </c>
      <c r="L56" s="101">
        <v>0</v>
      </c>
      <c r="M56" s="101">
        <v>237</v>
      </c>
      <c r="N56" s="102">
        <v>0</v>
      </c>
      <c r="O56" s="99">
        <v>115</v>
      </c>
      <c r="P56" s="40"/>
    </row>
    <row r="57" spans="8:16" ht="12" x14ac:dyDescent="0.25">
      <c r="H57" s="12"/>
      <c r="I57" s="8"/>
      <c r="J57" s="38"/>
      <c r="K57" s="60"/>
      <c r="L57" s="39"/>
      <c r="M57" s="58"/>
      <c r="N57" s="41"/>
      <c r="O57" s="39"/>
    </row>
    <row r="58" spans="8:16" x14ac:dyDescent="0.2">
      <c r="H58" s="3"/>
      <c r="I58" s="8"/>
      <c r="J58" s="9"/>
      <c r="K58" s="9"/>
      <c r="L58" s="34"/>
      <c r="M58" s="34"/>
      <c r="N58" s="34"/>
      <c r="O58" s="34"/>
    </row>
    <row r="59" spans="8:16" x14ac:dyDescent="0.2">
      <c r="I59" s="8"/>
    </row>
    <row r="60" spans="8:16" x14ac:dyDescent="0.2">
      <c r="I60" s="8"/>
    </row>
    <row r="61" spans="8:16" x14ac:dyDescent="0.2">
      <c r="I61" s="8"/>
    </row>
  </sheetData>
  <mergeCells count="17">
    <mergeCell ref="A1:G1"/>
    <mergeCell ref="A4:A7"/>
    <mergeCell ref="B4:B7"/>
    <mergeCell ref="C5:C7"/>
    <mergeCell ref="D5:D7"/>
    <mergeCell ref="E5:E7"/>
    <mergeCell ref="F5:F7"/>
    <mergeCell ref="G5:G7"/>
    <mergeCell ref="C4:G4"/>
    <mergeCell ref="O42:O43"/>
    <mergeCell ref="N42:N43"/>
    <mergeCell ref="H41:H43"/>
    <mergeCell ref="I41:I43"/>
    <mergeCell ref="J41:J43"/>
    <mergeCell ref="K42:K43"/>
    <mergeCell ref="L42:L43"/>
    <mergeCell ref="M42:M43"/>
  </mergeCells>
  <phoneticPr fontId="9" type="noConversion"/>
  <printOptions horizontalCentered="1"/>
  <pageMargins left="0.59055118110236227" right="0.59055118110236227" top="0.78740157480314965" bottom="0.78740157480314965" header="0.51181102362204722" footer="0.51181102362204722"/>
  <pageSetup paperSize="9" scale="95" firstPageNumber="17" orientation="portrait" r:id="rId1"/>
  <headerFooter alignWithMargins="0">
    <oddHeader>&amp;C&amp;9- &amp;P -</oddHeader>
  </headerFooter>
  <drawing r:id="rId2"/>
  <legacy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V81"/>
  <sheetViews>
    <sheetView zoomScaleNormal="100" zoomScalePageLayoutView="85" workbookViewId="0">
      <selection sqref="A1:J1"/>
    </sheetView>
  </sheetViews>
  <sheetFormatPr baseColWidth="10" defaultColWidth="11.44140625" defaultRowHeight="13.2" x14ac:dyDescent="0.25"/>
  <cols>
    <col min="1" max="1" width="9.88671875" style="74" customWidth="1"/>
    <col min="2" max="4" width="1.6640625" style="74" customWidth="1"/>
    <col min="5" max="5" width="31.6640625" style="74" customWidth="1"/>
    <col min="6" max="6" width="8.88671875" style="74" customWidth="1"/>
    <col min="7" max="7" width="3.33203125" style="74" customWidth="1"/>
    <col min="8" max="8" width="8.88671875" style="74" customWidth="1"/>
    <col min="9" max="9" width="3.33203125" style="74" customWidth="1"/>
    <col min="10" max="10" width="8.88671875" style="74" customWidth="1"/>
    <col min="11" max="11" width="3.33203125" style="74" customWidth="1"/>
    <col min="12" max="12" width="9.6640625" style="74" customWidth="1"/>
    <col min="13" max="13" width="11.44140625" style="74"/>
    <col min="14" max="17" width="11.44140625" style="239"/>
    <col min="18" max="16384" width="11.44140625" style="74"/>
  </cols>
  <sheetData>
    <row r="1" spans="1:12" ht="12.75" customHeight="1" x14ac:dyDescent="0.25">
      <c r="A1" s="456" t="s">
        <v>393</v>
      </c>
      <c r="B1" s="456"/>
      <c r="C1" s="456"/>
      <c r="D1" s="456"/>
      <c r="E1" s="456"/>
      <c r="F1" s="456"/>
      <c r="G1" s="456"/>
      <c r="H1" s="456"/>
      <c r="I1" s="456"/>
      <c r="J1" s="456"/>
      <c r="K1" s="174"/>
      <c r="L1" s="174"/>
    </row>
    <row r="2" spans="1:12" ht="12.75" customHeight="1" x14ac:dyDescent="0.25">
      <c r="A2" s="150"/>
      <c r="B2" s="150"/>
      <c r="C2" s="150"/>
      <c r="D2" s="150"/>
      <c r="E2" s="150"/>
      <c r="F2" s="150"/>
      <c r="G2" s="150"/>
      <c r="H2" s="165"/>
      <c r="I2" s="165"/>
      <c r="J2" s="166"/>
      <c r="K2" s="166"/>
      <c r="L2" s="166"/>
    </row>
    <row r="3" spans="1:12" ht="12.75" customHeight="1" x14ac:dyDescent="0.25">
      <c r="A3" s="150"/>
      <c r="B3" s="150"/>
      <c r="C3" s="150"/>
      <c r="D3" s="150"/>
      <c r="E3" s="150"/>
      <c r="F3" s="150"/>
      <c r="G3" s="150"/>
      <c r="H3" s="150"/>
      <c r="I3" s="150"/>
      <c r="J3" s="150"/>
      <c r="K3" s="150"/>
      <c r="L3" s="150"/>
    </row>
    <row r="4" spans="1:12" ht="12.75" customHeight="1" x14ac:dyDescent="0.25">
      <c r="A4" s="457" t="s">
        <v>0</v>
      </c>
      <c r="B4" s="460" t="s">
        <v>1</v>
      </c>
      <c r="C4" s="461"/>
      <c r="D4" s="461"/>
      <c r="E4" s="457"/>
      <c r="F4" s="450" t="s">
        <v>45</v>
      </c>
      <c r="G4" s="451"/>
      <c r="H4" s="466" t="s">
        <v>79</v>
      </c>
      <c r="I4" s="467"/>
      <c r="J4" s="467"/>
      <c r="K4" s="467"/>
      <c r="L4" s="191"/>
    </row>
    <row r="5" spans="1:12" ht="12.75" customHeight="1" x14ac:dyDescent="0.25">
      <c r="A5" s="458"/>
      <c r="B5" s="462"/>
      <c r="C5" s="463"/>
      <c r="D5" s="463"/>
      <c r="E5" s="458"/>
      <c r="F5" s="468"/>
      <c r="G5" s="469"/>
      <c r="H5" s="450" t="s">
        <v>112</v>
      </c>
      <c r="I5" s="451"/>
      <c r="J5" s="450" t="s">
        <v>113</v>
      </c>
      <c r="K5" s="454"/>
      <c r="L5" s="448"/>
    </row>
    <row r="6" spans="1:12" ht="12.75" customHeight="1" x14ac:dyDescent="0.25">
      <c r="A6" s="459"/>
      <c r="B6" s="464"/>
      <c r="C6" s="465"/>
      <c r="D6" s="465"/>
      <c r="E6" s="459"/>
      <c r="F6" s="452"/>
      <c r="G6" s="453"/>
      <c r="H6" s="452"/>
      <c r="I6" s="453"/>
      <c r="J6" s="452"/>
      <c r="K6" s="455"/>
      <c r="L6" s="448"/>
    </row>
    <row r="7" spans="1:12" ht="10.5" customHeight="1" x14ac:dyDescent="0.25">
      <c r="A7" s="167"/>
      <c r="B7" s="168"/>
      <c r="C7" s="155"/>
      <c r="D7" s="155"/>
      <c r="E7" s="154"/>
      <c r="F7" s="169"/>
      <c r="G7" s="169"/>
      <c r="H7" s="169"/>
      <c r="I7" s="169"/>
      <c r="J7" s="169"/>
      <c r="K7" s="162"/>
      <c r="L7" s="162"/>
    </row>
    <row r="8" spans="1:12" ht="10.5" customHeight="1" x14ac:dyDescent="0.25">
      <c r="A8" s="123"/>
      <c r="B8" s="170" t="s">
        <v>303</v>
      </c>
      <c r="C8" s="123"/>
      <c r="D8" s="123"/>
      <c r="E8" s="123"/>
      <c r="F8" s="309">
        <v>36</v>
      </c>
      <c r="G8" s="301"/>
      <c r="H8" s="301">
        <v>24</v>
      </c>
      <c r="I8" s="301"/>
      <c r="J8" s="301">
        <v>12</v>
      </c>
      <c r="K8" s="294"/>
      <c r="L8" s="294"/>
    </row>
    <row r="9" spans="1:12" ht="10.5" customHeight="1" x14ac:dyDescent="0.25">
      <c r="A9" s="123"/>
      <c r="B9" s="168"/>
      <c r="C9" s="155"/>
      <c r="D9" s="155"/>
      <c r="E9" s="155"/>
      <c r="F9" s="304"/>
      <c r="G9" s="294"/>
      <c r="H9" s="294"/>
      <c r="I9" s="294"/>
      <c r="J9" s="294"/>
      <c r="K9" s="294"/>
      <c r="L9" s="294"/>
    </row>
    <row r="10" spans="1:12" ht="10.5" customHeight="1" x14ac:dyDescent="0.25">
      <c r="A10" s="171"/>
      <c r="B10" s="172"/>
      <c r="C10" s="449" t="s">
        <v>155</v>
      </c>
      <c r="D10" s="449"/>
      <c r="E10" s="449"/>
      <c r="F10" s="304"/>
      <c r="G10" s="294"/>
      <c r="H10" s="294"/>
      <c r="I10" s="294"/>
      <c r="J10" s="294"/>
      <c r="K10" s="294"/>
      <c r="L10" s="294"/>
    </row>
    <row r="11" spans="1:12" ht="10.5" customHeight="1" x14ac:dyDescent="0.25">
      <c r="A11" s="123"/>
      <c r="B11" s="168"/>
      <c r="C11" s="155"/>
      <c r="D11" s="155"/>
      <c r="E11" s="155"/>
      <c r="F11" s="304"/>
      <c r="G11" s="294"/>
      <c r="H11" s="294"/>
      <c r="I11" s="294"/>
      <c r="J11" s="294"/>
      <c r="K11" s="294"/>
      <c r="L11" s="294"/>
    </row>
    <row r="12" spans="1:12" ht="10.5" customHeight="1" x14ac:dyDescent="0.25">
      <c r="A12" s="155" t="s">
        <v>31</v>
      </c>
      <c r="B12" s="168" t="s">
        <v>282</v>
      </c>
      <c r="C12" s="155" t="s">
        <v>283</v>
      </c>
      <c r="D12" s="155"/>
      <c r="E12" s="155"/>
      <c r="F12" s="304"/>
      <c r="G12" s="294"/>
      <c r="H12" s="294"/>
      <c r="I12" s="294"/>
      <c r="J12" s="294"/>
      <c r="K12" s="294"/>
      <c r="L12" s="294"/>
    </row>
    <row r="13" spans="1:12" ht="10.5" customHeight="1" x14ac:dyDescent="0.25">
      <c r="A13" s="123"/>
      <c r="B13" s="168" t="s">
        <v>284</v>
      </c>
      <c r="C13" s="155"/>
      <c r="D13" s="155" t="s">
        <v>285</v>
      </c>
      <c r="E13" s="155"/>
      <c r="F13" s="304">
        <v>18</v>
      </c>
      <c r="G13" s="294"/>
      <c r="H13" s="294">
        <v>15</v>
      </c>
      <c r="I13" s="294"/>
      <c r="J13" s="294">
        <v>3</v>
      </c>
      <c r="K13" s="294"/>
      <c r="L13" s="294"/>
    </row>
    <row r="14" spans="1:12" ht="10.5" customHeight="1" x14ac:dyDescent="0.25">
      <c r="A14" s="123"/>
      <c r="B14" s="168" t="s">
        <v>284</v>
      </c>
      <c r="C14" s="155"/>
      <c r="D14" s="155" t="s">
        <v>155</v>
      </c>
      <c r="E14" s="155"/>
      <c r="F14" s="304"/>
      <c r="G14" s="294"/>
      <c r="H14" s="294"/>
      <c r="I14" s="294"/>
      <c r="J14" s="294"/>
    </row>
    <row r="15" spans="1:12" ht="10.5" customHeight="1" x14ac:dyDescent="0.25">
      <c r="A15" s="155" t="s">
        <v>77</v>
      </c>
      <c r="B15" s="168" t="s">
        <v>279</v>
      </c>
      <c r="C15" s="173"/>
      <c r="D15" s="155" t="s">
        <v>286</v>
      </c>
      <c r="E15" s="155"/>
      <c r="F15" s="304"/>
      <c r="G15" s="294"/>
      <c r="H15" s="294"/>
      <c r="I15" s="294"/>
      <c r="J15" s="294"/>
    </row>
    <row r="16" spans="1:12" ht="10.5" customHeight="1" x14ac:dyDescent="0.25">
      <c r="A16" s="123"/>
      <c r="B16" s="168" t="s">
        <v>287</v>
      </c>
      <c r="C16" s="155"/>
      <c r="D16" s="173"/>
      <c r="E16" s="155" t="s">
        <v>288</v>
      </c>
      <c r="F16" s="304"/>
      <c r="G16" s="294"/>
      <c r="H16" s="294"/>
      <c r="I16" s="294"/>
      <c r="J16" s="294"/>
    </row>
    <row r="17" spans="1:22" ht="10.5" customHeight="1" x14ac:dyDescent="0.25">
      <c r="A17" s="123"/>
      <c r="B17" s="168" t="s">
        <v>287</v>
      </c>
      <c r="C17" s="155"/>
      <c r="D17" s="173"/>
      <c r="E17" s="155" t="s">
        <v>289</v>
      </c>
      <c r="F17" s="304"/>
      <c r="G17" s="294"/>
      <c r="H17" s="294"/>
      <c r="I17" s="294"/>
      <c r="J17" s="294"/>
    </row>
    <row r="18" spans="1:22" ht="10.5" customHeight="1" x14ac:dyDescent="0.25">
      <c r="A18" s="123"/>
      <c r="B18" s="168" t="s">
        <v>287</v>
      </c>
      <c r="C18" s="155"/>
      <c r="D18" s="173"/>
      <c r="E18" s="155" t="s">
        <v>290</v>
      </c>
      <c r="F18" s="304">
        <v>4</v>
      </c>
      <c r="G18" s="294"/>
      <c r="H18" s="294">
        <v>4</v>
      </c>
      <c r="I18" s="294"/>
      <c r="J18" s="294">
        <v>0</v>
      </c>
      <c r="K18" s="294"/>
      <c r="L18" s="294"/>
    </row>
    <row r="19" spans="1:22" ht="10.5" customHeight="1" x14ac:dyDescent="0.25">
      <c r="A19" s="123"/>
      <c r="B19" s="168"/>
      <c r="C19" s="155"/>
      <c r="D19" s="155"/>
      <c r="E19" s="155"/>
      <c r="F19" s="304"/>
      <c r="G19" s="294"/>
      <c r="H19" s="294"/>
      <c r="I19" s="294"/>
      <c r="J19" s="294"/>
    </row>
    <row r="20" spans="1:22" ht="10.5" customHeight="1" x14ac:dyDescent="0.25">
      <c r="A20" s="155" t="s">
        <v>33</v>
      </c>
      <c r="B20" s="168" t="s">
        <v>281</v>
      </c>
      <c r="C20" s="155" t="s">
        <v>291</v>
      </c>
      <c r="D20" s="155"/>
      <c r="E20" s="155"/>
      <c r="F20" s="342"/>
      <c r="K20" s="294"/>
      <c r="L20" s="294"/>
    </row>
    <row r="21" spans="1:22" ht="10.5" customHeight="1" x14ac:dyDescent="0.25">
      <c r="A21" s="123"/>
      <c r="B21" s="168" t="s">
        <v>279</v>
      </c>
      <c r="C21" s="155"/>
      <c r="D21" s="155" t="s">
        <v>280</v>
      </c>
      <c r="E21" s="155"/>
      <c r="F21" s="304">
        <v>11</v>
      </c>
      <c r="G21" s="294"/>
      <c r="H21" s="294">
        <v>6</v>
      </c>
      <c r="I21" s="294"/>
      <c r="J21" s="294">
        <v>5</v>
      </c>
      <c r="K21" s="294"/>
      <c r="L21" s="294"/>
    </row>
    <row r="22" spans="1:22" ht="10.5" customHeight="1" x14ac:dyDescent="0.25">
      <c r="A22" s="123"/>
      <c r="B22" s="168" t="s">
        <v>284</v>
      </c>
      <c r="C22" s="155"/>
      <c r="D22" s="155" t="s">
        <v>155</v>
      </c>
      <c r="E22" s="155"/>
      <c r="F22" s="304"/>
      <c r="G22" s="294"/>
      <c r="H22" s="294"/>
      <c r="I22" s="294"/>
      <c r="J22" s="294"/>
      <c r="K22" s="294"/>
      <c r="L22" s="294"/>
    </row>
    <row r="23" spans="1:22" ht="10.5" customHeight="1" x14ac:dyDescent="0.25">
      <c r="A23" s="155" t="s">
        <v>78</v>
      </c>
      <c r="B23" s="168" t="s">
        <v>279</v>
      </c>
      <c r="C23" s="155"/>
      <c r="D23" s="155" t="s">
        <v>292</v>
      </c>
      <c r="E23" s="155"/>
      <c r="F23" s="304"/>
      <c r="G23" s="294"/>
      <c r="H23" s="294"/>
      <c r="I23" s="294"/>
      <c r="J23" s="294"/>
      <c r="K23" s="294"/>
      <c r="L23" s="294"/>
    </row>
    <row r="24" spans="1:22" ht="10.5" customHeight="1" x14ac:dyDescent="0.25">
      <c r="A24" s="123"/>
      <c r="B24" s="168" t="s">
        <v>293</v>
      </c>
      <c r="C24" s="155"/>
      <c r="D24" s="155" t="s">
        <v>294</v>
      </c>
      <c r="E24" s="155"/>
      <c r="F24" s="304">
        <v>2</v>
      </c>
      <c r="G24" s="294"/>
      <c r="H24" s="294">
        <v>2</v>
      </c>
      <c r="I24" s="294"/>
      <c r="J24" s="294">
        <v>0</v>
      </c>
      <c r="K24" s="163"/>
      <c r="L24" s="163"/>
    </row>
    <row r="25" spans="1:22" s="186" customFormat="1" ht="10.5" customHeight="1" x14ac:dyDescent="0.25">
      <c r="A25" s="123"/>
      <c r="B25" s="155"/>
      <c r="C25" s="155"/>
      <c r="D25" s="155"/>
      <c r="E25" s="155"/>
      <c r="K25" s="163"/>
      <c r="L25" s="163"/>
      <c r="N25" s="240"/>
      <c r="O25" s="240"/>
      <c r="P25" s="240"/>
      <c r="Q25" s="240"/>
    </row>
    <row r="26" spans="1:22" ht="10.5" customHeight="1" x14ac:dyDescent="0.25">
      <c r="A26" s="155"/>
      <c r="B26" s="155"/>
      <c r="C26" s="155"/>
      <c r="D26" s="155"/>
      <c r="E26" s="155"/>
      <c r="F26" s="164"/>
      <c r="G26" s="164"/>
      <c r="H26" s="163"/>
      <c r="I26" s="163"/>
      <c r="J26" s="163"/>
      <c r="K26" s="163"/>
      <c r="L26" s="163"/>
      <c r="N26" s="74"/>
      <c r="O26" s="74"/>
      <c r="P26" s="74"/>
      <c r="Q26" s="74"/>
    </row>
    <row r="27" spans="1:22" ht="10.5" customHeight="1" x14ac:dyDescent="0.25">
      <c r="A27" s="123"/>
      <c r="B27" s="173"/>
      <c r="C27" s="155"/>
      <c r="D27" s="155"/>
      <c r="E27" s="155"/>
      <c r="F27" s="164"/>
      <c r="G27" s="164"/>
      <c r="H27" s="163"/>
      <c r="I27" s="163"/>
      <c r="J27" s="163"/>
      <c r="K27" s="163"/>
      <c r="L27" s="163"/>
      <c r="N27" s="74"/>
      <c r="O27" s="74"/>
      <c r="P27" s="74"/>
      <c r="Q27" s="74"/>
    </row>
    <row r="28" spans="1:22" ht="10.5" customHeight="1" x14ac:dyDescent="0.25">
      <c r="A28" s="123"/>
      <c r="B28" s="173"/>
      <c r="C28" s="155"/>
      <c r="D28" s="155"/>
      <c r="E28" s="155"/>
      <c r="F28" s="163"/>
      <c r="G28" s="163"/>
      <c r="H28" s="163"/>
      <c r="I28" s="163"/>
      <c r="J28" s="163"/>
      <c r="K28" s="163"/>
      <c r="L28" s="163"/>
      <c r="N28" s="74"/>
      <c r="O28" s="74"/>
      <c r="P28" s="74"/>
      <c r="Q28" s="74"/>
    </row>
    <row r="29" spans="1:22" ht="10.5" customHeight="1" x14ac:dyDescent="0.25">
      <c r="A29" s="123"/>
      <c r="B29" s="173"/>
      <c r="C29" s="155"/>
      <c r="D29" s="155"/>
      <c r="E29" s="155"/>
      <c r="F29" s="163"/>
      <c r="G29" s="163"/>
      <c r="H29" s="163"/>
      <c r="I29" s="163"/>
      <c r="J29" s="163"/>
      <c r="K29" s="163"/>
      <c r="L29" s="163"/>
      <c r="N29" s="74"/>
      <c r="O29" s="74"/>
      <c r="P29" s="74"/>
      <c r="Q29" s="74"/>
    </row>
    <row r="30" spans="1:22" ht="10.5" customHeight="1" x14ac:dyDescent="0.25">
      <c r="A30" s="155"/>
      <c r="B30" s="173"/>
      <c r="C30" s="155"/>
      <c r="D30" s="155"/>
      <c r="E30" s="155"/>
      <c r="F30" s="163"/>
      <c r="G30" s="163"/>
      <c r="H30" s="163"/>
      <c r="I30" s="163"/>
      <c r="J30" s="163"/>
      <c r="K30" s="163"/>
      <c r="L30" s="163"/>
      <c r="N30" s="74"/>
      <c r="O30" s="74"/>
      <c r="P30" s="74"/>
      <c r="Q30" s="74"/>
    </row>
    <row r="31" spans="1:22" ht="10.5" customHeight="1" x14ac:dyDescent="0.25">
      <c r="A31" s="123"/>
      <c r="B31" s="155"/>
      <c r="C31" s="155"/>
      <c r="D31" s="155"/>
      <c r="E31" s="155"/>
      <c r="F31" s="162"/>
      <c r="G31" s="162"/>
      <c r="H31" s="162"/>
      <c r="I31" s="162"/>
      <c r="J31" s="162"/>
      <c r="K31" s="162"/>
      <c r="L31" s="162"/>
      <c r="M31" s="228"/>
      <c r="N31" s="228"/>
      <c r="O31" s="228"/>
      <c r="P31" s="228"/>
      <c r="Q31" s="228"/>
    </row>
    <row r="32" spans="1:22" ht="10.5" customHeight="1" x14ac:dyDescent="0.25">
      <c r="A32" s="155"/>
      <c r="B32" s="173"/>
      <c r="C32" s="155"/>
      <c r="D32" s="155"/>
      <c r="E32" s="155"/>
      <c r="F32" s="162"/>
      <c r="G32" s="162"/>
      <c r="H32" s="162"/>
      <c r="I32" s="162"/>
      <c r="J32" s="162"/>
      <c r="K32" s="162"/>
      <c r="L32" s="162"/>
      <c r="M32" s="229" t="s">
        <v>348</v>
      </c>
      <c r="N32" s="232"/>
      <c r="O32" s="232"/>
      <c r="P32" s="232"/>
      <c r="Q32" s="232"/>
      <c r="S32" s="232"/>
      <c r="T32" s="236"/>
      <c r="U32" s="236"/>
      <c r="V32" s="236"/>
    </row>
    <row r="33" spans="1:22" ht="10.5" customHeight="1" x14ac:dyDescent="0.25">
      <c r="A33" s="123"/>
      <c r="B33" s="173"/>
      <c r="C33" s="155"/>
      <c r="D33" s="155"/>
      <c r="E33" s="155"/>
      <c r="F33" s="162"/>
      <c r="G33" s="162"/>
      <c r="H33" s="162"/>
      <c r="I33" s="162"/>
      <c r="J33" s="162"/>
      <c r="K33" s="162"/>
      <c r="L33" s="162"/>
      <c r="M33" s="230" t="s">
        <v>349</v>
      </c>
      <c r="N33" s="232"/>
      <c r="O33" s="232"/>
      <c r="P33" s="232"/>
      <c r="Q33" s="232"/>
      <c r="S33" s="232"/>
      <c r="T33" s="236"/>
      <c r="U33" s="236"/>
      <c r="V33" s="236"/>
    </row>
    <row r="34" spans="1:22" ht="10.5" customHeight="1" x14ac:dyDescent="0.25">
      <c r="A34" s="123"/>
      <c r="B34" s="173"/>
      <c r="C34" s="155"/>
      <c r="D34" s="155"/>
      <c r="E34" s="155"/>
      <c r="F34" s="163"/>
      <c r="G34" s="163"/>
      <c r="H34" s="163"/>
      <c r="I34" s="163"/>
      <c r="J34" s="163"/>
      <c r="K34" s="163"/>
      <c r="L34" s="163"/>
      <c r="M34" s="230" t="s">
        <v>350</v>
      </c>
      <c r="N34" s="232"/>
      <c r="O34" s="232"/>
      <c r="P34" s="232"/>
      <c r="Q34" s="232"/>
      <c r="S34" s="232"/>
      <c r="T34" s="236"/>
      <c r="U34" s="236"/>
      <c r="V34" s="236"/>
    </row>
    <row r="35" spans="1:22" ht="9.9" customHeight="1" x14ac:dyDescent="0.25">
      <c r="F35" s="190"/>
      <c r="G35" s="190"/>
      <c r="H35" s="189"/>
      <c r="I35" s="189"/>
      <c r="J35" s="189"/>
      <c r="K35" s="163"/>
      <c r="L35" s="162"/>
      <c r="M35" s="230" t="s">
        <v>351</v>
      </c>
      <c r="N35" s="232"/>
      <c r="O35" s="232"/>
      <c r="P35" s="232"/>
      <c r="Q35" s="232"/>
      <c r="S35" s="232"/>
      <c r="T35" s="236"/>
      <c r="U35" s="236"/>
      <c r="V35" s="236"/>
    </row>
    <row r="36" spans="1:22" ht="9.9" customHeight="1" x14ac:dyDescent="0.25">
      <c r="M36" s="230" t="s">
        <v>352</v>
      </c>
      <c r="N36" s="232"/>
      <c r="O36" s="232"/>
      <c r="P36" s="232"/>
      <c r="Q36" s="232"/>
      <c r="S36" s="232"/>
      <c r="T36" s="236"/>
      <c r="U36" s="236"/>
      <c r="V36" s="236"/>
    </row>
    <row r="37" spans="1:22" ht="9.9" customHeight="1" x14ac:dyDescent="0.25">
      <c r="M37" s="230" t="s">
        <v>353</v>
      </c>
      <c r="N37" s="232"/>
      <c r="O37" s="232"/>
      <c r="P37" s="232"/>
      <c r="Q37" s="232"/>
      <c r="S37" s="232"/>
      <c r="T37" s="236"/>
      <c r="U37" s="236"/>
      <c r="V37" s="236"/>
    </row>
    <row r="38" spans="1:22" ht="9.9" customHeight="1" x14ac:dyDescent="0.25">
      <c r="M38" s="230" t="s">
        <v>354</v>
      </c>
      <c r="N38" s="232"/>
      <c r="O38" s="232"/>
      <c r="P38" s="232"/>
      <c r="Q38" s="232"/>
      <c r="S38" s="232"/>
      <c r="T38" s="236"/>
      <c r="U38" s="236"/>
      <c r="V38" s="236"/>
    </row>
    <row r="39" spans="1:22" ht="9.9" customHeight="1" x14ac:dyDescent="0.25">
      <c r="M39" s="230" t="s">
        <v>355</v>
      </c>
      <c r="N39" s="232"/>
      <c r="O39" s="232"/>
      <c r="P39" s="232"/>
      <c r="Q39" s="232"/>
      <c r="S39" s="232"/>
      <c r="T39" s="236"/>
      <c r="U39" s="236"/>
      <c r="V39" s="236"/>
    </row>
    <row r="40" spans="1:22" ht="9.9" customHeight="1" x14ac:dyDescent="0.25">
      <c r="M40" s="230" t="s">
        <v>356</v>
      </c>
      <c r="N40" s="232"/>
      <c r="O40" s="232"/>
      <c r="P40" s="232"/>
      <c r="Q40" s="232"/>
      <c r="S40" s="232"/>
      <c r="T40" s="236"/>
      <c r="U40" s="236"/>
      <c r="V40" s="236"/>
    </row>
    <row r="41" spans="1:22" ht="9.9" customHeight="1" x14ac:dyDescent="0.25">
      <c r="M41" s="119" t="s">
        <v>351</v>
      </c>
      <c r="N41" s="74"/>
      <c r="O41" s="74"/>
      <c r="P41" s="74"/>
      <c r="Q41" s="74"/>
      <c r="S41" s="232"/>
      <c r="T41" s="236"/>
      <c r="U41" s="236"/>
      <c r="V41" s="236"/>
    </row>
    <row r="42" spans="1:22" ht="12" customHeight="1" x14ac:dyDescent="0.25">
      <c r="M42" s="119" t="s">
        <v>352</v>
      </c>
      <c r="N42" s="74"/>
      <c r="O42" s="74"/>
      <c r="P42" s="74"/>
      <c r="Q42" s="74"/>
      <c r="S42" s="265"/>
      <c r="T42" s="237"/>
      <c r="U42" s="237"/>
      <c r="V42" s="237"/>
    </row>
    <row r="43" spans="1:22" ht="9.9" customHeight="1" x14ac:dyDescent="0.25">
      <c r="M43" s="119" t="s">
        <v>353</v>
      </c>
      <c r="N43" s="74"/>
      <c r="O43" s="74"/>
      <c r="P43" s="74"/>
      <c r="Q43" s="74"/>
    </row>
    <row r="44" spans="1:22" ht="9.9" customHeight="1" x14ac:dyDescent="0.25">
      <c r="M44" s="119" t="s">
        <v>354</v>
      </c>
      <c r="N44" s="74"/>
      <c r="O44" s="74"/>
      <c r="P44" s="74"/>
      <c r="Q44" s="74"/>
    </row>
    <row r="45" spans="1:22" ht="9.9" customHeight="1" x14ac:dyDescent="0.25">
      <c r="M45" s="119" t="s">
        <v>355</v>
      </c>
      <c r="N45" s="74"/>
      <c r="O45" s="74"/>
      <c r="P45" s="74"/>
      <c r="Q45" s="74"/>
    </row>
    <row r="46" spans="1:22" ht="9.9" customHeight="1" x14ac:dyDescent="0.25">
      <c r="M46" s="119" t="s">
        <v>356</v>
      </c>
      <c r="N46" s="74"/>
      <c r="O46" s="74"/>
      <c r="P46" s="74"/>
      <c r="Q46" s="74"/>
    </row>
    <row r="47" spans="1:22" ht="9.9" customHeight="1" x14ac:dyDescent="0.25">
      <c r="N47" s="74"/>
      <c r="O47" s="74"/>
      <c r="P47" s="74"/>
      <c r="Q47" s="74"/>
    </row>
    <row r="48" spans="1:22" ht="9.9" customHeight="1" x14ac:dyDescent="0.25">
      <c r="N48" s="74"/>
      <c r="O48" s="74"/>
      <c r="P48" s="74"/>
      <c r="Q48" s="74"/>
    </row>
    <row r="49" s="74" customFormat="1" ht="9.9" customHeight="1" x14ac:dyDescent="0.25"/>
    <row r="50" s="74" customFormat="1" ht="9.9" customHeight="1" x14ac:dyDescent="0.25"/>
    <row r="51" s="74" customFormat="1" ht="9.9" customHeight="1" x14ac:dyDescent="0.25"/>
    <row r="52" s="74" customFormat="1" ht="9.9" customHeight="1" x14ac:dyDescent="0.25"/>
    <row r="53" s="74" customFormat="1" ht="9.9" customHeight="1" x14ac:dyDescent="0.25"/>
    <row r="54" s="74" customFormat="1" ht="9.9" customHeight="1" x14ac:dyDescent="0.25"/>
    <row r="55" s="74" customFormat="1" ht="9.9" customHeight="1" x14ac:dyDescent="0.25"/>
    <row r="56" s="74" customFormat="1" ht="9.9" customHeight="1" x14ac:dyDescent="0.25"/>
    <row r="57" s="74" customFormat="1" ht="9.9" customHeight="1" x14ac:dyDescent="0.25"/>
    <row r="58" s="74" customFormat="1" ht="9.9" customHeight="1" x14ac:dyDescent="0.25"/>
    <row r="59" s="74" customFormat="1" ht="9.9" customHeight="1" x14ac:dyDescent="0.25"/>
    <row r="60" s="74" customFormat="1" ht="9.9" customHeight="1" x14ac:dyDescent="0.25"/>
    <row r="61" s="74" customFormat="1" ht="9.9" customHeight="1" x14ac:dyDescent="0.25"/>
    <row r="62" s="74" customFormat="1" ht="9.9" customHeight="1" x14ac:dyDescent="0.25"/>
    <row r="63" s="74" customFormat="1" ht="9.9" customHeight="1" x14ac:dyDescent="0.25"/>
    <row r="64" s="74" customFormat="1" ht="9.9" customHeight="1" x14ac:dyDescent="0.25"/>
    <row r="65" spans="1:17" ht="9.9" customHeight="1" x14ac:dyDescent="0.25">
      <c r="N65" s="74"/>
      <c r="O65" s="74"/>
      <c r="P65" s="74"/>
      <c r="Q65" s="74"/>
    </row>
    <row r="66" spans="1:17" ht="9.9" customHeight="1" x14ac:dyDescent="0.25">
      <c r="N66" s="74"/>
      <c r="O66" s="74"/>
      <c r="P66" s="74"/>
      <c r="Q66" s="74"/>
    </row>
    <row r="67" spans="1:17" ht="9.9" customHeight="1" x14ac:dyDescent="0.25">
      <c r="N67" s="74"/>
      <c r="O67" s="74"/>
      <c r="P67" s="74"/>
      <c r="Q67" s="74"/>
    </row>
    <row r="68" spans="1:17" ht="9.9" customHeight="1" x14ac:dyDescent="0.25">
      <c r="N68" s="74"/>
      <c r="O68" s="74"/>
      <c r="P68" s="74"/>
      <c r="Q68" s="74"/>
    </row>
    <row r="69" spans="1:17" ht="9.9" customHeight="1" x14ac:dyDescent="0.25">
      <c r="N69" s="74"/>
      <c r="O69" s="74"/>
      <c r="P69" s="74"/>
      <c r="Q69" s="74"/>
    </row>
    <row r="70" spans="1:17" ht="9.9" customHeight="1" x14ac:dyDescent="0.25">
      <c r="A70" s="186"/>
      <c r="B70" s="186"/>
      <c r="C70" s="186"/>
      <c r="D70" s="186"/>
      <c r="E70" s="186"/>
      <c r="F70" s="186"/>
      <c r="G70" s="186"/>
      <c r="N70" s="74"/>
      <c r="O70" s="74"/>
      <c r="P70" s="74"/>
      <c r="Q70" s="74"/>
    </row>
    <row r="71" spans="1:17" ht="14.25" customHeight="1" x14ac:dyDescent="0.25"/>
    <row r="72" spans="1:17" ht="25.5" customHeight="1" x14ac:dyDescent="0.25">
      <c r="A72" s="188"/>
    </row>
    <row r="73" spans="1:17" x14ac:dyDescent="0.25">
      <c r="A73" s="188"/>
    </row>
    <row r="74" spans="1:17" x14ac:dyDescent="0.25">
      <c r="A74" s="119"/>
    </row>
    <row r="75" spans="1:17" x14ac:dyDescent="0.25">
      <c r="A75" s="119"/>
    </row>
    <row r="76" spans="1:17" x14ac:dyDescent="0.25">
      <c r="A76" s="119"/>
    </row>
    <row r="77" spans="1:17" x14ac:dyDescent="0.25">
      <c r="A77" s="119"/>
    </row>
    <row r="78" spans="1:17" x14ac:dyDescent="0.25">
      <c r="A78" s="119"/>
    </row>
    <row r="79" spans="1:17" x14ac:dyDescent="0.25">
      <c r="A79" s="119"/>
    </row>
    <row r="80" spans="1:17" x14ac:dyDescent="0.25">
      <c r="A80" s="119"/>
    </row>
    <row r="81" spans="1:1" x14ac:dyDescent="0.25">
      <c r="A81" s="119"/>
    </row>
  </sheetData>
  <mergeCells count="9">
    <mergeCell ref="L5:L6"/>
    <mergeCell ref="C10:E10"/>
    <mergeCell ref="H5:I6"/>
    <mergeCell ref="J5:K6"/>
    <mergeCell ref="A1:J1"/>
    <mergeCell ref="A4:A6"/>
    <mergeCell ref="B4:E6"/>
    <mergeCell ref="H4:K4"/>
    <mergeCell ref="F4:G6"/>
  </mergeCells>
  <printOptions horizontalCentered="1"/>
  <pageMargins left="0.79" right="0.59055118110236227" top="0.78740157480314965" bottom="0.78740157480314965" header="0.51181102362204722" footer="0.51181102362204722"/>
  <pageSetup paperSize="9" pageOrder="overThenDown" orientation="portrait" r:id="rId1"/>
  <headerFooter alignWithMargins="0">
    <oddHeader>&amp;C&amp;9- &amp;P -</oddHeader>
  </headerFooter>
  <rowBreaks count="1" manualBreakCount="1">
    <brk id="70" max="16383"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P53"/>
  <sheetViews>
    <sheetView zoomScaleNormal="100" zoomScaleSheetLayoutView="90" workbookViewId="0">
      <selection sqref="A1:N1"/>
    </sheetView>
  </sheetViews>
  <sheetFormatPr baseColWidth="10" defaultColWidth="11.44140625" defaultRowHeight="11.4" x14ac:dyDescent="0.2"/>
  <cols>
    <col min="1" max="1" width="2.44140625" style="10" customWidth="1"/>
    <col min="2" max="2" width="10.88671875" style="10" customWidth="1"/>
    <col min="3" max="4" width="1.6640625" style="10" customWidth="1"/>
    <col min="5" max="5" width="13.5546875" style="10" customWidth="1"/>
    <col min="6" max="6" width="9.109375" style="10" customWidth="1"/>
    <col min="7" max="7" width="2.44140625" style="10" customWidth="1"/>
    <col min="8" max="8" width="9.109375" style="10" customWidth="1"/>
    <col min="9" max="9" width="2.44140625" style="10" customWidth="1"/>
    <col min="10" max="10" width="9.109375" style="10" customWidth="1"/>
    <col min="11" max="11" width="2.44140625" style="10" customWidth="1"/>
    <col min="12" max="12" width="9.109375" style="10" customWidth="1"/>
    <col min="13" max="13" width="2.44140625" style="10" customWidth="1"/>
    <col min="14" max="14" width="9.109375" style="8" customWidth="1"/>
    <col min="15" max="15" width="2.44140625" style="10" customWidth="1"/>
    <col min="16" max="16384" width="11.44140625" style="10"/>
  </cols>
  <sheetData>
    <row r="1" spans="1:15" ht="12.75" customHeight="1" x14ac:dyDescent="0.25">
      <c r="A1" s="436" t="s">
        <v>394</v>
      </c>
      <c r="B1" s="436"/>
      <c r="C1" s="436"/>
      <c r="D1" s="436"/>
      <c r="E1" s="436"/>
      <c r="F1" s="436"/>
      <c r="G1" s="436"/>
      <c r="H1" s="436"/>
      <c r="I1" s="436"/>
      <c r="J1" s="436"/>
      <c r="K1" s="436"/>
      <c r="L1" s="436"/>
      <c r="M1" s="436"/>
      <c r="N1" s="436"/>
    </row>
    <row r="2" spans="1:15" ht="12.75" customHeight="1" x14ac:dyDescent="0.25">
      <c r="A2" s="16"/>
      <c r="B2" s="16"/>
      <c r="C2" s="16"/>
      <c r="D2" s="16"/>
      <c r="E2" s="16"/>
      <c r="F2" s="16"/>
      <c r="G2" s="16"/>
      <c r="H2" s="16"/>
      <c r="I2" s="16"/>
      <c r="J2" s="16"/>
      <c r="K2" s="16"/>
      <c r="L2" s="16"/>
      <c r="M2" s="16"/>
    </row>
    <row r="3" spans="1:15" ht="12.75" customHeight="1" x14ac:dyDescent="0.25">
      <c r="A3" s="16"/>
      <c r="B3" s="16"/>
      <c r="C3" s="16"/>
      <c r="D3" s="16"/>
      <c r="E3" s="16"/>
      <c r="F3" s="5"/>
      <c r="G3" s="5"/>
      <c r="H3" s="16"/>
      <c r="I3" s="16"/>
      <c r="J3" s="16"/>
      <c r="K3" s="16"/>
      <c r="L3" s="16"/>
      <c r="M3" s="16"/>
    </row>
    <row r="4" spans="1:15" ht="12.75" customHeight="1" x14ac:dyDescent="0.2">
      <c r="A4" s="391" t="s">
        <v>260</v>
      </c>
      <c r="B4" s="391"/>
      <c r="C4" s="391"/>
      <c r="D4" s="391"/>
      <c r="E4" s="392"/>
      <c r="F4" s="390" t="s">
        <v>45</v>
      </c>
      <c r="G4" s="392"/>
      <c r="H4" s="446" t="s">
        <v>79</v>
      </c>
      <c r="I4" s="447"/>
      <c r="J4" s="447"/>
      <c r="K4" s="447"/>
      <c r="L4" s="447"/>
      <c r="M4" s="447"/>
      <c r="N4" s="447"/>
      <c r="O4" s="447"/>
    </row>
    <row r="5" spans="1:15" ht="12.75" customHeight="1" x14ac:dyDescent="0.2">
      <c r="A5" s="394"/>
      <c r="B5" s="394"/>
      <c r="C5" s="394"/>
      <c r="D5" s="394"/>
      <c r="E5" s="395"/>
      <c r="F5" s="393"/>
      <c r="G5" s="395"/>
      <c r="H5" s="390" t="s">
        <v>124</v>
      </c>
      <c r="I5" s="392"/>
      <c r="J5" s="390" t="s">
        <v>125</v>
      </c>
      <c r="K5" s="392"/>
      <c r="L5" s="390" t="s">
        <v>270</v>
      </c>
      <c r="M5" s="392"/>
      <c r="N5" s="407" t="s">
        <v>123</v>
      </c>
      <c r="O5" s="408"/>
    </row>
    <row r="6" spans="1:15" ht="12.75" customHeight="1" x14ac:dyDescent="0.2">
      <c r="A6" s="394"/>
      <c r="B6" s="394"/>
      <c r="C6" s="394"/>
      <c r="D6" s="394"/>
      <c r="E6" s="395"/>
      <c r="F6" s="393"/>
      <c r="G6" s="395"/>
      <c r="H6" s="393"/>
      <c r="I6" s="395"/>
      <c r="J6" s="393"/>
      <c r="K6" s="395"/>
      <c r="L6" s="393"/>
      <c r="M6" s="395"/>
      <c r="N6" s="410"/>
      <c r="O6" s="411"/>
    </row>
    <row r="7" spans="1:15" ht="12.75" customHeight="1" x14ac:dyDescent="0.2">
      <c r="A7" s="397"/>
      <c r="B7" s="397"/>
      <c r="C7" s="397"/>
      <c r="D7" s="397"/>
      <c r="E7" s="398"/>
      <c r="F7" s="396"/>
      <c r="G7" s="398"/>
      <c r="H7" s="396"/>
      <c r="I7" s="398"/>
      <c r="J7" s="396"/>
      <c r="K7" s="398"/>
      <c r="L7" s="396"/>
      <c r="M7" s="398"/>
      <c r="N7" s="413"/>
      <c r="O7" s="414"/>
    </row>
    <row r="8" spans="1:15" x14ac:dyDescent="0.2">
      <c r="A8" s="470"/>
      <c r="B8" s="470"/>
      <c r="C8" s="470"/>
      <c r="D8" s="470"/>
      <c r="E8" s="471"/>
      <c r="F8" s="150"/>
      <c r="G8" s="150"/>
      <c r="H8" s="150"/>
      <c r="I8" s="150"/>
      <c r="J8" s="150"/>
      <c r="K8" s="150"/>
      <c r="L8" s="150"/>
      <c r="M8" s="150"/>
      <c r="N8" s="150"/>
      <c r="O8" s="150"/>
    </row>
    <row r="9" spans="1:15" x14ac:dyDescent="0.2">
      <c r="B9" s="126" t="s">
        <v>307</v>
      </c>
      <c r="C9" s="105"/>
      <c r="D9" s="105"/>
      <c r="E9" s="105"/>
      <c r="F9" s="304">
        <v>12</v>
      </c>
      <c r="G9" s="294"/>
      <c r="H9" s="294">
        <v>0</v>
      </c>
      <c r="I9" s="294"/>
      <c r="J9" s="294">
        <v>4</v>
      </c>
      <c r="K9" s="294"/>
      <c r="L9" s="294">
        <v>8</v>
      </c>
      <c r="M9" s="294"/>
      <c r="N9" s="294">
        <v>0</v>
      </c>
      <c r="O9" s="175"/>
    </row>
    <row r="10" spans="1:15" x14ac:dyDescent="0.2">
      <c r="B10" s="105"/>
      <c r="C10" s="105"/>
      <c r="D10" s="105"/>
      <c r="E10" s="105"/>
      <c r="F10" s="304"/>
      <c r="G10" s="294"/>
      <c r="H10" s="294"/>
      <c r="I10" s="294"/>
      <c r="J10" s="294"/>
      <c r="K10" s="294"/>
      <c r="L10" s="294"/>
      <c r="M10" s="294"/>
      <c r="N10" s="294"/>
      <c r="O10" s="175"/>
    </row>
    <row r="11" spans="1:15" x14ac:dyDescent="0.2">
      <c r="B11" s="105" t="str">
        <f>"20 - 30"</f>
        <v>20 - 30</v>
      </c>
      <c r="C11" s="105"/>
      <c r="D11" s="105"/>
      <c r="E11" s="105"/>
      <c r="F11" s="304">
        <v>24</v>
      </c>
      <c r="G11" s="294"/>
      <c r="H11" s="294">
        <v>0</v>
      </c>
      <c r="I11" s="294"/>
      <c r="J11" s="294">
        <v>8</v>
      </c>
      <c r="K11" s="294"/>
      <c r="L11" s="294">
        <v>13</v>
      </c>
      <c r="M11" s="294"/>
      <c r="N11" s="294">
        <v>3</v>
      </c>
      <c r="O11" s="175"/>
    </row>
    <row r="12" spans="1:15" x14ac:dyDescent="0.2">
      <c r="B12" s="105"/>
      <c r="C12" s="105"/>
      <c r="D12" s="105"/>
      <c r="E12" s="105"/>
      <c r="F12" s="266"/>
      <c r="O12" s="175"/>
    </row>
    <row r="13" spans="1:15" x14ac:dyDescent="0.2">
      <c r="B13" s="105" t="str">
        <f>"30 - 40"</f>
        <v>30 - 40</v>
      </c>
      <c r="C13" s="105"/>
      <c r="D13" s="105"/>
      <c r="E13" s="105"/>
      <c r="F13" s="266">
        <v>19</v>
      </c>
      <c r="H13" s="294">
        <v>0</v>
      </c>
      <c r="J13" s="10">
        <v>3</v>
      </c>
      <c r="L13" s="10">
        <v>16</v>
      </c>
      <c r="N13" s="294">
        <v>0</v>
      </c>
      <c r="O13" s="175"/>
    </row>
    <row r="14" spans="1:15" x14ac:dyDescent="0.2">
      <c r="B14" s="105"/>
      <c r="C14" s="105"/>
      <c r="D14" s="105"/>
      <c r="E14" s="105"/>
      <c r="F14" s="266"/>
    </row>
    <row r="15" spans="1:15" x14ac:dyDescent="0.2">
      <c r="B15" s="105" t="str">
        <f>"40 - 50"</f>
        <v>40 - 50</v>
      </c>
      <c r="C15" s="105"/>
      <c r="D15" s="105"/>
      <c r="E15" s="105"/>
      <c r="F15" s="304">
        <v>38</v>
      </c>
      <c r="G15" s="294"/>
      <c r="H15" s="294">
        <v>1</v>
      </c>
      <c r="I15" s="294"/>
      <c r="J15" s="294">
        <v>6</v>
      </c>
      <c r="K15" s="294"/>
      <c r="L15" s="294">
        <v>25</v>
      </c>
      <c r="M15" s="294"/>
      <c r="N15" s="294">
        <v>6</v>
      </c>
      <c r="O15" s="175"/>
    </row>
    <row r="16" spans="1:15" x14ac:dyDescent="0.2">
      <c r="B16" s="15"/>
      <c r="C16" s="15"/>
      <c r="D16" s="15"/>
      <c r="E16" s="15"/>
      <c r="F16" s="266"/>
    </row>
    <row r="17" spans="1:16" x14ac:dyDescent="0.2">
      <c r="B17" s="105" t="str">
        <f>"50 - 60"</f>
        <v>50 - 60</v>
      </c>
      <c r="C17" s="105"/>
      <c r="D17" s="105"/>
      <c r="E17" s="105"/>
      <c r="F17" s="266">
        <v>60</v>
      </c>
      <c r="H17" s="10">
        <v>2</v>
      </c>
      <c r="J17" s="10">
        <v>10</v>
      </c>
      <c r="L17" s="10">
        <v>40</v>
      </c>
      <c r="N17" s="8">
        <v>8</v>
      </c>
    </row>
    <row r="18" spans="1:16" x14ac:dyDescent="0.2">
      <c r="B18" s="105"/>
      <c r="C18" s="105"/>
      <c r="D18" s="105"/>
      <c r="E18" s="105"/>
      <c r="F18" s="266"/>
    </row>
    <row r="19" spans="1:16" x14ac:dyDescent="0.2">
      <c r="B19" s="105" t="str">
        <f>"60 - 70"</f>
        <v>60 - 70</v>
      </c>
      <c r="C19" s="105"/>
      <c r="D19" s="105"/>
      <c r="E19" s="105"/>
      <c r="F19" s="304">
        <v>106</v>
      </c>
      <c r="G19" s="294"/>
      <c r="H19" s="294">
        <v>0</v>
      </c>
      <c r="I19" s="294"/>
      <c r="J19" s="294">
        <v>10</v>
      </c>
      <c r="K19" s="294"/>
      <c r="L19" s="294">
        <v>77</v>
      </c>
      <c r="M19" s="294"/>
      <c r="N19" s="294">
        <v>19</v>
      </c>
      <c r="O19" s="175"/>
    </row>
    <row r="20" spans="1:16" x14ac:dyDescent="0.2">
      <c r="B20" s="105"/>
      <c r="C20" s="105"/>
      <c r="D20" s="105"/>
      <c r="E20" s="105"/>
      <c r="F20" s="266"/>
      <c r="O20" s="175"/>
    </row>
    <row r="21" spans="1:16" x14ac:dyDescent="0.2">
      <c r="B21" s="105" t="str">
        <f>"70 - 80"</f>
        <v>70 - 80</v>
      </c>
      <c r="C21" s="105"/>
      <c r="D21" s="105"/>
      <c r="E21" s="105"/>
      <c r="F21" s="266">
        <v>144</v>
      </c>
      <c r="H21" s="294">
        <v>0</v>
      </c>
      <c r="J21" s="10">
        <v>9</v>
      </c>
      <c r="L21" s="10">
        <v>119</v>
      </c>
      <c r="N21" s="8">
        <v>16</v>
      </c>
      <c r="O21" s="175"/>
    </row>
    <row r="22" spans="1:16" x14ac:dyDescent="0.2">
      <c r="B22" s="105"/>
      <c r="C22" s="105"/>
      <c r="D22" s="105"/>
      <c r="E22" s="105"/>
      <c r="F22" s="266"/>
      <c r="H22" s="294"/>
    </row>
    <row r="23" spans="1:16" x14ac:dyDescent="0.2">
      <c r="B23" s="105" t="str">
        <f>"80 - 90"</f>
        <v>80 - 90</v>
      </c>
      <c r="C23" s="105"/>
      <c r="D23" s="105"/>
      <c r="E23" s="105"/>
      <c r="F23" s="304">
        <v>353</v>
      </c>
      <c r="G23" s="294"/>
      <c r="H23" s="294">
        <v>0</v>
      </c>
      <c r="I23" s="294"/>
      <c r="J23" s="294">
        <v>9</v>
      </c>
      <c r="K23" s="294"/>
      <c r="L23" s="294">
        <v>297</v>
      </c>
      <c r="M23" s="294"/>
      <c r="N23" s="294">
        <v>47</v>
      </c>
      <c r="O23" s="175"/>
    </row>
    <row r="24" spans="1:16" x14ac:dyDescent="0.2">
      <c r="B24" s="105"/>
      <c r="C24" s="105"/>
      <c r="D24" s="105"/>
      <c r="E24" s="105"/>
      <c r="F24" s="266"/>
      <c r="H24" s="294"/>
    </row>
    <row r="25" spans="1:16" x14ac:dyDescent="0.2">
      <c r="B25" s="105" t="s">
        <v>80</v>
      </c>
      <c r="C25" s="105"/>
      <c r="D25" s="105"/>
      <c r="E25" s="105"/>
      <c r="F25" s="266">
        <v>152</v>
      </c>
      <c r="H25" s="294">
        <v>0</v>
      </c>
      <c r="J25" s="10">
        <v>0</v>
      </c>
      <c r="L25" s="10">
        <v>139</v>
      </c>
      <c r="N25" s="8">
        <v>13</v>
      </c>
      <c r="O25" s="175"/>
    </row>
    <row r="26" spans="1:16" x14ac:dyDescent="0.2">
      <c r="B26" s="105"/>
      <c r="C26" s="105"/>
      <c r="D26" s="105"/>
      <c r="E26" s="105"/>
      <c r="F26" s="266"/>
    </row>
    <row r="27" spans="1:16" s="25" customFormat="1" ht="12" x14ac:dyDescent="0.25">
      <c r="B27" s="106" t="s">
        <v>45</v>
      </c>
      <c r="C27" s="106"/>
      <c r="D27" s="106"/>
      <c r="E27" s="106"/>
      <c r="F27" s="266">
        <v>908</v>
      </c>
      <c r="G27" s="294"/>
      <c r="H27" s="294">
        <v>3</v>
      </c>
      <c r="I27" s="294"/>
      <c r="J27" s="294">
        <v>59</v>
      </c>
      <c r="K27" s="294"/>
      <c r="L27" s="294">
        <v>734</v>
      </c>
      <c r="M27" s="294"/>
      <c r="N27" s="294">
        <v>112</v>
      </c>
      <c r="O27" s="175"/>
      <c r="P27" s="10"/>
    </row>
    <row r="28" spans="1:16" x14ac:dyDescent="0.2">
      <c r="E28" s="294"/>
      <c r="F28" s="35"/>
      <c r="G28" s="35"/>
    </row>
    <row r="29" spans="1:16" ht="12" x14ac:dyDescent="0.25">
      <c r="B29" s="8"/>
      <c r="C29" s="294"/>
      <c r="D29" s="294"/>
      <c r="E29" s="294"/>
      <c r="F29" s="35"/>
      <c r="G29" s="35"/>
      <c r="P29" s="25"/>
    </row>
    <row r="30" spans="1:16" x14ac:dyDescent="0.2">
      <c r="F30" s="35"/>
      <c r="G30" s="35"/>
    </row>
    <row r="31" spans="1:16" x14ac:dyDescent="0.2">
      <c r="F31" s="35"/>
      <c r="G31" s="35"/>
    </row>
    <row r="32" spans="1:16" ht="12" x14ac:dyDescent="0.25">
      <c r="A32" s="436" t="s">
        <v>395</v>
      </c>
      <c r="B32" s="436"/>
      <c r="C32" s="436"/>
      <c r="D32" s="436"/>
      <c r="E32" s="436"/>
      <c r="F32" s="436"/>
      <c r="G32" s="436"/>
      <c r="H32" s="436"/>
      <c r="I32" s="436"/>
      <c r="J32" s="436"/>
      <c r="K32" s="436"/>
      <c r="L32" s="436"/>
      <c r="M32" s="436"/>
      <c r="N32" s="436"/>
    </row>
    <row r="33" spans="1:15" x14ac:dyDescent="0.2">
      <c r="F33" s="35"/>
      <c r="G33" s="35"/>
      <c r="N33" s="10"/>
    </row>
    <row r="34" spans="1:15" x14ac:dyDescent="0.2">
      <c r="F34" s="35"/>
      <c r="G34" s="35"/>
      <c r="N34" s="10"/>
    </row>
    <row r="35" spans="1:15" ht="12.75" customHeight="1" x14ac:dyDescent="0.2">
      <c r="A35" s="391" t="s">
        <v>0</v>
      </c>
      <c r="B35" s="392"/>
      <c r="C35" s="390" t="s">
        <v>81</v>
      </c>
      <c r="D35" s="391"/>
      <c r="E35" s="392"/>
      <c r="F35" s="390" t="s">
        <v>45</v>
      </c>
      <c r="G35" s="392"/>
      <c r="H35" s="446" t="s">
        <v>79</v>
      </c>
      <c r="I35" s="447"/>
      <c r="J35" s="447"/>
      <c r="K35" s="447"/>
      <c r="L35" s="447"/>
      <c r="M35" s="447"/>
      <c r="N35" s="447"/>
      <c r="O35" s="447"/>
    </row>
    <row r="36" spans="1:15" ht="12.75" customHeight="1" x14ac:dyDescent="0.2">
      <c r="A36" s="394"/>
      <c r="B36" s="395"/>
      <c r="C36" s="393"/>
      <c r="D36" s="394"/>
      <c r="E36" s="395"/>
      <c r="F36" s="393"/>
      <c r="G36" s="395"/>
      <c r="H36" s="390" t="s">
        <v>124</v>
      </c>
      <c r="I36" s="392"/>
      <c r="J36" s="390" t="s">
        <v>125</v>
      </c>
      <c r="K36" s="392"/>
      <c r="L36" s="390" t="s">
        <v>122</v>
      </c>
      <c r="M36" s="392"/>
      <c r="N36" s="407" t="s">
        <v>123</v>
      </c>
      <c r="O36" s="408"/>
    </row>
    <row r="37" spans="1:15" ht="12.75" customHeight="1" x14ac:dyDescent="0.2">
      <c r="A37" s="394"/>
      <c r="B37" s="395"/>
      <c r="C37" s="393"/>
      <c r="D37" s="394"/>
      <c r="E37" s="395"/>
      <c r="F37" s="393"/>
      <c r="G37" s="395"/>
      <c r="H37" s="393"/>
      <c r="I37" s="395"/>
      <c r="J37" s="393"/>
      <c r="K37" s="395"/>
      <c r="L37" s="393"/>
      <c r="M37" s="395"/>
      <c r="N37" s="410"/>
      <c r="O37" s="411"/>
    </row>
    <row r="38" spans="1:15" ht="12.75" customHeight="1" x14ac:dyDescent="0.2">
      <c r="A38" s="397"/>
      <c r="B38" s="398"/>
      <c r="C38" s="396"/>
      <c r="D38" s="397"/>
      <c r="E38" s="398"/>
      <c r="F38" s="396"/>
      <c r="G38" s="398"/>
      <c r="H38" s="396"/>
      <c r="I38" s="398"/>
      <c r="J38" s="396"/>
      <c r="K38" s="398"/>
      <c r="L38" s="396"/>
      <c r="M38" s="398"/>
      <c r="N38" s="413"/>
      <c r="O38" s="414"/>
    </row>
    <row r="39" spans="1:15" ht="12.75" customHeight="1" x14ac:dyDescent="0.2">
      <c r="A39" s="8"/>
      <c r="B39" s="2"/>
      <c r="C39" s="8"/>
      <c r="D39" s="8"/>
      <c r="E39" s="6"/>
      <c r="F39" s="320"/>
      <c r="G39" s="320"/>
      <c r="H39" s="320"/>
      <c r="I39" s="320"/>
      <c r="J39" s="320"/>
      <c r="K39" s="320"/>
      <c r="L39" s="320"/>
      <c r="M39" s="320"/>
      <c r="N39" s="320"/>
      <c r="O39" s="175"/>
    </row>
    <row r="40" spans="1:15" ht="12.75" customHeight="1" x14ac:dyDescent="0.25">
      <c r="A40" s="12" t="s">
        <v>317</v>
      </c>
      <c r="B40" s="43"/>
      <c r="C40" s="17" t="s">
        <v>304</v>
      </c>
      <c r="D40" s="12"/>
      <c r="E40" s="8"/>
      <c r="F40" s="309">
        <v>908</v>
      </c>
      <c r="G40" s="301"/>
      <c r="H40" s="301">
        <v>3</v>
      </c>
      <c r="I40" s="301"/>
      <c r="J40" s="301">
        <v>59</v>
      </c>
      <c r="K40" s="301"/>
      <c r="L40" s="301">
        <v>734</v>
      </c>
      <c r="M40" s="301"/>
      <c r="N40" s="301">
        <v>112</v>
      </c>
      <c r="O40" s="25"/>
    </row>
    <row r="41" spans="1:15" ht="12" x14ac:dyDescent="0.25">
      <c r="A41" s="12"/>
      <c r="B41" s="43"/>
      <c r="C41" s="12"/>
      <c r="D41" s="12"/>
      <c r="E41" s="17"/>
      <c r="F41" s="266"/>
      <c r="O41" s="175"/>
    </row>
    <row r="42" spans="1:15" ht="12" x14ac:dyDescent="0.25">
      <c r="A42" s="12"/>
      <c r="B42" s="43"/>
      <c r="C42" s="12"/>
      <c r="D42" s="8" t="s">
        <v>155</v>
      </c>
      <c r="E42" s="8"/>
      <c r="F42" s="266"/>
      <c r="O42" s="175"/>
    </row>
    <row r="43" spans="1:15" ht="12" x14ac:dyDescent="0.25">
      <c r="A43" s="12"/>
      <c r="B43" s="43"/>
      <c r="C43" s="12"/>
      <c r="D43" s="12"/>
      <c r="E43" s="8"/>
      <c r="F43" s="266"/>
      <c r="O43" s="175"/>
    </row>
    <row r="44" spans="1:15" x14ac:dyDescent="0.2">
      <c r="A44" s="3" t="s">
        <v>42</v>
      </c>
      <c r="B44" s="42"/>
      <c r="C44" s="3"/>
      <c r="D44" s="8" t="s">
        <v>295</v>
      </c>
      <c r="E44" s="8"/>
      <c r="F44" s="266"/>
      <c r="O44" s="175"/>
    </row>
    <row r="45" spans="1:15" ht="12" x14ac:dyDescent="0.25">
      <c r="A45" s="12"/>
      <c r="B45" s="43"/>
      <c r="C45" s="12"/>
      <c r="D45" s="12"/>
      <c r="E45" s="8" t="s">
        <v>296</v>
      </c>
      <c r="F45" s="304">
        <v>62</v>
      </c>
      <c r="G45" s="294"/>
      <c r="H45" s="294">
        <v>0</v>
      </c>
      <c r="I45" s="294"/>
      <c r="J45" s="294">
        <v>59</v>
      </c>
      <c r="K45" s="294"/>
      <c r="L45" s="294">
        <v>0</v>
      </c>
      <c r="M45" s="294"/>
      <c r="N45" s="294">
        <v>3</v>
      </c>
      <c r="O45" s="175"/>
    </row>
    <row r="46" spans="1:15" ht="12" x14ac:dyDescent="0.25">
      <c r="A46" s="12"/>
      <c r="B46" s="43"/>
      <c r="C46" s="12"/>
      <c r="D46" s="12"/>
      <c r="E46" s="8" t="s">
        <v>155</v>
      </c>
      <c r="F46" s="266"/>
    </row>
    <row r="47" spans="1:15" x14ac:dyDescent="0.2">
      <c r="A47" s="3" t="s">
        <v>82</v>
      </c>
      <c r="B47" s="42"/>
      <c r="C47" s="3"/>
      <c r="D47" s="3"/>
      <c r="E47" s="8" t="s">
        <v>297</v>
      </c>
      <c r="F47" s="304">
        <v>10</v>
      </c>
      <c r="G47" s="294"/>
      <c r="H47" s="294">
        <v>0</v>
      </c>
      <c r="I47" s="294"/>
      <c r="J47" s="294">
        <v>10</v>
      </c>
      <c r="K47" s="294"/>
      <c r="L47" s="294">
        <v>0</v>
      </c>
      <c r="M47" s="294"/>
      <c r="N47" s="294">
        <v>0</v>
      </c>
      <c r="O47" s="175"/>
    </row>
    <row r="48" spans="1:15" ht="12" x14ac:dyDescent="0.25">
      <c r="A48" s="12"/>
      <c r="B48" s="43"/>
      <c r="C48" s="12"/>
      <c r="D48" s="12"/>
      <c r="E48" s="8"/>
      <c r="F48" s="266"/>
      <c r="O48" s="175"/>
    </row>
    <row r="49" spans="1:15" x14ac:dyDescent="0.2">
      <c r="A49" s="3" t="s">
        <v>43</v>
      </c>
      <c r="B49" s="42"/>
      <c r="C49" s="3"/>
      <c r="D49" s="8" t="s">
        <v>203</v>
      </c>
      <c r="E49" s="8"/>
      <c r="F49" s="304">
        <v>184</v>
      </c>
      <c r="G49" s="294"/>
      <c r="H49" s="294">
        <v>2</v>
      </c>
      <c r="I49" s="294"/>
      <c r="J49" s="294">
        <v>0</v>
      </c>
      <c r="K49" s="294"/>
      <c r="L49" s="294">
        <v>148</v>
      </c>
      <c r="M49" s="294"/>
      <c r="N49" s="294">
        <v>34</v>
      </c>
      <c r="O49" s="175"/>
    </row>
    <row r="50" spans="1:15" x14ac:dyDescent="0.2">
      <c r="B50" s="6"/>
      <c r="E50" s="8"/>
      <c r="F50" s="266"/>
      <c r="O50" s="175"/>
    </row>
    <row r="51" spans="1:15" x14ac:dyDescent="0.2">
      <c r="A51" s="120" t="s">
        <v>66</v>
      </c>
      <c r="B51" s="6"/>
      <c r="D51" s="120" t="s">
        <v>306</v>
      </c>
      <c r="E51" s="8"/>
      <c r="F51" s="266"/>
    </row>
    <row r="52" spans="1:15" x14ac:dyDescent="0.2">
      <c r="B52" s="6"/>
      <c r="E52" s="1" t="s">
        <v>305</v>
      </c>
      <c r="F52" s="304">
        <v>11</v>
      </c>
      <c r="G52" s="294"/>
      <c r="H52" s="294">
        <v>0</v>
      </c>
      <c r="I52" s="294"/>
      <c r="J52" s="294">
        <v>0</v>
      </c>
      <c r="K52" s="294"/>
      <c r="L52" s="294">
        <v>4</v>
      </c>
      <c r="M52" s="294"/>
      <c r="N52" s="294">
        <v>7</v>
      </c>
      <c r="O52" s="175"/>
    </row>
    <row r="53" spans="1:15" x14ac:dyDescent="0.2">
      <c r="F53" s="31"/>
      <c r="G53" s="31"/>
      <c r="H53" s="31"/>
      <c r="I53" s="31"/>
      <c r="J53" s="31"/>
      <c r="K53" s="31"/>
      <c r="L53" s="31"/>
      <c r="M53" s="31"/>
      <c r="N53" s="105"/>
    </row>
  </sheetData>
  <mergeCells count="18">
    <mergeCell ref="A4:E7"/>
    <mergeCell ref="A1:N1"/>
    <mergeCell ref="F4:G7"/>
    <mergeCell ref="N5:O7"/>
    <mergeCell ref="H4:O4"/>
    <mergeCell ref="L5:M7"/>
    <mergeCell ref="J5:K7"/>
    <mergeCell ref="H5:I7"/>
    <mergeCell ref="A32:N32"/>
    <mergeCell ref="A35:B38"/>
    <mergeCell ref="A8:E8"/>
    <mergeCell ref="C35:E38"/>
    <mergeCell ref="F35:G38"/>
    <mergeCell ref="H36:I38"/>
    <mergeCell ref="J36:K38"/>
    <mergeCell ref="L36:M38"/>
    <mergeCell ref="N36:O38"/>
    <mergeCell ref="H35:O35"/>
  </mergeCells>
  <printOptions horizontalCentered="1"/>
  <pageMargins left="0.74" right="0.59055118110236227" top="0.78740157480314965" bottom="0.78740157480314965" header="0.51181102362204722" footer="0.51181102362204722"/>
  <pageSetup paperSize="9" scale="95" firstPageNumber="17" pageOrder="overThenDown" orientation="portrait" r:id="rId1"/>
  <headerFooter alignWithMargins="0">
    <oddHeader>&amp;C&amp;9- &amp;P -</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T97"/>
  <sheetViews>
    <sheetView zoomScaleNormal="100" zoomScalePageLayoutView="68" workbookViewId="0"/>
  </sheetViews>
  <sheetFormatPr baseColWidth="10" defaultColWidth="11.44140625" defaultRowHeight="11.4" x14ac:dyDescent="0.2"/>
  <cols>
    <col min="1" max="1" width="4.6640625" style="10" customWidth="1"/>
    <col min="2" max="2" width="1.44140625" style="10" customWidth="1"/>
    <col min="3" max="3" width="20.6640625" style="10" customWidth="1"/>
    <col min="4" max="4" width="13.6640625" style="10" customWidth="1"/>
    <col min="5" max="15" width="12.6640625" style="10" customWidth="1"/>
    <col min="16" max="16" width="5.5546875" style="10" customWidth="1"/>
    <col min="17" max="16384" width="11.44140625" style="10"/>
  </cols>
  <sheetData>
    <row r="1" spans="1:18" ht="12.75" customHeight="1" x14ac:dyDescent="0.25">
      <c r="C1" s="29"/>
      <c r="D1" s="29"/>
      <c r="E1" s="29"/>
      <c r="F1" s="29"/>
      <c r="G1" s="29"/>
      <c r="H1" s="29" t="s">
        <v>396</v>
      </c>
      <c r="I1" s="28" t="s">
        <v>83</v>
      </c>
      <c r="L1" s="37"/>
      <c r="M1" s="37"/>
      <c r="N1" s="37"/>
      <c r="O1" s="37"/>
      <c r="P1" s="14"/>
    </row>
    <row r="2" spans="1:18" ht="12.75" customHeight="1" x14ac:dyDescent="0.25">
      <c r="C2" s="29"/>
      <c r="D2" s="29"/>
      <c r="E2" s="29"/>
      <c r="F2" s="29"/>
      <c r="G2" s="29"/>
      <c r="H2" s="29"/>
      <c r="I2" s="28"/>
      <c r="L2" s="37"/>
      <c r="M2" s="37"/>
      <c r="N2" s="37"/>
      <c r="O2" s="37"/>
      <c r="P2" s="14"/>
    </row>
    <row r="3" spans="1:18" ht="12.75" customHeight="1" x14ac:dyDescent="0.2">
      <c r="P3" s="7"/>
    </row>
    <row r="4" spans="1:18" ht="12.75" customHeight="1" x14ac:dyDescent="0.2">
      <c r="A4" s="392" t="s">
        <v>131</v>
      </c>
      <c r="B4" s="390" t="s">
        <v>261</v>
      </c>
      <c r="C4" s="392"/>
      <c r="D4" s="472" t="s">
        <v>45</v>
      </c>
      <c r="E4" s="20" t="s">
        <v>84</v>
      </c>
      <c r="F4" s="45"/>
      <c r="G4" s="20"/>
      <c r="H4" s="45"/>
      <c r="I4" s="45"/>
      <c r="J4" s="20"/>
      <c r="K4" s="20"/>
      <c r="L4" s="20"/>
      <c r="M4" s="20"/>
      <c r="N4" s="46"/>
      <c r="O4" s="20"/>
      <c r="P4" s="390" t="s">
        <v>131</v>
      </c>
    </row>
    <row r="5" spans="1:18" ht="12.75" customHeight="1" x14ac:dyDescent="0.2">
      <c r="A5" s="395"/>
      <c r="B5" s="393"/>
      <c r="C5" s="395"/>
      <c r="D5" s="473"/>
      <c r="E5" s="472" t="s">
        <v>70</v>
      </c>
      <c r="F5" s="439" t="s">
        <v>262</v>
      </c>
      <c r="G5" s="439" t="s">
        <v>271</v>
      </c>
      <c r="H5" s="391" t="s">
        <v>263</v>
      </c>
      <c r="I5" s="392" t="s">
        <v>264</v>
      </c>
      <c r="J5" s="392" t="s">
        <v>265</v>
      </c>
      <c r="K5" s="439" t="s">
        <v>266</v>
      </c>
      <c r="L5" s="439" t="s">
        <v>267</v>
      </c>
      <c r="M5" s="439" t="s">
        <v>268</v>
      </c>
      <c r="N5" s="475" t="s">
        <v>366</v>
      </c>
      <c r="O5" s="475" t="s">
        <v>365</v>
      </c>
      <c r="P5" s="393"/>
    </row>
    <row r="6" spans="1:18" ht="12.75" customHeight="1" x14ac:dyDescent="0.2">
      <c r="A6" s="395"/>
      <c r="B6" s="393"/>
      <c r="C6" s="395"/>
      <c r="D6" s="473"/>
      <c r="E6" s="440"/>
      <c r="F6" s="442"/>
      <c r="G6" s="442"/>
      <c r="H6" s="478"/>
      <c r="I6" s="437"/>
      <c r="J6" s="437"/>
      <c r="K6" s="442"/>
      <c r="L6" s="442"/>
      <c r="M6" s="442"/>
      <c r="N6" s="476"/>
      <c r="O6" s="480"/>
      <c r="P6" s="393"/>
    </row>
    <row r="7" spans="1:18" ht="12.75" customHeight="1" x14ac:dyDescent="0.2">
      <c r="A7" s="395"/>
      <c r="B7" s="393"/>
      <c r="C7" s="395"/>
      <c r="D7" s="473"/>
      <c r="E7" s="440"/>
      <c r="F7" s="442"/>
      <c r="G7" s="442"/>
      <c r="H7" s="478"/>
      <c r="I7" s="437"/>
      <c r="J7" s="437"/>
      <c r="K7" s="442"/>
      <c r="L7" s="442"/>
      <c r="M7" s="442"/>
      <c r="N7" s="476"/>
      <c r="O7" s="480"/>
      <c r="P7" s="393"/>
    </row>
    <row r="8" spans="1:18" ht="12" customHeight="1" x14ac:dyDescent="0.2">
      <c r="A8" s="395"/>
      <c r="B8" s="393"/>
      <c r="C8" s="395"/>
      <c r="D8" s="473"/>
      <c r="E8" s="440"/>
      <c r="F8" s="442"/>
      <c r="G8" s="442"/>
      <c r="H8" s="478"/>
      <c r="I8" s="437"/>
      <c r="J8" s="437"/>
      <c r="K8" s="442"/>
      <c r="L8" s="442"/>
      <c r="M8" s="442"/>
      <c r="N8" s="476"/>
      <c r="O8" s="480"/>
      <c r="P8" s="393"/>
    </row>
    <row r="9" spans="1:18" ht="12.75" customHeight="1" x14ac:dyDescent="0.2">
      <c r="A9" s="395"/>
      <c r="B9" s="393"/>
      <c r="C9" s="395"/>
      <c r="D9" s="473"/>
      <c r="E9" s="440"/>
      <c r="F9" s="442"/>
      <c r="G9" s="442"/>
      <c r="H9" s="478"/>
      <c r="I9" s="437"/>
      <c r="J9" s="437"/>
      <c r="K9" s="442"/>
      <c r="L9" s="442"/>
      <c r="M9" s="442"/>
      <c r="N9" s="476"/>
      <c r="O9" s="480"/>
      <c r="P9" s="393"/>
    </row>
    <row r="10" spans="1:18" ht="12.75" customHeight="1" x14ac:dyDescent="0.2">
      <c r="A10" s="395"/>
      <c r="B10" s="393"/>
      <c r="C10" s="395"/>
      <c r="D10" s="473"/>
      <c r="E10" s="441"/>
      <c r="F10" s="443"/>
      <c r="G10" s="443"/>
      <c r="H10" s="479"/>
      <c r="I10" s="438"/>
      <c r="J10" s="438"/>
      <c r="K10" s="443"/>
      <c r="L10" s="443"/>
      <c r="M10" s="443"/>
      <c r="N10" s="477"/>
      <c r="O10" s="481"/>
      <c r="P10" s="393"/>
    </row>
    <row r="11" spans="1:18" s="25" customFormat="1" ht="12.75" customHeight="1" x14ac:dyDescent="0.25">
      <c r="A11" s="398"/>
      <c r="B11" s="396"/>
      <c r="C11" s="398"/>
      <c r="D11" s="474"/>
      <c r="E11" s="65" t="s">
        <v>5</v>
      </c>
      <c r="F11" s="65" t="s">
        <v>6</v>
      </c>
      <c r="G11" s="65" t="s">
        <v>17</v>
      </c>
      <c r="H11" s="63" t="s">
        <v>21</v>
      </c>
      <c r="I11" s="176" t="s">
        <v>54</v>
      </c>
      <c r="J11" s="65" t="s">
        <v>24</v>
      </c>
      <c r="K11" s="65" t="s">
        <v>25</v>
      </c>
      <c r="L11" s="65" t="s">
        <v>26</v>
      </c>
      <c r="M11" s="65" t="s">
        <v>59</v>
      </c>
      <c r="N11" s="65" t="s">
        <v>35</v>
      </c>
      <c r="O11" s="288" t="s">
        <v>364</v>
      </c>
      <c r="P11" s="396"/>
    </row>
    <row r="12" spans="1:18" x14ac:dyDescent="0.2">
      <c r="A12" s="2"/>
      <c r="B12" s="8"/>
      <c r="C12" s="2"/>
      <c r="D12" s="175"/>
      <c r="E12" s="175"/>
      <c r="F12" s="175"/>
      <c r="G12" s="175"/>
      <c r="H12" s="175"/>
      <c r="I12" s="175"/>
      <c r="J12" s="175"/>
      <c r="K12" s="175"/>
      <c r="L12" s="175"/>
      <c r="M12" s="175"/>
      <c r="N12" s="321"/>
      <c r="O12" s="211"/>
      <c r="Q12" s="8"/>
    </row>
    <row r="13" spans="1:18" ht="16.5" customHeight="1" x14ac:dyDescent="0.2">
      <c r="A13" s="51">
        <v>1</v>
      </c>
      <c r="B13" s="111"/>
      <c r="C13" s="8" t="s">
        <v>85</v>
      </c>
      <c r="D13" s="268">
        <v>2531</v>
      </c>
      <c r="E13" s="269">
        <v>644</v>
      </c>
      <c r="F13" s="269">
        <v>616</v>
      </c>
      <c r="G13" s="269">
        <v>91</v>
      </c>
      <c r="H13" s="269">
        <v>870</v>
      </c>
      <c r="I13" s="269">
        <v>137</v>
      </c>
      <c r="J13" s="269">
        <v>216</v>
      </c>
      <c r="K13" s="269">
        <v>109</v>
      </c>
      <c r="L13" s="269">
        <v>118</v>
      </c>
      <c r="M13" s="269">
        <v>52</v>
      </c>
      <c r="N13" s="269">
        <v>104</v>
      </c>
      <c r="O13" s="270">
        <v>25</v>
      </c>
      <c r="P13" s="111">
        <v>1</v>
      </c>
      <c r="Q13" s="8"/>
      <c r="R13" s="8"/>
    </row>
    <row r="14" spans="1:18" ht="16.5" customHeight="1" x14ac:dyDescent="0.2">
      <c r="A14" s="52">
        <v>2</v>
      </c>
      <c r="B14" s="112"/>
      <c r="C14" s="8" t="s">
        <v>86</v>
      </c>
      <c r="D14" s="268">
        <v>1475</v>
      </c>
      <c r="E14" s="269">
        <v>325</v>
      </c>
      <c r="F14" s="269">
        <v>313</v>
      </c>
      <c r="G14" s="269">
        <v>42</v>
      </c>
      <c r="H14" s="269">
        <v>560</v>
      </c>
      <c r="I14" s="269">
        <v>54</v>
      </c>
      <c r="J14" s="269">
        <v>121</v>
      </c>
      <c r="K14" s="269">
        <v>49</v>
      </c>
      <c r="L14" s="269">
        <v>72</v>
      </c>
      <c r="M14" s="269">
        <v>31</v>
      </c>
      <c r="N14" s="269">
        <v>54</v>
      </c>
      <c r="O14" s="270">
        <v>11</v>
      </c>
      <c r="P14" s="112">
        <v>2</v>
      </c>
      <c r="Q14" s="8"/>
      <c r="R14" s="8"/>
    </row>
    <row r="15" spans="1:18" ht="16.5" customHeight="1" x14ac:dyDescent="0.2">
      <c r="A15" s="52">
        <v>3</v>
      </c>
      <c r="B15" s="112"/>
      <c r="C15" s="8" t="s">
        <v>87</v>
      </c>
      <c r="D15" s="268">
        <v>1200</v>
      </c>
      <c r="E15" s="269">
        <v>290</v>
      </c>
      <c r="F15" s="269">
        <v>285</v>
      </c>
      <c r="G15" s="269">
        <v>33</v>
      </c>
      <c r="H15" s="269">
        <v>422</v>
      </c>
      <c r="I15" s="269">
        <v>38</v>
      </c>
      <c r="J15" s="269">
        <v>95</v>
      </c>
      <c r="K15" s="269">
        <v>42</v>
      </c>
      <c r="L15" s="269">
        <v>68</v>
      </c>
      <c r="M15" s="269">
        <v>19</v>
      </c>
      <c r="N15" s="269">
        <v>71</v>
      </c>
      <c r="O15" s="270">
        <v>14</v>
      </c>
      <c r="P15" s="112">
        <v>3</v>
      </c>
      <c r="Q15" s="8"/>
      <c r="R15" s="8"/>
    </row>
    <row r="16" spans="1:18" ht="16.5" customHeight="1" x14ac:dyDescent="0.2">
      <c r="A16" s="52">
        <v>4</v>
      </c>
      <c r="B16" s="112"/>
      <c r="C16" s="8" t="s">
        <v>88</v>
      </c>
      <c r="D16" s="268">
        <v>573</v>
      </c>
      <c r="E16" s="269">
        <v>148</v>
      </c>
      <c r="F16" s="269">
        <v>141</v>
      </c>
      <c r="G16" s="269">
        <v>24</v>
      </c>
      <c r="H16" s="269">
        <v>189</v>
      </c>
      <c r="I16" s="269">
        <v>16</v>
      </c>
      <c r="J16" s="269">
        <v>39</v>
      </c>
      <c r="K16" s="269">
        <v>12</v>
      </c>
      <c r="L16" s="269">
        <v>20</v>
      </c>
      <c r="M16" s="269">
        <v>11</v>
      </c>
      <c r="N16" s="269">
        <v>33</v>
      </c>
      <c r="O16" s="270">
        <v>6</v>
      </c>
      <c r="P16" s="112">
        <v>4</v>
      </c>
      <c r="Q16" s="8"/>
      <c r="R16" s="8"/>
    </row>
    <row r="17" spans="1:18" ht="16.5" customHeight="1" x14ac:dyDescent="0.2">
      <c r="A17" s="52">
        <v>5</v>
      </c>
      <c r="B17" s="112"/>
      <c r="C17" s="8" t="s">
        <v>89</v>
      </c>
      <c r="D17" s="268">
        <v>838</v>
      </c>
      <c r="E17" s="269">
        <v>197</v>
      </c>
      <c r="F17" s="269">
        <v>197</v>
      </c>
      <c r="G17" s="269">
        <v>43</v>
      </c>
      <c r="H17" s="269">
        <v>281</v>
      </c>
      <c r="I17" s="269">
        <v>29</v>
      </c>
      <c r="J17" s="269">
        <v>63</v>
      </c>
      <c r="K17" s="269">
        <v>38</v>
      </c>
      <c r="L17" s="269">
        <v>45</v>
      </c>
      <c r="M17" s="269">
        <v>17</v>
      </c>
      <c r="N17" s="269">
        <v>32</v>
      </c>
      <c r="O17" s="270">
        <v>11</v>
      </c>
      <c r="P17" s="112">
        <v>5</v>
      </c>
      <c r="Q17" s="8"/>
      <c r="R17" s="8"/>
    </row>
    <row r="18" spans="1:18" ht="16.5" customHeight="1" x14ac:dyDescent="0.2">
      <c r="A18" s="52"/>
      <c r="B18" s="112"/>
      <c r="C18" s="8"/>
      <c r="D18" s="268"/>
      <c r="E18" s="269"/>
      <c r="F18" s="269"/>
      <c r="G18" s="269"/>
      <c r="H18" s="269"/>
      <c r="I18" s="269"/>
      <c r="J18" s="269"/>
      <c r="K18" s="269"/>
      <c r="L18" s="269"/>
      <c r="M18" s="269"/>
      <c r="N18" s="269"/>
      <c r="O18" s="270"/>
      <c r="P18" s="112"/>
      <c r="Q18" s="8"/>
      <c r="R18" s="8"/>
    </row>
    <row r="19" spans="1:18" ht="16.5" customHeight="1" x14ac:dyDescent="0.2">
      <c r="A19" s="52">
        <v>6</v>
      </c>
      <c r="B19" s="112"/>
      <c r="C19" s="8" t="s">
        <v>90</v>
      </c>
      <c r="D19" s="268">
        <v>1304</v>
      </c>
      <c r="E19" s="269">
        <v>277</v>
      </c>
      <c r="F19" s="269">
        <v>272</v>
      </c>
      <c r="G19" s="269">
        <v>54</v>
      </c>
      <c r="H19" s="269">
        <v>522</v>
      </c>
      <c r="I19" s="269">
        <v>56</v>
      </c>
      <c r="J19" s="269">
        <v>99</v>
      </c>
      <c r="K19" s="269">
        <v>44</v>
      </c>
      <c r="L19" s="269">
        <v>63</v>
      </c>
      <c r="M19" s="269">
        <v>24</v>
      </c>
      <c r="N19" s="269">
        <v>57</v>
      </c>
      <c r="O19" s="270">
        <v>10</v>
      </c>
      <c r="P19" s="112">
        <v>6</v>
      </c>
      <c r="Q19" s="8"/>
      <c r="R19" s="8"/>
    </row>
    <row r="20" spans="1:18" ht="16.5" customHeight="1" x14ac:dyDescent="0.2">
      <c r="A20" s="52">
        <v>7</v>
      </c>
      <c r="B20" s="112"/>
      <c r="C20" s="8" t="s">
        <v>91</v>
      </c>
      <c r="D20" s="268">
        <v>1344</v>
      </c>
      <c r="E20" s="269">
        <v>302</v>
      </c>
      <c r="F20" s="269">
        <v>288</v>
      </c>
      <c r="G20" s="269">
        <v>88</v>
      </c>
      <c r="H20" s="269">
        <v>503</v>
      </c>
      <c r="I20" s="269">
        <v>50</v>
      </c>
      <c r="J20" s="269">
        <v>92</v>
      </c>
      <c r="K20" s="269">
        <v>48</v>
      </c>
      <c r="L20" s="269">
        <v>60</v>
      </c>
      <c r="M20" s="269">
        <v>17</v>
      </c>
      <c r="N20" s="269">
        <v>62</v>
      </c>
      <c r="O20" s="270">
        <v>20</v>
      </c>
      <c r="P20" s="112">
        <v>7</v>
      </c>
      <c r="Q20" s="8"/>
      <c r="R20" s="8"/>
    </row>
    <row r="21" spans="1:18" ht="16.5" customHeight="1" x14ac:dyDescent="0.2">
      <c r="A21" s="52">
        <v>8</v>
      </c>
      <c r="B21" s="112"/>
      <c r="C21" s="8" t="s">
        <v>92</v>
      </c>
      <c r="D21" s="268">
        <v>2260</v>
      </c>
      <c r="E21" s="269">
        <v>554</v>
      </c>
      <c r="F21" s="269">
        <v>534</v>
      </c>
      <c r="G21" s="269">
        <v>102</v>
      </c>
      <c r="H21" s="269">
        <v>792</v>
      </c>
      <c r="I21" s="269">
        <v>99</v>
      </c>
      <c r="J21" s="269">
        <v>169</v>
      </c>
      <c r="K21" s="269">
        <v>82</v>
      </c>
      <c r="L21" s="269">
        <v>83</v>
      </c>
      <c r="M21" s="269">
        <v>28</v>
      </c>
      <c r="N21" s="269">
        <v>100</v>
      </c>
      <c r="O21" s="270">
        <v>29</v>
      </c>
      <c r="P21" s="112">
        <v>8</v>
      </c>
      <c r="Q21" s="8"/>
      <c r="R21" s="8"/>
    </row>
    <row r="22" spans="1:18" ht="16.5" customHeight="1" x14ac:dyDescent="0.2">
      <c r="A22" s="52">
        <v>9</v>
      </c>
      <c r="B22" s="112"/>
      <c r="C22" s="8" t="s">
        <v>93</v>
      </c>
      <c r="D22" s="268">
        <v>1473</v>
      </c>
      <c r="E22" s="269">
        <v>344</v>
      </c>
      <c r="F22" s="269">
        <v>328</v>
      </c>
      <c r="G22" s="269">
        <v>65</v>
      </c>
      <c r="H22" s="269">
        <v>521</v>
      </c>
      <c r="I22" s="269">
        <v>75</v>
      </c>
      <c r="J22" s="269">
        <v>127</v>
      </c>
      <c r="K22" s="269">
        <v>65</v>
      </c>
      <c r="L22" s="269">
        <v>77</v>
      </c>
      <c r="M22" s="269">
        <v>24</v>
      </c>
      <c r="N22" s="269">
        <v>58</v>
      </c>
      <c r="O22" s="270">
        <v>15</v>
      </c>
      <c r="P22" s="112">
        <v>9</v>
      </c>
      <c r="Q22" s="8"/>
      <c r="R22" s="8"/>
    </row>
    <row r="23" spans="1:18" ht="16.5" customHeight="1" x14ac:dyDescent="0.2">
      <c r="A23" s="52">
        <v>10</v>
      </c>
      <c r="B23" s="112"/>
      <c r="C23" s="8" t="s">
        <v>94</v>
      </c>
      <c r="D23" s="268">
        <v>1224</v>
      </c>
      <c r="E23" s="269">
        <v>283</v>
      </c>
      <c r="F23" s="269">
        <v>275</v>
      </c>
      <c r="G23" s="269">
        <v>66</v>
      </c>
      <c r="H23" s="269">
        <v>495</v>
      </c>
      <c r="I23" s="269">
        <v>68</v>
      </c>
      <c r="J23" s="269">
        <v>85</v>
      </c>
      <c r="K23" s="269">
        <v>50</v>
      </c>
      <c r="L23" s="269">
        <v>46</v>
      </c>
      <c r="M23" s="269">
        <v>24</v>
      </c>
      <c r="N23" s="269">
        <v>50</v>
      </c>
      <c r="O23" s="270">
        <v>12</v>
      </c>
      <c r="P23" s="112">
        <v>10</v>
      </c>
      <c r="Q23" s="8"/>
      <c r="R23" s="8"/>
    </row>
    <row r="24" spans="1:18" ht="16.5" customHeight="1" x14ac:dyDescent="0.2">
      <c r="A24" s="52">
        <v>11</v>
      </c>
      <c r="B24" s="112"/>
      <c r="C24" s="8" t="s">
        <v>95</v>
      </c>
      <c r="D24" s="268">
        <v>1947</v>
      </c>
      <c r="E24" s="269">
        <v>441</v>
      </c>
      <c r="F24" s="269">
        <v>427</v>
      </c>
      <c r="G24" s="269">
        <v>93</v>
      </c>
      <c r="H24" s="269">
        <v>731</v>
      </c>
      <c r="I24" s="269">
        <v>76</v>
      </c>
      <c r="J24" s="269">
        <v>173</v>
      </c>
      <c r="K24" s="269">
        <v>74</v>
      </c>
      <c r="L24" s="269">
        <v>88</v>
      </c>
      <c r="M24" s="269">
        <v>43</v>
      </c>
      <c r="N24" s="269">
        <v>70</v>
      </c>
      <c r="O24" s="270">
        <v>19</v>
      </c>
      <c r="P24" s="112">
        <v>11</v>
      </c>
      <c r="Q24" s="8"/>
      <c r="R24" s="8"/>
    </row>
    <row r="25" spans="1:18" ht="16.5" customHeight="1" x14ac:dyDescent="0.2">
      <c r="A25" s="52"/>
      <c r="B25" s="112"/>
      <c r="C25" s="8"/>
      <c r="D25" s="268"/>
      <c r="E25" s="269"/>
      <c r="F25" s="269"/>
      <c r="G25" s="269"/>
      <c r="H25" s="269"/>
      <c r="I25" s="269"/>
      <c r="J25" s="269"/>
      <c r="K25" s="269"/>
      <c r="L25" s="269"/>
      <c r="M25" s="269"/>
      <c r="N25" s="269"/>
      <c r="O25" s="270"/>
      <c r="P25" s="112"/>
      <c r="Q25" s="8"/>
      <c r="R25" s="8"/>
    </row>
    <row r="26" spans="1:18" ht="16.5" customHeight="1" x14ac:dyDescent="0.2">
      <c r="A26" s="52">
        <v>12</v>
      </c>
      <c r="B26" s="112"/>
      <c r="C26" s="8" t="s">
        <v>96</v>
      </c>
      <c r="D26" s="268">
        <v>1974</v>
      </c>
      <c r="E26" s="269">
        <v>454</v>
      </c>
      <c r="F26" s="269">
        <v>438</v>
      </c>
      <c r="G26" s="269">
        <v>96</v>
      </c>
      <c r="H26" s="269">
        <v>789</v>
      </c>
      <c r="I26" s="269">
        <v>95</v>
      </c>
      <c r="J26" s="269">
        <v>146</v>
      </c>
      <c r="K26" s="269">
        <v>80</v>
      </c>
      <c r="L26" s="269">
        <v>97</v>
      </c>
      <c r="M26" s="269">
        <v>44</v>
      </c>
      <c r="N26" s="269">
        <v>82</v>
      </c>
      <c r="O26" s="270">
        <v>14</v>
      </c>
      <c r="P26" s="112">
        <v>12</v>
      </c>
      <c r="Q26" s="8"/>
      <c r="R26" s="8"/>
    </row>
    <row r="27" spans="1:18" ht="16.5" customHeight="1" x14ac:dyDescent="0.2">
      <c r="A27" s="52">
        <v>13</v>
      </c>
      <c r="B27" s="112"/>
      <c r="C27" s="8" t="s">
        <v>97</v>
      </c>
      <c r="D27" s="268">
        <v>954</v>
      </c>
      <c r="E27" s="269">
        <v>225</v>
      </c>
      <c r="F27" s="269">
        <v>219</v>
      </c>
      <c r="G27" s="269">
        <v>40</v>
      </c>
      <c r="H27" s="269">
        <v>342</v>
      </c>
      <c r="I27" s="269">
        <v>48</v>
      </c>
      <c r="J27" s="269">
        <v>68</v>
      </c>
      <c r="K27" s="269">
        <v>26</v>
      </c>
      <c r="L27" s="269">
        <v>56</v>
      </c>
      <c r="M27" s="269">
        <v>24</v>
      </c>
      <c r="N27" s="269">
        <v>34</v>
      </c>
      <c r="O27" s="270">
        <v>10</v>
      </c>
      <c r="P27" s="112">
        <v>13</v>
      </c>
      <c r="Q27" s="8"/>
      <c r="R27" s="8"/>
    </row>
    <row r="28" spans="1:18" ht="16.5" customHeight="1" x14ac:dyDescent="0.2">
      <c r="A28" s="52">
        <v>14</v>
      </c>
      <c r="B28" s="112"/>
      <c r="C28" s="8" t="s">
        <v>98</v>
      </c>
      <c r="D28" s="268">
        <v>944</v>
      </c>
      <c r="E28" s="269">
        <v>205</v>
      </c>
      <c r="F28" s="269">
        <v>201</v>
      </c>
      <c r="G28" s="269">
        <v>45</v>
      </c>
      <c r="H28" s="269">
        <v>349</v>
      </c>
      <c r="I28" s="269">
        <v>48</v>
      </c>
      <c r="J28" s="269">
        <v>79</v>
      </c>
      <c r="K28" s="269">
        <v>34</v>
      </c>
      <c r="L28" s="269">
        <v>38</v>
      </c>
      <c r="M28" s="269">
        <v>19</v>
      </c>
      <c r="N28" s="269">
        <v>44</v>
      </c>
      <c r="O28" s="270">
        <v>13</v>
      </c>
      <c r="P28" s="112">
        <v>14</v>
      </c>
      <c r="Q28" s="8"/>
      <c r="R28" s="8"/>
    </row>
    <row r="29" spans="1:18" ht="16.5" customHeight="1" x14ac:dyDescent="0.2">
      <c r="A29" s="52">
        <v>15</v>
      </c>
      <c r="B29" s="112"/>
      <c r="C29" s="8" t="s">
        <v>99</v>
      </c>
      <c r="D29" s="268">
        <v>1548</v>
      </c>
      <c r="E29" s="269">
        <v>364</v>
      </c>
      <c r="F29" s="269">
        <v>355</v>
      </c>
      <c r="G29" s="269">
        <v>87</v>
      </c>
      <c r="H29" s="269">
        <v>561</v>
      </c>
      <c r="I29" s="269">
        <v>65</v>
      </c>
      <c r="J29" s="269">
        <v>97</v>
      </c>
      <c r="K29" s="269">
        <v>48</v>
      </c>
      <c r="L29" s="269">
        <v>74</v>
      </c>
      <c r="M29" s="269">
        <v>30</v>
      </c>
      <c r="N29" s="269">
        <v>74</v>
      </c>
      <c r="O29" s="270">
        <v>19</v>
      </c>
      <c r="P29" s="112">
        <v>15</v>
      </c>
      <c r="Q29" s="8"/>
      <c r="R29" s="8"/>
    </row>
    <row r="30" spans="1:18" ht="16.5" customHeight="1" x14ac:dyDescent="0.2">
      <c r="A30" s="52">
        <v>16</v>
      </c>
      <c r="B30" s="112"/>
      <c r="C30" s="8" t="s">
        <v>100</v>
      </c>
      <c r="D30" s="268">
        <v>1043</v>
      </c>
      <c r="E30" s="269">
        <v>269</v>
      </c>
      <c r="F30" s="269">
        <v>263</v>
      </c>
      <c r="G30" s="269">
        <v>57</v>
      </c>
      <c r="H30" s="269">
        <v>344</v>
      </c>
      <c r="I30" s="269">
        <v>54</v>
      </c>
      <c r="J30" s="269">
        <v>88</v>
      </c>
      <c r="K30" s="269">
        <v>42</v>
      </c>
      <c r="L30" s="269">
        <v>47</v>
      </c>
      <c r="M30" s="269">
        <v>23</v>
      </c>
      <c r="N30" s="269">
        <v>43</v>
      </c>
      <c r="O30" s="270">
        <v>11</v>
      </c>
      <c r="P30" s="112">
        <v>16</v>
      </c>
      <c r="Q30" s="8"/>
      <c r="R30" s="8"/>
    </row>
    <row r="31" spans="1:18" ht="16.5" customHeight="1" x14ac:dyDescent="0.2">
      <c r="A31" s="52">
        <v>17</v>
      </c>
      <c r="B31" s="112"/>
      <c r="C31" s="8" t="s">
        <v>101</v>
      </c>
      <c r="D31" s="268">
        <v>943</v>
      </c>
      <c r="E31" s="269">
        <v>203</v>
      </c>
      <c r="F31" s="269">
        <v>195</v>
      </c>
      <c r="G31" s="269">
        <v>28</v>
      </c>
      <c r="H31" s="269">
        <v>341</v>
      </c>
      <c r="I31" s="269">
        <v>49</v>
      </c>
      <c r="J31" s="269">
        <v>94</v>
      </c>
      <c r="K31" s="269">
        <v>40</v>
      </c>
      <c r="L31" s="269">
        <v>51</v>
      </c>
      <c r="M31" s="269">
        <v>24</v>
      </c>
      <c r="N31" s="269">
        <v>41</v>
      </c>
      <c r="O31" s="270">
        <v>20</v>
      </c>
      <c r="P31" s="112">
        <v>17</v>
      </c>
      <c r="Q31" s="8"/>
      <c r="R31" s="8"/>
    </row>
    <row r="32" spans="1:18" ht="16.5" customHeight="1" x14ac:dyDescent="0.2">
      <c r="A32" s="52"/>
      <c r="B32" s="112"/>
      <c r="C32" s="8"/>
      <c r="D32" s="268"/>
      <c r="E32" s="269"/>
      <c r="F32" s="269"/>
      <c r="G32" s="269"/>
      <c r="H32" s="269"/>
      <c r="I32" s="269"/>
      <c r="J32" s="269"/>
      <c r="K32" s="269"/>
      <c r="L32" s="269"/>
      <c r="M32" s="269"/>
      <c r="N32" s="269"/>
      <c r="O32" s="270"/>
      <c r="P32" s="112"/>
      <c r="Q32" s="8"/>
      <c r="R32" s="8"/>
    </row>
    <row r="33" spans="1:20" ht="16.5" customHeight="1" x14ac:dyDescent="0.2">
      <c r="A33" s="52">
        <v>18</v>
      </c>
      <c r="B33" s="112"/>
      <c r="C33" s="8" t="s">
        <v>102</v>
      </c>
      <c r="D33" s="268">
        <v>1641</v>
      </c>
      <c r="E33" s="269">
        <v>350</v>
      </c>
      <c r="F33" s="269">
        <v>340</v>
      </c>
      <c r="G33" s="269">
        <v>67</v>
      </c>
      <c r="H33" s="269">
        <v>690</v>
      </c>
      <c r="I33" s="269">
        <v>140</v>
      </c>
      <c r="J33" s="269">
        <v>99</v>
      </c>
      <c r="K33" s="269">
        <v>54</v>
      </c>
      <c r="L33" s="269">
        <v>76</v>
      </c>
      <c r="M33" s="269">
        <v>32</v>
      </c>
      <c r="N33" s="269">
        <v>73</v>
      </c>
      <c r="O33" s="270">
        <v>17</v>
      </c>
      <c r="P33" s="112">
        <v>18</v>
      </c>
      <c r="Q33" s="8"/>
      <c r="R33" s="8"/>
    </row>
    <row r="34" spans="1:20" ht="16.5" customHeight="1" x14ac:dyDescent="0.2">
      <c r="A34" s="52">
        <v>19</v>
      </c>
      <c r="B34" s="112"/>
      <c r="C34" s="8" t="s">
        <v>103</v>
      </c>
      <c r="D34" s="268">
        <v>1009</v>
      </c>
      <c r="E34" s="269">
        <v>236</v>
      </c>
      <c r="F34" s="269">
        <v>230</v>
      </c>
      <c r="G34" s="269">
        <v>34</v>
      </c>
      <c r="H34" s="269">
        <v>362</v>
      </c>
      <c r="I34" s="269">
        <v>45</v>
      </c>
      <c r="J34" s="269">
        <v>83</v>
      </c>
      <c r="K34" s="269">
        <v>33</v>
      </c>
      <c r="L34" s="269">
        <v>66</v>
      </c>
      <c r="M34" s="269">
        <v>28</v>
      </c>
      <c r="N34" s="269">
        <v>55</v>
      </c>
      <c r="O34" s="270">
        <v>10</v>
      </c>
      <c r="P34" s="112">
        <v>19</v>
      </c>
      <c r="Q34" s="8"/>
      <c r="R34" s="8"/>
    </row>
    <row r="35" spans="1:20" ht="16.5" customHeight="1" x14ac:dyDescent="0.2">
      <c r="A35" s="52">
        <v>20</v>
      </c>
      <c r="B35" s="112"/>
      <c r="C35" s="8" t="s">
        <v>104</v>
      </c>
      <c r="D35" s="268">
        <v>1183</v>
      </c>
      <c r="E35" s="269">
        <v>273</v>
      </c>
      <c r="F35" s="269">
        <v>267</v>
      </c>
      <c r="G35" s="269">
        <v>57</v>
      </c>
      <c r="H35" s="269">
        <v>505</v>
      </c>
      <c r="I35" s="269">
        <v>82</v>
      </c>
      <c r="J35" s="269">
        <v>62</v>
      </c>
      <c r="K35" s="269">
        <v>30</v>
      </c>
      <c r="L35" s="269">
        <v>53</v>
      </c>
      <c r="M35" s="269">
        <v>24</v>
      </c>
      <c r="N35" s="269">
        <v>45</v>
      </c>
      <c r="O35" s="270">
        <v>5</v>
      </c>
      <c r="P35" s="112">
        <v>20</v>
      </c>
      <c r="Q35" s="8"/>
      <c r="R35" s="8"/>
    </row>
    <row r="36" spans="1:20" ht="16.5" customHeight="1" x14ac:dyDescent="0.2">
      <c r="A36" s="52">
        <v>21</v>
      </c>
      <c r="B36" s="112"/>
      <c r="C36" s="8" t="s">
        <v>105</v>
      </c>
      <c r="D36" s="268">
        <v>1593</v>
      </c>
      <c r="E36" s="269">
        <v>316</v>
      </c>
      <c r="F36" s="269">
        <v>309</v>
      </c>
      <c r="G36" s="269">
        <v>49</v>
      </c>
      <c r="H36" s="269">
        <v>657</v>
      </c>
      <c r="I36" s="269">
        <v>74</v>
      </c>
      <c r="J36" s="269">
        <v>115</v>
      </c>
      <c r="K36" s="269">
        <v>35</v>
      </c>
      <c r="L36" s="269">
        <v>88</v>
      </c>
      <c r="M36" s="269">
        <v>29</v>
      </c>
      <c r="N36" s="269">
        <v>66</v>
      </c>
      <c r="O36" s="270">
        <v>16</v>
      </c>
      <c r="P36" s="112">
        <v>21</v>
      </c>
      <c r="Q36" s="8"/>
      <c r="R36" s="8"/>
    </row>
    <row r="37" spans="1:20" ht="16.5" customHeight="1" x14ac:dyDescent="0.2">
      <c r="A37" s="52">
        <v>22</v>
      </c>
      <c r="B37" s="112"/>
      <c r="C37" s="8" t="s">
        <v>106</v>
      </c>
      <c r="D37" s="268">
        <v>1453</v>
      </c>
      <c r="E37" s="269">
        <v>345</v>
      </c>
      <c r="F37" s="269">
        <v>335</v>
      </c>
      <c r="G37" s="269">
        <v>59</v>
      </c>
      <c r="H37" s="269">
        <v>531</v>
      </c>
      <c r="I37" s="269">
        <v>94</v>
      </c>
      <c r="J37" s="269">
        <v>108</v>
      </c>
      <c r="K37" s="269">
        <v>53</v>
      </c>
      <c r="L37" s="269">
        <v>80</v>
      </c>
      <c r="M37" s="269">
        <v>29</v>
      </c>
      <c r="N37" s="269">
        <v>61</v>
      </c>
      <c r="O37" s="270">
        <v>21</v>
      </c>
      <c r="P37" s="112">
        <v>22</v>
      </c>
      <c r="Q37" s="8"/>
      <c r="R37" s="8"/>
    </row>
    <row r="38" spans="1:20" ht="16.5" customHeight="1" x14ac:dyDescent="0.2">
      <c r="A38" s="52"/>
      <c r="B38" s="112"/>
      <c r="C38" s="8"/>
      <c r="D38" s="268"/>
      <c r="E38" s="269"/>
      <c r="F38" s="269"/>
      <c r="G38" s="269"/>
      <c r="H38" s="269"/>
      <c r="I38" s="269"/>
      <c r="J38" s="269"/>
      <c r="K38" s="269"/>
      <c r="L38" s="269"/>
      <c r="M38" s="269"/>
      <c r="N38" s="269"/>
      <c r="O38" s="270"/>
      <c r="P38" s="112"/>
      <c r="Q38" s="8"/>
      <c r="R38" s="8"/>
    </row>
    <row r="39" spans="1:20" s="25" customFormat="1" ht="16.5" customHeight="1" x14ac:dyDescent="0.25">
      <c r="A39" s="53">
        <v>23</v>
      </c>
      <c r="B39" s="113"/>
      <c r="C39" s="17" t="s">
        <v>107</v>
      </c>
      <c r="D39" s="271">
        <v>30454</v>
      </c>
      <c r="E39" s="272">
        <v>7045</v>
      </c>
      <c r="F39" s="272">
        <v>6828</v>
      </c>
      <c r="G39" s="272">
        <v>1320</v>
      </c>
      <c r="H39" s="272">
        <v>11357</v>
      </c>
      <c r="I39" s="272">
        <v>1492</v>
      </c>
      <c r="J39" s="272">
        <v>2318</v>
      </c>
      <c r="K39" s="272">
        <v>1088</v>
      </c>
      <c r="L39" s="272">
        <v>1466</v>
      </c>
      <c r="M39" s="272">
        <v>596</v>
      </c>
      <c r="N39" s="272">
        <v>1309</v>
      </c>
      <c r="O39" s="334">
        <v>328</v>
      </c>
      <c r="P39" s="113">
        <v>23</v>
      </c>
      <c r="Q39" s="17"/>
      <c r="R39" s="17"/>
    </row>
    <row r="40" spans="1:20" ht="12" x14ac:dyDescent="0.25">
      <c r="A40" s="5"/>
      <c r="B40" s="5"/>
      <c r="D40" s="272"/>
      <c r="E40" s="272"/>
      <c r="F40" s="272"/>
      <c r="G40" s="272"/>
      <c r="H40" s="272"/>
      <c r="I40" s="272"/>
      <c r="J40" s="272"/>
      <c r="K40" s="272"/>
      <c r="L40" s="272"/>
      <c r="M40" s="272"/>
      <c r="N40" s="272"/>
      <c r="O40" s="324"/>
      <c r="P40" s="8"/>
      <c r="Q40" s="8"/>
      <c r="R40" s="8"/>
    </row>
    <row r="41" spans="1:20" x14ac:dyDescent="0.2">
      <c r="A41" s="5"/>
      <c r="B41" s="5"/>
      <c r="D41" s="61"/>
      <c r="E41" s="9"/>
      <c r="F41" s="9"/>
      <c r="G41" s="9"/>
      <c r="H41" s="9"/>
      <c r="I41" s="9"/>
      <c r="J41" s="9"/>
      <c r="K41" s="9"/>
      <c r="L41" s="9"/>
      <c r="M41" s="9"/>
      <c r="N41" s="11"/>
      <c r="O41" s="11"/>
      <c r="P41" s="11"/>
      <c r="Q41" s="11"/>
      <c r="R41" s="11"/>
      <c r="S41" s="9"/>
      <c r="T41" s="9"/>
    </row>
    <row r="42" spans="1:20" x14ac:dyDescent="0.2">
      <c r="D42" s="61"/>
      <c r="E42" s="9"/>
      <c r="F42" s="9"/>
      <c r="G42" s="9"/>
      <c r="H42" s="9"/>
      <c r="I42" s="9"/>
      <c r="J42" s="9"/>
      <c r="K42" s="9"/>
      <c r="L42" s="9"/>
      <c r="M42" s="9"/>
      <c r="N42" s="11"/>
      <c r="O42" s="11"/>
      <c r="P42" s="8"/>
      <c r="Q42" s="8"/>
      <c r="R42" s="8"/>
    </row>
    <row r="43" spans="1:20" x14ac:dyDescent="0.2">
      <c r="D43" s="61"/>
      <c r="E43" s="9"/>
      <c r="F43" s="9"/>
      <c r="G43" s="9"/>
      <c r="H43" s="9"/>
      <c r="I43" s="9"/>
      <c r="J43" s="9"/>
      <c r="K43" s="9"/>
      <c r="L43" s="9"/>
      <c r="M43" s="9"/>
      <c r="N43" s="11"/>
      <c r="O43" s="11"/>
      <c r="P43" s="8"/>
      <c r="Q43" s="8"/>
      <c r="R43" s="8"/>
    </row>
    <row r="44" spans="1:20" x14ac:dyDescent="0.2">
      <c r="D44" s="61"/>
      <c r="E44" s="9"/>
      <c r="F44" s="9"/>
      <c r="G44" s="9"/>
      <c r="H44" s="9"/>
      <c r="I44" s="9"/>
      <c r="J44" s="9"/>
      <c r="K44" s="9"/>
      <c r="L44" s="9"/>
      <c r="M44" s="9"/>
      <c r="N44" s="11"/>
      <c r="O44" s="11"/>
      <c r="P44" s="8"/>
    </row>
    <row r="45" spans="1:20" x14ac:dyDescent="0.2">
      <c r="D45" s="61"/>
      <c r="E45" s="9"/>
      <c r="F45" s="9"/>
      <c r="G45" s="9"/>
      <c r="H45" s="9"/>
      <c r="I45" s="9"/>
      <c r="J45" s="9"/>
      <c r="K45" s="9"/>
      <c r="L45" s="9"/>
      <c r="M45" s="9"/>
      <c r="N45" s="11"/>
      <c r="O45" s="11"/>
      <c r="P45" s="8"/>
    </row>
    <row r="46" spans="1:20" x14ac:dyDescent="0.2">
      <c r="D46" s="61"/>
      <c r="E46" s="9"/>
      <c r="F46" s="9"/>
      <c r="G46" s="9"/>
      <c r="H46" s="9"/>
      <c r="I46" s="9"/>
      <c r="J46" s="9"/>
      <c r="K46" s="9"/>
      <c r="L46" s="9"/>
      <c r="M46" s="9"/>
      <c r="N46" s="11"/>
      <c r="O46" s="11"/>
      <c r="P46" s="8"/>
    </row>
    <row r="47" spans="1:20" x14ac:dyDescent="0.2">
      <c r="D47" s="61"/>
      <c r="E47" s="9"/>
      <c r="F47" s="9"/>
      <c r="G47" s="9"/>
      <c r="H47" s="9"/>
      <c r="I47" s="9"/>
      <c r="J47" s="9"/>
      <c r="K47" s="9"/>
      <c r="L47" s="9"/>
      <c r="M47" s="9"/>
      <c r="N47" s="11"/>
      <c r="O47" s="11"/>
      <c r="P47" s="8"/>
    </row>
    <row r="48" spans="1:20" x14ac:dyDescent="0.2">
      <c r="D48" s="61"/>
      <c r="E48" s="9"/>
      <c r="F48" s="9"/>
      <c r="G48" s="9"/>
      <c r="H48" s="9"/>
      <c r="I48" s="9"/>
      <c r="J48" s="9"/>
      <c r="K48" s="9"/>
      <c r="L48" s="9"/>
      <c r="M48" s="9"/>
      <c r="N48" s="11"/>
      <c r="O48" s="11"/>
      <c r="P48" s="8"/>
    </row>
    <row r="49" spans="4:16" x14ac:dyDescent="0.2">
      <c r="D49" s="61"/>
      <c r="E49" s="9"/>
      <c r="F49" s="9"/>
      <c r="G49" s="9"/>
      <c r="H49" s="9"/>
      <c r="I49" s="9"/>
      <c r="J49" s="9"/>
      <c r="K49" s="9"/>
      <c r="L49" s="9"/>
      <c r="M49" s="9"/>
      <c r="N49" s="11"/>
      <c r="O49" s="11"/>
      <c r="P49" s="8"/>
    </row>
    <row r="50" spans="4:16" x14ac:dyDescent="0.2">
      <c r="D50" s="61"/>
      <c r="E50" s="9"/>
      <c r="F50" s="9"/>
      <c r="G50" s="9"/>
      <c r="H50" s="9"/>
      <c r="I50" s="9"/>
      <c r="J50" s="9"/>
      <c r="K50" s="9"/>
      <c r="L50" s="9"/>
      <c r="M50" s="9"/>
      <c r="N50" s="11"/>
      <c r="O50" s="11"/>
      <c r="P50" s="8"/>
    </row>
    <row r="51" spans="4:16" x14ac:dyDescent="0.2">
      <c r="D51" s="61"/>
      <c r="E51" s="9"/>
      <c r="F51" s="9"/>
      <c r="G51" s="9"/>
      <c r="H51" s="9"/>
      <c r="I51" s="9"/>
      <c r="J51" s="9"/>
      <c r="K51" s="9"/>
      <c r="L51" s="9"/>
      <c r="M51" s="9"/>
      <c r="N51" s="11"/>
      <c r="O51" s="11"/>
      <c r="P51" s="8"/>
    </row>
    <row r="52" spans="4:16" x14ac:dyDescent="0.2">
      <c r="D52" s="61"/>
      <c r="E52" s="9"/>
      <c r="F52" s="9"/>
      <c r="G52" s="9"/>
      <c r="H52" s="9"/>
      <c r="I52" s="9"/>
      <c r="J52" s="9"/>
      <c r="K52" s="9"/>
      <c r="L52" s="9"/>
      <c r="M52" s="9"/>
      <c r="N52" s="11"/>
      <c r="O52" s="11"/>
      <c r="P52" s="8"/>
    </row>
    <row r="53" spans="4:16" x14ac:dyDescent="0.2">
      <c r="D53" s="61"/>
      <c r="E53" s="9"/>
      <c r="F53" s="9"/>
      <c r="G53" s="9"/>
      <c r="H53" s="9"/>
      <c r="I53" s="9"/>
      <c r="J53" s="9"/>
      <c r="K53" s="9"/>
      <c r="L53" s="9"/>
      <c r="M53" s="9"/>
      <c r="N53" s="11"/>
      <c r="O53" s="11"/>
      <c r="P53" s="8"/>
    </row>
    <row r="54" spans="4:16" x14ac:dyDescent="0.2">
      <c r="D54" s="61"/>
      <c r="E54" s="9"/>
      <c r="F54" s="9"/>
      <c r="G54" s="9"/>
      <c r="H54" s="9"/>
      <c r="I54" s="9"/>
      <c r="J54" s="9"/>
      <c r="K54" s="9"/>
      <c r="L54" s="9"/>
      <c r="M54" s="9"/>
      <c r="N54" s="11"/>
      <c r="O54" s="11"/>
      <c r="P54" s="8"/>
    </row>
    <row r="55" spans="4:16" x14ac:dyDescent="0.2">
      <c r="D55" s="61"/>
      <c r="E55" s="9"/>
      <c r="F55" s="9"/>
      <c r="G55" s="9"/>
      <c r="H55" s="9"/>
      <c r="I55" s="9"/>
      <c r="J55" s="9"/>
      <c r="K55" s="9"/>
      <c r="L55" s="9"/>
      <c r="M55" s="9"/>
      <c r="N55" s="11"/>
      <c r="O55" s="11"/>
      <c r="P55" s="8"/>
    </row>
    <row r="56" spans="4:16" x14ac:dyDescent="0.2">
      <c r="D56" s="61"/>
      <c r="E56" s="9"/>
      <c r="F56" s="9"/>
      <c r="G56" s="9"/>
      <c r="H56" s="9"/>
      <c r="I56" s="9"/>
      <c r="J56" s="9"/>
      <c r="K56" s="9"/>
      <c r="L56" s="9"/>
      <c r="M56" s="9"/>
      <c r="N56" s="11"/>
      <c r="O56" s="11"/>
      <c r="P56" s="8"/>
    </row>
    <row r="57" spans="4:16" x14ac:dyDescent="0.2">
      <c r="D57" s="61"/>
      <c r="E57" s="9"/>
      <c r="F57" s="9"/>
      <c r="G57" s="9"/>
      <c r="H57" s="9"/>
      <c r="I57" s="9"/>
      <c r="J57" s="9"/>
      <c r="K57" s="9"/>
      <c r="L57" s="9"/>
      <c r="M57" s="9"/>
      <c r="N57" s="11"/>
      <c r="O57" s="11"/>
      <c r="P57" s="8"/>
    </row>
    <row r="58" spans="4:16" x14ac:dyDescent="0.2">
      <c r="D58" s="61"/>
      <c r="E58" s="9"/>
      <c r="F58" s="9"/>
      <c r="G58" s="9"/>
      <c r="H58" s="9"/>
      <c r="I58" s="9"/>
      <c r="J58" s="9"/>
      <c r="K58" s="9"/>
      <c r="L58" s="9"/>
      <c r="M58" s="9"/>
      <c r="N58" s="11"/>
      <c r="O58" s="11"/>
      <c r="P58" s="8"/>
    </row>
    <row r="59" spans="4:16" x14ac:dyDescent="0.2">
      <c r="D59" s="61"/>
      <c r="E59" s="9"/>
      <c r="F59" s="9"/>
      <c r="G59" s="9"/>
      <c r="H59" s="9"/>
      <c r="I59" s="9"/>
      <c r="J59" s="9"/>
      <c r="K59" s="9"/>
      <c r="L59" s="9"/>
      <c r="M59" s="9"/>
      <c r="N59" s="11"/>
      <c r="O59" s="11"/>
      <c r="P59" s="8"/>
    </row>
    <row r="60" spans="4:16" x14ac:dyDescent="0.2">
      <c r="D60" s="61"/>
      <c r="E60" s="9"/>
      <c r="F60" s="9"/>
      <c r="G60" s="9"/>
      <c r="H60" s="9"/>
      <c r="I60" s="9"/>
      <c r="J60" s="9"/>
      <c r="K60" s="9"/>
      <c r="L60" s="9"/>
      <c r="M60" s="9"/>
      <c r="N60" s="11"/>
      <c r="O60" s="11"/>
      <c r="P60" s="8"/>
    </row>
    <row r="61" spans="4:16" x14ac:dyDescent="0.2">
      <c r="D61" s="61"/>
      <c r="E61" s="9"/>
      <c r="F61" s="9"/>
      <c r="G61" s="9"/>
      <c r="H61" s="9"/>
      <c r="I61" s="9"/>
      <c r="J61" s="9"/>
      <c r="K61" s="9"/>
      <c r="L61" s="9"/>
      <c r="M61" s="9"/>
      <c r="N61" s="11"/>
      <c r="O61" s="11"/>
      <c r="P61" s="8"/>
    </row>
    <row r="62" spans="4:16" x14ac:dyDescent="0.2">
      <c r="D62" s="61"/>
      <c r="E62" s="9"/>
      <c r="F62" s="9"/>
      <c r="G62" s="9"/>
      <c r="H62" s="9"/>
      <c r="I62" s="9"/>
      <c r="J62" s="9"/>
      <c r="K62" s="9"/>
      <c r="L62" s="9"/>
      <c r="M62" s="9"/>
      <c r="N62" s="11"/>
      <c r="O62" s="11"/>
      <c r="P62" s="8"/>
    </row>
    <row r="63" spans="4:16" x14ac:dyDescent="0.2">
      <c r="D63" s="61"/>
      <c r="E63" s="9"/>
      <c r="F63" s="9"/>
      <c r="G63" s="9"/>
      <c r="H63" s="9"/>
      <c r="I63" s="9"/>
      <c r="J63" s="9"/>
      <c r="K63" s="9"/>
      <c r="L63" s="9"/>
      <c r="M63" s="9"/>
      <c r="N63" s="11"/>
      <c r="O63" s="11"/>
      <c r="P63" s="8"/>
    </row>
    <row r="64" spans="4:16" x14ac:dyDescent="0.2">
      <c r="D64" s="61"/>
      <c r="E64" s="9"/>
      <c r="F64" s="9"/>
      <c r="G64" s="9"/>
      <c r="H64" s="9"/>
      <c r="I64" s="9"/>
      <c r="J64" s="9"/>
      <c r="K64" s="9"/>
      <c r="L64" s="9"/>
      <c r="M64" s="9"/>
      <c r="N64" s="11"/>
      <c r="O64" s="11"/>
      <c r="P64" s="8"/>
    </row>
    <row r="65" spans="4:16" x14ac:dyDescent="0.2">
      <c r="D65" s="61"/>
      <c r="E65" s="9"/>
      <c r="F65" s="9"/>
      <c r="G65" s="9"/>
      <c r="H65" s="9"/>
      <c r="I65" s="9"/>
      <c r="J65" s="9"/>
      <c r="K65" s="9"/>
      <c r="L65" s="9"/>
      <c r="M65" s="9"/>
      <c r="N65" s="11"/>
      <c r="O65" s="11"/>
      <c r="P65" s="8"/>
    </row>
    <row r="66" spans="4:16" ht="12" x14ac:dyDescent="0.25">
      <c r="D66" s="60"/>
      <c r="E66" s="18"/>
      <c r="F66" s="18"/>
      <c r="G66" s="18"/>
      <c r="H66" s="18"/>
      <c r="I66" s="18"/>
      <c r="J66" s="18"/>
      <c r="K66" s="18"/>
      <c r="L66" s="18"/>
      <c r="M66" s="18"/>
      <c r="N66" s="107"/>
      <c r="O66" s="107"/>
      <c r="P66" s="8"/>
    </row>
    <row r="67" spans="4:16" x14ac:dyDescent="0.2">
      <c r="D67" s="61"/>
      <c r="E67" s="9"/>
      <c r="F67" s="9"/>
      <c r="G67" s="9"/>
      <c r="H67" s="9"/>
      <c r="I67" s="9"/>
      <c r="J67" s="9"/>
      <c r="K67" s="9"/>
      <c r="L67" s="9"/>
      <c r="M67" s="9"/>
      <c r="N67" s="8"/>
      <c r="O67" s="8"/>
      <c r="P67" s="8"/>
    </row>
    <row r="68" spans="4:16" x14ac:dyDescent="0.2">
      <c r="D68" s="61"/>
      <c r="E68" s="9"/>
      <c r="F68" s="9"/>
      <c r="G68" s="9"/>
      <c r="H68" s="9"/>
      <c r="I68" s="9"/>
      <c r="J68" s="9"/>
      <c r="K68" s="9"/>
      <c r="L68" s="9"/>
      <c r="M68" s="9"/>
      <c r="N68" s="11"/>
      <c r="O68" s="11"/>
      <c r="P68" s="8"/>
    </row>
    <row r="69" spans="4:16" x14ac:dyDescent="0.2">
      <c r="D69" s="61"/>
      <c r="E69" s="9"/>
      <c r="F69" s="9"/>
      <c r="G69" s="9"/>
      <c r="H69" s="9"/>
      <c r="I69" s="9"/>
      <c r="J69" s="9"/>
      <c r="K69" s="9"/>
      <c r="L69" s="9"/>
      <c r="M69" s="9"/>
      <c r="N69" s="8"/>
      <c r="O69" s="8"/>
      <c r="P69" s="8"/>
    </row>
    <row r="70" spans="4:16" x14ac:dyDescent="0.2">
      <c r="D70" s="61"/>
      <c r="E70" s="9"/>
      <c r="F70" s="9"/>
      <c r="G70" s="9"/>
      <c r="H70" s="9"/>
      <c r="I70" s="9"/>
      <c r="J70" s="9"/>
      <c r="K70" s="9"/>
      <c r="L70" s="9"/>
      <c r="M70" s="9"/>
      <c r="N70" s="8"/>
      <c r="O70" s="8"/>
      <c r="P70" s="8"/>
    </row>
    <row r="71" spans="4:16" x14ac:dyDescent="0.2">
      <c r="D71" s="61"/>
      <c r="E71" s="9"/>
      <c r="F71" s="9"/>
      <c r="G71" s="9"/>
      <c r="H71" s="9"/>
      <c r="I71" s="9"/>
      <c r="J71" s="9"/>
      <c r="K71" s="9"/>
      <c r="L71" s="9"/>
      <c r="M71" s="9"/>
      <c r="N71" s="8"/>
      <c r="O71" s="8"/>
      <c r="P71" s="8"/>
    </row>
    <row r="72" spans="4:16" x14ac:dyDescent="0.2">
      <c r="D72" s="61"/>
      <c r="E72" s="9"/>
      <c r="F72" s="9"/>
      <c r="G72" s="9"/>
      <c r="H72" s="9"/>
      <c r="I72" s="9"/>
      <c r="J72" s="9"/>
      <c r="K72" s="9"/>
      <c r="L72" s="9"/>
      <c r="M72" s="9"/>
      <c r="N72" s="8"/>
      <c r="O72" s="8"/>
      <c r="P72" s="8"/>
    </row>
    <row r="73" spans="4:16" x14ac:dyDescent="0.2">
      <c r="D73" s="61"/>
      <c r="E73" s="9"/>
      <c r="F73" s="9"/>
      <c r="G73" s="9"/>
      <c r="H73" s="9"/>
      <c r="I73" s="9"/>
      <c r="J73" s="9"/>
      <c r="K73" s="9"/>
      <c r="L73" s="9"/>
      <c r="M73" s="9"/>
      <c r="N73" s="8"/>
      <c r="O73" s="8"/>
      <c r="P73" s="8"/>
    </row>
    <row r="74" spans="4:16" x14ac:dyDescent="0.2">
      <c r="D74" s="61"/>
      <c r="E74" s="9"/>
      <c r="F74" s="9"/>
      <c r="G74" s="9"/>
      <c r="H74" s="9"/>
      <c r="I74" s="9"/>
      <c r="J74" s="9"/>
      <c r="K74" s="9"/>
      <c r="L74" s="9"/>
      <c r="M74" s="9"/>
      <c r="N74" s="8"/>
      <c r="O74" s="8"/>
      <c r="P74" s="8"/>
    </row>
    <row r="75" spans="4:16" x14ac:dyDescent="0.2">
      <c r="D75" s="61"/>
      <c r="E75" s="9"/>
      <c r="F75" s="9"/>
      <c r="G75" s="9"/>
      <c r="H75" s="9"/>
      <c r="I75" s="9"/>
      <c r="J75" s="9"/>
      <c r="K75" s="9"/>
      <c r="L75" s="9"/>
      <c r="M75" s="9"/>
      <c r="N75" s="8"/>
      <c r="O75" s="8"/>
      <c r="P75" s="8"/>
    </row>
    <row r="76" spans="4:16" x14ac:dyDescent="0.2">
      <c r="D76" s="61"/>
      <c r="E76" s="9"/>
      <c r="F76" s="9"/>
      <c r="G76" s="9"/>
      <c r="H76" s="9"/>
      <c r="I76" s="9"/>
      <c r="J76" s="9"/>
      <c r="K76" s="9"/>
      <c r="L76" s="9"/>
      <c r="M76" s="9"/>
      <c r="N76" s="8"/>
      <c r="O76" s="8"/>
      <c r="P76" s="8"/>
    </row>
    <row r="77" spans="4:16" x14ac:dyDescent="0.2">
      <c r="D77" s="61"/>
      <c r="E77" s="9"/>
      <c r="F77" s="9"/>
      <c r="G77" s="9"/>
      <c r="H77" s="9"/>
      <c r="I77" s="9"/>
      <c r="J77" s="9"/>
      <c r="K77" s="9"/>
      <c r="L77" s="9"/>
      <c r="M77" s="9"/>
      <c r="N77" s="8"/>
      <c r="O77" s="8"/>
      <c r="P77" s="8"/>
    </row>
    <row r="78" spans="4:16" x14ac:dyDescent="0.2">
      <c r="D78" s="61"/>
      <c r="E78" s="9"/>
      <c r="F78" s="9"/>
      <c r="G78" s="9"/>
      <c r="H78" s="9"/>
      <c r="I78" s="9"/>
      <c r="J78" s="9"/>
      <c r="K78" s="9"/>
      <c r="L78" s="9"/>
      <c r="M78" s="9"/>
      <c r="N78" s="8"/>
      <c r="O78" s="8"/>
      <c r="P78" s="8"/>
    </row>
    <row r="79" spans="4:16" x14ac:dyDescent="0.2">
      <c r="D79" s="61"/>
      <c r="E79" s="9"/>
      <c r="F79" s="9"/>
      <c r="G79" s="9"/>
      <c r="H79" s="9"/>
      <c r="I79" s="9"/>
      <c r="J79" s="9"/>
      <c r="K79" s="9"/>
      <c r="L79" s="9"/>
      <c r="M79" s="9"/>
      <c r="N79" s="8"/>
      <c r="O79" s="8"/>
      <c r="P79" s="8"/>
    </row>
    <row r="80" spans="4:16" x14ac:dyDescent="0.2">
      <c r="D80" s="61"/>
      <c r="E80" s="9"/>
      <c r="F80" s="9"/>
      <c r="G80" s="9"/>
      <c r="H80" s="9"/>
      <c r="I80" s="9"/>
      <c r="J80" s="9"/>
      <c r="K80" s="9"/>
      <c r="L80" s="9"/>
      <c r="M80" s="9"/>
      <c r="N80" s="8"/>
      <c r="O80" s="8"/>
      <c r="P80" s="8"/>
    </row>
    <row r="81" spans="4:16" x14ac:dyDescent="0.2">
      <c r="D81" s="61"/>
      <c r="E81" s="9"/>
      <c r="F81" s="9"/>
      <c r="G81" s="9"/>
      <c r="H81" s="9"/>
      <c r="I81" s="9"/>
      <c r="J81" s="9"/>
      <c r="K81" s="9"/>
      <c r="L81" s="9"/>
      <c r="M81" s="9"/>
      <c r="N81" s="8"/>
      <c r="O81" s="8"/>
      <c r="P81" s="8"/>
    </row>
    <row r="82" spans="4:16" x14ac:dyDescent="0.2">
      <c r="D82" s="61"/>
      <c r="E82" s="9"/>
      <c r="F82" s="9"/>
      <c r="G82" s="9"/>
      <c r="H82" s="9"/>
      <c r="I82" s="11"/>
      <c r="J82" s="11"/>
      <c r="K82" s="11"/>
      <c r="L82" s="11"/>
      <c r="M82" s="11"/>
      <c r="N82" s="8"/>
      <c r="O82" s="8"/>
      <c r="P82" s="8"/>
    </row>
    <row r="83" spans="4:16" x14ac:dyDescent="0.2">
      <c r="D83" s="61"/>
      <c r="E83" s="9"/>
      <c r="F83" s="9"/>
      <c r="G83" s="9"/>
      <c r="H83" s="9"/>
      <c r="I83" s="9"/>
      <c r="J83" s="9"/>
      <c r="K83" s="9"/>
      <c r="L83" s="9"/>
      <c r="M83" s="9"/>
      <c r="N83" s="8"/>
      <c r="O83" s="8"/>
      <c r="P83" s="8"/>
    </row>
    <row r="84" spans="4:16" x14ac:dyDescent="0.2">
      <c r="D84" s="61"/>
      <c r="E84" s="9"/>
      <c r="F84" s="9"/>
      <c r="G84" s="9"/>
      <c r="H84" s="9"/>
      <c r="I84" s="9"/>
      <c r="J84" s="9"/>
      <c r="K84" s="9"/>
      <c r="L84" s="9"/>
      <c r="M84" s="9"/>
      <c r="N84" s="8"/>
      <c r="O84" s="8"/>
      <c r="P84" s="8"/>
    </row>
    <row r="85" spans="4:16" x14ac:dyDescent="0.2">
      <c r="D85" s="61"/>
      <c r="E85" s="9"/>
      <c r="F85" s="9"/>
      <c r="G85" s="9"/>
      <c r="H85" s="9"/>
      <c r="I85" s="9"/>
      <c r="J85" s="9"/>
      <c r="K85" s="9"/>
      <c r="L85" s="9"/>
      <c r="M85" s="9"/>
      <c r="N85" s="8"/>
      <c r="O85" s="8"/>
      <c r="P85" s="8"/>
    </row>
    <row r="86" spans="4:16" x14ac:dyDescent="0.2">
      <c r="D86" s="61"/>
      <c r="E86" s="9"/>
      <c r="F86" s="9"/>
      <c r="G86" s="9"/>
      <c r="H86" s="9"/>
      <c r="I86" s="9"/>
      <c r="J86" s="9"/>
      <c r="K86" s="9"/>
      <c r="L86" s="9"/>
      <c r="M86" s="9"/>
      <c r="N86" s="8"/>
      <c r="O86" s="8"/>
      <c r="P86" s="8"/>
    </row>
    <row r="87" spans="4:16" x14ac:dyDescent="0.2">
      <c r="D87" s="61"/>
      <c r="E87" s="9"/>
      <c r="F87" s="9"/>
      <c r="G87" s="9"/>
      <c r="H87" s="9"/>
      <c r="I87" s="9"/>
      <c r="J87" s="9"/>
      <c r="K87" s="9"/>
      <c r="L87" s="9"/>
      <c r="M87" s="9"/>
      <c r="N87" s="8"/>
      <c r="O87" s="8"/>
      <c r="P87" s="8"/>
    </row>
    <row r="88" spans="4:16" x14ac:dyDescent="0.2">
      <c r="D88" s="61"/>
      <c r="E88" s="9"/>
      <c r="F88" s="9"/>
      <c r="G88" s="9"/>
      <c r="H88" s="9"/>
      <c r="I88" s="9"/>
      <c r="J88" s="9"/>
      <c r="K88" s="9"/>
      <c r="L88" s="9"/>
      <c r="M88" s="9"/>
      <c r="N88" s="8"/>
      <c r="O88" s="8"/>
      <c r="P88" s="8"/>
    </row>
    <row r="89" spans="4:16" x14ac:dyDescent="0.2">
      <c r="D89" s="61"/>
      <c r="E89" s="9"/>
      <c r="F89" s="9"/>
      <c r="G89" s="9"/>
      <c r="H89" s="9"/>
      <c r="I89" s="9"/>
      <c r="J89" s="9"/>
      <c r="K89" s="9"/>
      <c r="L89" s="9"/>
      <c r="M89" s="9"/>
      <c r="N89" s="8"/>
      <c r="O89" s="8"/>
      <c r="P89" s="8"/>
    </row>
    <row r="90" spans="4:16" x14ac:dyDescent="0.2">
      <c r="D90" s="61"/>
      <c r="E90" s="9"/>
      <c r="F90" s="9"/>
      <c r="G90" s="9"/>
      <c r="H90" s="9"/>
      <c r="I90" s="9"/>
      <c r="J90" s="9"/>
      <c r="K90" s="9"/>
      <c r="L90" s="9"/>
      <c r="M90" s="9"/>
      <c r="N90" s="8"/>
      <c r="O90" s="8"/>
      <c r="P90" s="8"/>
    </row>
    <row r="91" spans="4:16" x14ac:dyDescent="0.2">
      <c r="D91" s="61"/>
      <c r="E91" s="9"/>
      <c r="F91" s="9"/>
      <c r="G91" s="9"/>
      <c r="H91" s="9"/>
      <c r="I91" s="9"/>
      <c r="J91" s="9"/>
      <c r="K91" s="9"/>
      <c r="L91" s="9"/>
      <c r="M91" s="9"/>
      <c r="N91" s="8"/>
      <c r="O91" s="8"/>
      <c r="P91" s="8"/>
    </row>
    <row r="92" spans="4:16" x14ac:dyDescent="0.2">
      <c r="D92" s="61"/>
      <c r="E92" s="9"/>
      <c r="F92" s="9"/>
      <c r="G92" s="9"/>
      <c r="H92" s="9"/>
      <c r="I92" s="9"/>
      <c r="J92" s="9"/>
      <c r="K92" s="9"/>
      <c r="L92" s="9"/>
      <c r="M92" s="9"/>
      <c r="N92" s="8"/>
      <c r="O92" s="8"/>
      <c r="P92" s="8"/>
    </row>
    <row r="93" spans="4:16" ht="12" x14ac:dyDescent="0.25">
      <c r="D93" s="60"/>
      <c r="E93" s="18"/>
      <c r="F93" s="18"/>
      <c r="G93" s="18"/>
      <c r="H93" s="18"/>
      <c r="I93" s="18"/>
      <c r="J93" s="18"/>
      <c r="K93" s="18"/>
      <c r="L93" s="18"/>
      <c r="M93" s="18"/>
      <c r="N93" s="8"/>
      <c r="O93" s="8"/>
      <c r="P93" s="8"/>
    </row>
    <row r="94" spans="4:16" ht="12" x14ac:dyDescent="0.25">
      <c r="D94" s="18"/>
      <c r="E94" s="18"/>
      <c r="F94" s="18"/>
      <c r="G94" s="18"/>
      <c r="H94" s="18"/>
      <c r="I94" s="18"/>
      <c r="J94" s="18"/>
      <c r="K94" s="18"/>
      <c r="L94" s="18"/>
      <c r="M94" s="18"/>
    </row>
    <row r="95" spans="4:16" x14ac:dyDescent="0.2">
      <c r="D95" s="9"/>
      <c r="E95" s="9"/>
      <c r="F95" s="9"/>
      <c r="G95" s="9"/>
      <c r="H95" s="9"/>
      <c r="I95" s="9"/>
      <c r="J95" s="9"/>
      <c r="K95" s="9"/>
      <c r="L95" s="9"/>
      <c r="M95" s="9"/>
    </row>
    <row r="96" spans="4:16" x14ac:dyDescent="0.2">
      <c r="D96" s="9"/>
      <c r="E96" s="9"/>
      <c r="F96" s="9"/>
      <c r="G96" s="9"/>
      <c r="H96" s="9"/>
      <c r="I96" s="9"/>
      <c r="J96" s="9"/>
      <c r="K96" s="9"/>
      <c r="L96" s="9"/>
      <c r="M96" s="9"/>
    </row>
    <row r="97" spans="9:9" x14ac:dyDescent="0.2">
      <c r="I97" s="9"/>
    </row>
  </sheetData>
  <mergeCells count="15">
    <mergeCell ref="P4:P11"/>
    <mergeCell ref="L5:L10"/>
    <mergeCell ref="M5:M10"/>
    <mergeCell ref="N5:N10"/>
    <mergeCell ref="H5:H10"/>
    <mergeCell ref="I5:I10"/>
    <mergeCell ref="J5:J10"/>
    <mergeCell ref="K5:K10"/>
    <mergeCell ref="O5:O10"/>
    <mergeCell ref="E5:E10"/>
    <mergeCell ref="F5:F10"/>
    <mergeCell ref="G5:G10"/>
    <mergeCell ref="A4:A11"/>
    <mergeCell ref="B4:C11"/>
    <mergeCell ref="D4:D11"/>
  </mergeCells>
  <phoneticPr fontId="9" type="noConversion"/>
  <printOptions horizontalCentered="1"/>
  <pageMargins left="0.59055118110236227" right="0.59055118110236227" top="0.78740157480314965" bottom="0.78740157480314965" header="0.51181102362204722" footer="0.51181102362204722"/>
  <pageSetup paperSize="9" scale="95" firstPageNumber="18" pageOrder="overThenDown" orientation="portrait" r:id="rId1"/>
  <headerFooter alignWithMargins="0">
    <oddHeader>&amp;C&amp;9- &amp;P -</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E41"/>
  <sheetViews>
    <sheetView zoomScaleNormal="100" zoomScaleSheetLayoutView="40" zoomScalePageLayoutView="60" workbookViewId="0"/>
  </sheetViews>
  <sheetFormatPr baseColWidth="10" defaultColWidth="11.44140625" defaultRowHeight="11.4" x14ac:dyDescent="0.2"/>
  <cols>
    <col min="1" max="1" width="4.6640625" style="10" customWidth="1"/>
    <col min="2" max="2" width="1.44140625" style="10" customWidth="1"/>
    <col min="3" max="3" width="20.6640625" style="10" customWidth="1"/>
    <col min="4" max="4" width="13.6640625" style="10" customWidth="1"/>
    <col min="5" max="15" width="12.6640625" style="10" customWidth="1"/>
    <col min="16" max="16" width="5.5546875" style="10" customWidth="1"/>
    <col min="17" max="16384" width="11.44140625" style="10"/>
  </cols>
  <sheetData>
    <row r="1" spans="1:31" ht="12.75" customHeight="1" x14ac:dyDescent="0.25">
      <c r="C1" s="29"/>
      <c r="D1" s="29"/>
      <c r="E1" s="29"/>
      <c r="F1" s="29"/>
      <c r="G1" s="29"/>
      <c r="H1" s="29" t="s">
        <v>397</v>
      </c>
      <c r="I1" s="28" t="s">
        <v>108</v>
      </c>
      <c r="L1" s="37"/>
      <c r="M1" s="37"/>
      <c r="N1" s="37"/>
      <c r="O1" s="37"/>
      <c r="P1" s="37"/>
    </row>
    <row r="2" spans="1:31" ht="12.75" customHeight="1" x14ac:dyDescent="0.25">
      <c r="C2" s="29"/>
      <c r="D2" s="29"/>
      <c r="E2" s="29"/>
      <c r="F2" s="29"/>
      <c r="G2" s="29"/>
      <c r="H2" s="29"/>
      <c r="I2" s="28"/>
      <c r="L2" s="37"/>
      <c r="M2" s="37"/>
      <c r="N2" s="37"/>
      <c r="O2" s="37"/>
      <c r="P2" s="37"/>
    </row>
    <row r="3" spans="1:31" ht="12.75" customHeight="1" x14ac:dyDescent="0.2">
      <c r="P3" s="7"/>
    </row>
    <row r="4" spans="1:31" ht="12.75" customHeight="1" x14ac:dyDescent="0.2">
      <c r="A4" s="392" t="s">
        <v>131</v>
      </c>
      <c r="B4" s="390" t="s">
        <v>261</v>
      </c>
      <c r="C4" s="392"/>
      <c r="D4" s="472" t="s">
        <v>45</v>
      </c>
      <c r="E4" s="64" t="s">
        <v>84</v>
      </c>
      <c r="F4" s="66"/>
      <c r="G4" s="64"/>
      <c r="H4" s="66"/>
      <c r="I4" s="66"/>
      <c r="J4" s="64"/>
      <c r="K4" s="64"/>
      <c r="L4" s="64"/>
      <c r="M4" s="64"/>
      <c r="N4" s="67"/>
      <c r="O4" s="64"/>
      <c r="P4" s="390" t="s">
        <v>131</v>
      </c>
    </row>
    <row r="5" spans="1:31" ht="12.75" customHeight="1" x14ac:dyDescent="0.2">
      <c r="A5" s="395"/>
      <c r="B5" s="393"/>
      <c r="C5" s="395"/>
      <c r="D5" s="473"/>
      <c r="E5" s="472" t="s">
        <v>70</v>
      </c>
      <c r="F5" s="439" t="s">
        <v>262</v>
      </c>
      <c r="G5" s="439" t="s">
        <v>271</v>
      </c>
      <c r="H5" s="391" t="s">
        <v>263</v>
      </c>
      <c r="I5" s="392" t="s">
        <v>264</v>
      </c>
      <c r="J5" s="392" t="s">
        <v>265</v>
      </c>
      <c r="K5" s="439" t="s">
        <v>266</v>
      </c>
      <c r="L5" s="439" t="s">
        <v>267</v>
      </c>
      <c r="M5" s="439" t="s">
        <v>268</v>
      </c>
      <c r="N5" s="475" t="s">
        <v>366</v>
      </c>
      <c r="O5" s="475" t="s">
        <v>365</v>
      </c>
      <c r="P5" s="393"/>
    </row>
    <row r="6" spans="1:31" ht="12.75" customHeight="1" x14ac:dyDescent="0.2">
      <c r="A6" s="395"/>
      <c r="B6" s="393"/>
      <c r="C6" s="395"/>
      <c r="D6" s="473"/>
      <c r="E6" s="440"/>
      <c r="F6" s="442"/>
      <c r="G6" s="442"/>
      <c r="H6" s="478"/>
      <c r="I6" s="437"/>
      <c r="J6" s="437"/>
      <c r="K6" s="442"/>
      <c r="L6" s="442"/>
      <c r="M6" s="442"/>
      <c r="N6" s="476"/>
      <c r="O6" s="480"/>
      <c r="P6" s="393"/>
    </row>
    <row r="7" spans="1:31" ht="12.75" customHeight="1" x14ac:dyDescent="0.2">
      <c r="A7" s="395"/>
      <c r="B7" s="393"/>
      <c r="C7" s="395"/>
      <c r="D7" s="473"/>
      <c r="E7" s="440"/>
      <c r="F7" s="442"/>
      <c r="G7" s="442"/>
      <c r="H7" s="478"/>
      <c r="I7" s="437"/>
      <c r="J7" s="437"/>
      <c r="K7" s="442"/>
      <c r="L7" s="442"/>
      <c r="M7" s="442"/>
      <c r="N7" s="476"/>
      <c r="O7" s="480"/>
      <c r="P7" s="393"/>
    </row>
    <row r="8" spans="1:31" ht="12.75" customHeight="1" x14ac:dyDescent="0.2">
      <c r="A8" s="395"/>
      <c r="B8" s="393"/>
      <c r="C8" s="395"/>
      <c r="D8" s="473"/>
      <c r="E8" s="440"/>
      <c r="F8" s="442"/>
      <c r="G8" s="442"/>
      <c r="H8" s="478"/>
      <c r="I8" s="437"/>
      <c r="J8" s="437"/>
      <c r="K8" s="442"/>
      <c r="L8" s="442"/>
      <c r="M8" s="442"/>
      <c r="N8" s="476"/>
      <c r="O8" s="480"/>
      <c r="P8" s="393"/>
    </row>
    <row r="9" spans="1:31" ht="12.75" customHeight="1" x14ac:dyDescent="0.2">
      <c r="A9" s="395"/>
      <c r="B9" s="393"/>
      <c r="C9" s="395"/>
      <c r="D9" s="473"/>
      <c r="E9" s="440"/>
      <c r="F9" s="442"/>
      <c r="G9" s="442"/>
      <c r="H9" s="478"/>
      <c r="I9" s="437"/>
      <c r="J9" s="437"/>
      <c r="K9" s="442"/>
      <c r="L9" s="442"/>
      <c r="M9" s="442"/>
      <c r="N9" s="476"/>
      <c r="O9" s="480"/>
      <c r="P9" s="393"/>
    </row>
    <row r="10" spans="1:31" ht="12.75" customHeight="1" x14ac:dyDescent="0.2">
      <c r="A10" s="395"/>
      <c r="B10" s="393"/>
      <c r="C10" s="395"/>
      <c r="D10" s="473"/>
      <c r="E10" s="441"/>
      <c r="F10" s="443"/>
      <c r="G10" s="443"/>
      <c r="H10" s="479"/>
      <c r="I10" s="438"/>
      <c r="J10" s="438"/>
      <c r="K10" s="443"/>
      <c r="L10" s="443"/>
      <c r="M10" s="443"/>
      <c r="N10" s="477"/>
      <c r="O10" s="481"/>
      <c r="P10" s="393"/>
    </row>
    <row r="11" spans="1:31" s="25" customFormat="1" ht="12.75" customHeight="1" x14ac:dyDescent="0.25">
      <c r="A11" s="398"/>
      <c r="B11" s="396"/>
      <c r="C11" s="398"/>
      <c r="D11" s="474"/>
      <c r="E11" s="65" t="s">
        <v>5</v>
      </c>
      <c r="F11" s="65" t="s">
        <v>6</v>
      </c>
      <c r="G11" s="65" t="s">
        <v>17</v>
      </c>
      <c r="H11" s="62" t="s">
        <v>21</v>
      </c>
      <c r="I11" s="117" t="s">
        <v>54</v>
      </c>
      <c r="J11" s="65" t="s">
        <v>24</v>
      </c>
      <c r="K11" s="65" t="s">
        <v>25</v>
      </c>
      <c r="L11" s="65" t="s">
        <v>26</v>
      </c>
      <c r="M11" s="65" t="s">
        <v>59</v>
      </c>
      <c r="N11" s="65" t="s">
        <v>35</v>
      </c>
      <c r="O11" s="288" t="s">
        <v>364</v>
      </c>
      <c r="P11" s="396"/>
    </row>
    <row r="12" spans="1:31" x14ac:dyDescent="0.2">
      <c r="A12" s="2"/>
      <c r="B12" s="8"/>
      <c r="C12" s="2"/>
      <c r="D12" s="150"/>
      <c r="E12" s="150"/>
      <c r="F12" s="150"/>
      <c r="G12" s="150"/>
      <c r="H12" s="150"/>
      <c r="I12" s="150"/>
      <c r="J12" s="150"/>
      <c r="K12" s="150"/>
      <c r="L12" s="150"/>
      <c r="M12" s="150"/>
      <c r="N12" s="167"/>
      <c r="O12" s="233"/>
      <c r="P12" s="292"/>
      <c r="Q12" s="139"/>
      <c r="R12" s="139"/>
    </row>
    <row r="13" spans="1:31" ht="16.5" customHeight="1" x14ac:dyDescent="0.2">
      <c r="A13" s="51">
        <v>1</v>
      </c>
      <c r="B13" s="112"/>
      <c r="C13" s="8" t="s">
        <v>85</v>
      </c>
      <c r="D13" s="273">
        <v>78.7</v>
      </c>
      <c r="E13" s="274">
        <v>75.3</v>
      </c>
      <c r="F13" s="274">
        <v>75.2</v>
      </c>
      <c r="G13" s="274">
        <v>77.599999999999994</v>
      </c>
      <c r="H13" s="274">
        <v>82.2</v>
      </c>
      <c r="I13" s="274">
        <v>77.2</v>
      </c>
      <c r="J13" s="274">
        <v>77.2</v>
      </c>
      <c r="K13" s="274">
        <v>76</v>
      </c>
      <c r="L13" s="274">
        <v>74.7</v>
      </c>
      <c r="M13" s="274">
        <v>65.400000000000006</v>
      </c>
      <c r="N13" s="274">
        <v>72.3</v>
      </c>
      <c r="O13" s="274">
        <v>82.4</v>
      </c>
      <c r="P13" s="289">
        <v>1</v>
      </c>
      <c r="Q13" s="330"/>
      <c r="R13" s="330"/>
      <c r="S13" s="330"/>
      <c r="T13" s="330"/>
      <c r="U13" s="330"/>
      <c r="V13" s="330"/>
      <c r="W13" s="330"/>
      <c r="X13" s="330"/>
      <c r="Y13" s="330"/>
      <c r="Z13" s="330"/>
      <c r="AA13" s="330"/>
      <c r="AB13" s="330"/>
      <c r="AC13" s="330"/>
      <c r="AD13" s="330"/>
      <c r="AE13" s="330"/>
    </row>
    <row r="14" spans="1:31" ht="16.5" customHeight="1" x14ac:dyDescent="0.2">
      <c r="A14" s="52">
        <v>2</v>
      </c>
      <c r="B14" s="112"/>
      <c r="C14" s="8" t="s">
        <v>86</v>
      </c>
      <c r="D14" s="273">
        <v>79.099999999999994</v>
      </c>
      <c r="E14" s="274">
        <v>73.7</v>
      </c>
      <c r="F14" s="274">
        <v>73.5</v>
      </c>
      <c r="G14" s="274">
        <v>80.400000000000006</v>
      </c>
      <c r="H14" s="274">
        <v>83.2</v>
      </c>
      <c r="I14" s="274">
        <v>76.400000000000006</v>
      </c>
      <c r="J14" s="274">
        <v>79.2</v>
      </c>
      <c r="K14" s="274">
        <v>78.099999999999994</v>
      </c>
      <c r="L14" s="274">
        <v>72.2</v>
      </c>
      <c r="M14" s="274">
        <v>63.3</v>
      </c>
      <c r="N14" s="274">
        <v>73.099999999999994</v>
      </c>
      <c r="O14" s="274">
        <v>78.900000000000006</v>
      </c>
      <c r="P14" s="290">
        <v>2</v>
      </c>
      <c r="Q14" s="330"/>
      <c r="R14" s="330"/>
      <c r="S14" s="330"/>
      <c r="T14" s="330"/>
      <c r="U14" s="330"/>
      <c r="V14" s="330"/>
      <c r="W14" s="330"/>
      <c r="X14" s="330"/>
      <c r="Y14" s="330"/>
      <c r="Z14" s="330"/>
      <c r="AA14" s="330"/>
      <c r="AB14" s="330"/>
      <c r="AC14" s="330"/>
      <c r="AD14" s="330"/>
      <c r="AE14" s="330"/>
    </row>
    <row r="15" spans="1:31" ht="16.5" customHeight="1" x14ac:dyDescent="0.2">
      <c r="A15" s="52">
        <v>3</v>
      </c>
      <c r="B15" s="112"/>
      <c r="C15" s="8" t="s">
        <v>87</v>
      </c>
      <c r="D15" s="273">
        <v>79.599999999999994</v>
      </c>
      <c r="E15" s="274">
        <v>75.599999999999994</v>
      </c>
      <c r="F15" s="274">
        <v>75.5</v>
      </c>
      <c r="G15" s="274">
        <v>79.900000000000006</v>
      </c>
      <c r="H15" s="274">
        <v>83.7</v>
      </c>
      <c r="I15" s="274">
        <v>76.7</v>
      </c>
      <c r="J15" s="274">
        <v>82.2</v>
      </c>
      <c r="K15" s="274">
        <v>81.599999999999994</v>
      </c>
      <c r="L15" s="274">
        <v>77.400000000000006</v>
      </c>
      <c r="M15" s="274">
        <v>67.099999999999994</v>
      </c>
      <c r="N15" s="274">
        <v>70.900000000000006</v>
      </c>
      <c r="O15" s="274">
        <v>82.3</v>
      </c>
      <c r="P15" s="290">
        <v>3</v>
      </c>
      <c r="Q15" s="330"/>
      <c r="R15" s="330"/>
      <c r="S15" s="330"/>
      <c r="T15" s="330"/>
      <c r="U15" s="330"/>
      <c r="V15" s="330"/>
      <c r="W15" s="330"/>
      <c r="X15" s="330"/>
      <c r="Y15" s="330"/>
      <c r="Z15" s="330"/>
      <c r="AA15" s="330"/>
      <c r="AB15" s="330"/>
      <c r="AC15" s="330"/>
      <c r="AD15" s="330"/>
      <c r="AE15" s="330"/>
    </row>
    <row r="16" spans="1:31" ht="16.5" customHeight="1" x14ac:dyDescent="0.2">
      <c r="A16" s="52">
        <v>4</v>
      </c>
      <c r="B16" s="112"/>
      <c r="C16" s="8" t="s">
        <v>88</v>
      </c>
      <c r="D16" s="273">
        <v>78.7</v>
      </c>
      <c r="E16" s="274">
        <v>74.400000000000006</v>
      </c>
      <c r="F16" s="274">
        <v>74.099999999999994</v>
      </c>
      <c r="G16" s="274">
        <v>81.8</v>
      </c>
      <c r="H16" s="274">
        <v>82.8</v>
      </c>
      <c r="I16" s="274">
        <v>83.4</v>
      </c>
      <c r="J16" s="274">
        <v>77.3</v>
      </c>
      <c r="K16" s="274">
        <v>77.5</v>
      </c>
      <c r="L16" s="274">
        <v>70.099999999999994</v>
      </c>
      <c r="M16" s="274">
        <v>68.599999999999994</v>
      </c>
      <c r="N16" s="274">
        <v>75.599999999999994</v>
      </c>
      <c r="O16" s="274">
        <v>79.7</v>
      </c>
      <c r="P16" s="290">
        <v>4</v>
      </c>
      <c r="Q16" s="330"/>
      <c r="R16" s="330"/>
      <c r="S16" s="330"/>
      <c r="T16" s="330"/>
      <c r="U16" s="330"/>
      <c r="V16" s="330"/>
      <c r="W16" s="330"/>
      <c r="X16" s="330"/>
      <c r="Y16" s="330"/>
      <c r="Z16" s="330"/>
      <c r="AA16" s="330"/>
      <c r="AB16" s="330"/>
      <c r="AC16" s="330"/>
      <c r="AD16" s="330"/>
      <c r="AE16" s="330"/>
    </row>
    <row r="17" spans="1:31" ht="16.5" customHeight="1" x14ac:dyDescent="0.2">
      <c r="A17" s="52">
        <v>5</v>
      </c>
      <c r="B17" s="112"/>
      <c r="C17" s="8" t="s">
        <v>89</v>
      </c>
      <c r="D17" s="273">
        <v>80.7</v>
      </c>
      <c r="E17" s="274">
        <v>74.5</v>
      </c>
      <c r="F17" s="274">
        <v>74.5</v>
      </c>
      <c r="G17" s="274">
        <v>81.3</v>
      </c>
      <c r="H17" s="274">
        <v>85.1</v>
      </c>
      <c r="I17" s="274">
        <v>78.5</v>
      </c>
      <c r="J17" s="274">
        <v>81.900000000000006</v>
      </c>
      <c r="K17" s="274">
        <v>80.599999999999994</v>
      </c>
      <c r="L17" s="274">
        <v>72.8</v>
      </c>
      <c r="M17" s="274">
        <v>71.900000000000006</v>
      </c>
      <c r="N17" s="274">
        <v>73.8</v>
      </c>
      <c r="O17" s="274">
        <v>81.900000000000006</v>
      </c>
      <c r="P17" s="290">
        <v>5</v>
      </c>
      <c r="Q17" s="330"/>
      <c r="R17" s="330"/>
      <c r="S17" s="330"/>
      <c r="T17" s="330"/>
      <c r="U17" s="330"/>
      <c r="V17" s="330"/>
      <c r="W17" s="330"/>
      <c r="X17" s="330"/>
      <c r="Y17" s="330"/>
      <c r="Z17" s="330"/>
      <c r="AA17" s="330"/>
      <c r="AB17" s="330"/>
      <c r="AC17" s="330"/>
      <c r="AD17" s="330"/>
      <c r="AE17" s="330"/>
    </row>
    <row r="18" spans="1:31" ht="16.5" customHeight="1" x14ac:dyDescent="0.2">
      <c r="A18" s="52"/>
      <c r="B18" s="112"/>
      <c r="C18" s="8"/>
      <c r="D18" s="273"/>
      <c r="E18" s="274"/>
      <c r="F18" s="274"/>
      <c r="G18" s="274"/>
      <c r="H18" s="274"/>
      <c r="I18" s="274"/>
      <c r="J18" s="274"/>
      <c r="K18" s="274"/>
      <c r="L18" s="274"/>
      <c r="M18" s="274"/>
      <c r="N18" s="274"/>
      <c r="O18" s="274"/>
      <c r="P18" s="290"/>
      <c r="Q18" s="330"/>
      <c r="R18" s="330"/>
      <c r="S18" s="330"/>
      <c r="T18" s="330"/>
      <c r="U18" s="330"/>
      <c r="V18" s="330"/>
      <c r="W18" s="330"/>
      <c r="X18" s="330"/>
      <c r="Y18" s="330"/>
      <c r="Z18" s="330"/>
      <c r="AA18" s="330"/>
      <c r="AB18" s="330"/>
      <c r="AC18" s="330"/>
      <c r="AD18" s="330"/>
      <c r="AE18" s="330"/>
    </row>
    <row r="19" spans="1:31" ht="16.5" customHeight="1" x14ac:dyDescent="0.2">
      <c r="A19" s="52">
        <v>6</v>
      </c>
      <c r="B19" s="112"/>
      <c r="C19" s="8" t="s">
        <v>90</v>
      </c>
      <c r="D19" s="273">
        <v>79</v>
      </c>
      <c r="E19" s="274">
        <v>74.400000000000006</v>
      </c>
      <c r="F19" s="274">
        <v>74.3</v>
      </c>
      <c r="G19" s="274">
        <v>78.900000000000006</v>
      </c>
      <c r="H19" s="274">
        <v>83.6</v>
      </c>
      <c r="I19" s="274">
        <v>78</v>
      </c>
      <c r="J19" s="274">
        <v>77.400000000000006</v>
      </c>
      <c r="K19" s="274">
        <v>74.8</v>
      </c>
      <c r="L19" s="274">
        <v>74.099999999999994</v>
      </c>
      <c r="M19" s="274">
        <v>67</v>
      </c>
      <c r="N19" s="274">
        <v>73.599999999999994</v>
      </c>
      <c r="O19" s="274">
        <v>82.2</v>
      </c>
      <c r="P19" s="290">
        <v>6</v>
      </c>
      <c r="Q19" s="330"/>
      <c r="R19" s="330"/>
      <c r="S19" s="330"/>
      <c r="T19" s="330"/>
      <c r="U19" s="330"/>
      <c r="V19" s="330"/>
      <c r="W19" s="330"/>
      <c r="X19" s="330"/>
      <c r="Y19" s="330"/>
      <c r="Z19" s="330"/>
      <c r="AA19" s="330"/>
      <c r="AB19" s="330"/>
      <c r="AC19" s="330"/>
      <c r="AD19" s="330"/>
      <c r="AE19" s="330"/>
    </row>
    <row r="20" spans="1:31" ht="16.5" customHeight="1" x14ac:dyDescent="0.2">
      <c r="A20" s="52">
        <v>7</v>
      </c>
      <c r="B20" s="112"/>
      <c r="C20" s="8" t="s">
        <v>91</v>
      </c>
      <c r="D20" s="273">
        <v>79.3</v>
      </c>
      <c r="E20" s="274">
        <v>75.099999999999994</v>
      </c>
      <c r="F20" s="274">
        <v>75.2</v>
      </c>
      <c r="G20" s="274">
        <v>78.599999999999994</v>
      </c>
      <c r="H20" s="274">
        <v>83.6</v>
      </c>
      <c r="I20" s="274">
        <v>78</v>
      </c>
      <c r="J20" s="274">
        <v>78.7</v>
      </c>
      <c r="K20" s="274">
        <v>77.8</v>
      </c>
      <c r="L20" s="274">
        <v>73.400000000000006</v>
      </c>
      <c r="M20" s="274">
        <v>66.599999999999994</v>
      </c>
      <c r="N20" s="274">
        <v>75</v>
      </c>
      <c r="O20" s="274">
        <v>82.3</v>
      </c>
      <c r="P20" s="290">
        <v>7</v>
      </c>
      <c r="Q20" s="330"/>
      <c r="R20" s="330"/>
      <c r="S20" s="330"/>
      <c r="T20" s="330"/>
      <c r="U20" s="330"/>
      <c r="V20" s="330"/>
      <c r="W20" s="330"/>
      <c r="X20" s="330"/>
      <c r="Y20" s="330"/>
      <c r="Z20" s="330"/>
      <c r="AA20" s="330"/>
      <c r="AB20" s="330"/>
      <c r="AC20" s="330"/>
      <c r="AD20" s="330"/>
      <c r="AE20" s="330"/>
    </row>
    <row r="21" spans="1:31" ht="16.5" customHeight="1" x14ac:dyDescent="0.2">
      <c r="A21" s="52">
        <v>8</v>
      </c>
      <c r="B21" s="112"/>
      <c r="C21" s="8" t="s">
        <v>92</v>
      </c>
      <c r="D21" s="273">
        <v>78.8</v>
      </c>
      <c r="E21" s="274">
        <v>75.400000000000006</v>
      </c>
      <c r="F21" s="274">
        <v>75.099999999999994</v>
      </c>
      <c r="G21" s="274">
        <v>80.3</v>
      </c>
      <c r="H21" s="274">
        <v>82.5</v>
      </c>
      <c r="I21" s="274">
        <v>77.599999999999994</v>
      </c>
      <c r="J21" s="274">
        <v>78.8</v>
      </c>
      <c r="K21" s="274">
        <v>77.8</v>
      </c>
      <c r="L21" s="274">
        <v>73.7</v>
      </c>
      <c r="M21" s="274">
        <v>66.7</v>
      </c>
      <c r="N21" s="274">
        <v>71.5</v>
      </c>
      <c r="O21" s="274">
        <v>80.5</v>
      </c>
      <c r="P21" s="290">
        <v>8</v>
      </c>
      <c r="Q21" s="330"/>
      <c r="R21" s="330"/>
      <c r="S21" s="330"/>
      <c r="T21" s="330"/>
      <c r="U21" s="330"/>
      <c r="V21" s="330"/>
      <c r="W21" s="330"/>
      <c r="X21" s="330"/>
      <c r="Y21" s="330"/>
      <c r="Z21" s="330"/>
      <c r="AA21" s="330"/>
      <c r="AB21" s="330"/>
      <c r="AC21" s="330"/>
      <c r="AD21" s="330"/>
      <c r="AE21" s="330"/>
    </row>
    <row r="22" spans="1:31" ht="16.5" customHeight="1" x14ac:dyDescent="0.2">
      <c r="A22" s="52">
        <v>9</v>
      </c>
      <c r="B22" s="112"/>
      <c r="C22" s="8" t="s">
        <v>93</v>
      </c>
      <c r="D22" s="273">
        <v>78.599999999999994</v>
      </c>
      <c r="E22" s="274">
        <v>74.099999999999994</v>
      </c>
      <c r="F22" s="274">
        <v>73.8</v>
      </c>
      <c r="G22" s="274">
        <v>79.2</v>
      </c>
      <c r="H22" s="274">
        <v>82.3</v>
      </c>
      <c r="I22" s="274">
        <v>76</v>
      </c>
      <c r="J22" s="274">
        <v>77.3</v>
      </c>
      <c r="K22" s="274">
        <v>75.099999999999994</v>
      </c>
      <c r="L22" s="274">
        <v>73.5</v>
      </c>
      <c r="M22" s="274">
        <v>63.6</v>
      </c>
      <c r="N22" s="274">
        <v>74</v>
      </c>
      <c r="O22" s="274">
        <v>79.7</v>
      </c>
      <c r="P22" s="290">
        <v>9</v>
      </c>
      <c r="Q22" s="330"/>
      <c r="R22" s="330"/>
      <c r="S22" s="330"/>
      <c r="T22" s="330"/>
      <c r="U22" s="330"/>
      <c r="V22" s="330"/>
      <c r="W22" s="330"/>
      <c r="X22" s="330"/>
      <c r="Y22" s="330"/>
      <c r="Z22" s="330"/>
      <c r="AA22" s="330"/>
      <c r="AB22" s="330"/>
      <c r="AC22" s="330"/>
      <c r="AD22" s="330"/>
      <c r="AE22" s="330"/>
    </row>
    <row r="23" spans="1:31" ht="16.5" customHeight="1" x14ac:dyDescent="0.2">
      <c r="A23" s="52">
        <v>10</v>
      </c>
      <c r="B23" s="112"/>
      <c r="C23" s="8" t="s">
        <v>94</v>
      </c>
      <c r="D23" s="273">
        <v>78.3</v>
      </c>
      <c r="E23" s="274">
        <v>75.2</v>
      </c>
      <c r="F23" s="274">
        <v>75</v>
      </c>
      <c r="G23" s="274">
        <v>80.900000000000006</v>
      </c>
      <c r="H23" s="274">
        <v>81.2</v>
      </c>
      <c r="I23" s="274">
        <v>75.400000000000006</v>
      </c>
      <c r="J23" s="274">
        <v>76.400000000000006</v>
      </c>
      <c r="K23" s="274">
        <v>75.8</v>
      </c>
      <c r="L23" s="274">
        <v>71.099999999999994</v>
      </c>
      <c r="M23" s="274">
        <v>65.8</v>
      </c>
      <c r="N23" s="274">
        <v>74.5</v>
      </c>
      <c r="O23" s="274">
        <v>81</v>
      </c>
      <c r="P23" s="290">
        <v>10</v>
      </c>
      <c r="Q23" s="330"/>
      <c r="R23" s="330"/>
      <c r="S23" s="330"/>
      <c r="T23" s="330"/>
      <c r="U23" s="330"/>
      <c r="V23" s="330"/>
      <c r="W23" s="330"/>
      <c r="X23" s="330"/>
      <c r="Y23" s="330"/>
      <c r="Z23" s="330"/>
      <c r="AA23" s="330"/>
      <c r="AB23" s="330"/>
      <c r="AC23" s="330"/>
      <c r="AD23" s="330"/>
      <c r="AE23" s="330"/>
    </row>
    <row r="24" spans="1:31" ht="16.5" customHeight="1" x14ac:dyDescent="0.2">
      <c r="A24" s="52">
        <v>11</v>
      </c>
      <c r="B24" s="112"/>
      <c r="C24" s="8" t="s">
        <v>95</v>
      </c>
      <c r="D24" s="273">
        <v>79.5</v>
      </c>
      <c r="E24" s="274">
        <v>75.3</v>
      </c>
      <c r="F24" s="274">
        <v>75.099999999999994</v>
      </c>
      <c r="G24" s="274">
        <v>81.8</v>
      </c>
      <c r="H24" s="274">
        <v>82.8</v>
      </c>
      <c r="I24" s="274">
        <v>73.8</v>
      </c>
      <c r="J24" s="274">
        <v>78.599999999999994</v>
      </c>
      <c r="K24" s="274">
        <v>76.3</v>
      </c>
      <c r="L24" s="274">
        <v>71.099999999999994</v>
      </c>
      <c r="M24" s="274">
        <v>64.2</v>
      </c>
      <c r="N24" s="274">
        <v>77</v>
      </c>
      <c r="O24" s="274">
        <v>81.2</v>
      </c>
      <c r="P24" s="290">
        <v>11</v>
      </c>
      <c r="Q24" s="330"/>
      <c r="R24" s="330"/>
      <c r="S24" s="330"/>
      <c r="T24" s="330"/>
      <c r="U24" s="330"/>
      <c r="V24" s="330"/>
      <c r="W24" s="330"/>
      <c r="X24" s="330"/>
      <c r="Y24" s="330"/>
      <c r="Z24" s="330"/>
      <c r="AA24" s="330"/>
      <c r="AB24" s="330"/>
      <c r="AC24" s="330"/>
      <c r="AD24" s="330"/>
      <c r="AE24" s="330"/>
    </row>
    <row r="25" spans="1:31" ht="16.5" customHeight="1" x14ac:dyDescent="0.2">
      <c r="A25" s="52"/>
      <c r="B25" s="112"/>
      <c r="C25" s="8"/>
      <c r="D25" s="273"/>
      <c r="E25" s="274"/>
      <c r="F25" s="274"/>
      <c r="G25" s="274"/>
      <c r="H25" s="274"/>
      <c r="I25" s="274"/>
      <c r="J25" s="274"/>
      <c r="K25" s="274"/>
      <c r="L25" s="274"/>
      <c r="M25" s="274"/>
      <c r="N25" s="274"/>
      <c r="O25" s="274"/>
      <c r="P25" s="290"/>
      <c r="Q25" s="330"/>
      <c r="R25" s="330"/>
      <c r="S25" s="330"/>
      <c r="T25" s="330"/>
      <c r="U25" s="330"/>
      <c r="V25" s="330"/>
      <c r="W25" s="330"/>
      <c r="X25" s="330"/>
      <c r="Y25" s="330"/>
      <c r="Z25" s="330"/>
      <c r="AA25" s="330"/>
      <c r="AB25" s="330"/>
      <c r="AC25" s="330"/>
      <c r="AD25" s="330"/>
      <c r="AE25" s="330"/>
    </row>
    <row r="26" spans="1:31" ht="16.5" customHeight="1" x14ac:dyDescent="0.2">
      <c r="A26" s="52">
        <v>12</v>
      </c>
      <c r="B26" s="112"/>
      <c r="C26" s="8" t="s">
        <v>96</v>
      </c>
      <c r="D26" s="273">
        <v>79.099999999999994</v>
      </c>
      <c r="E26" s="274">
        <v>74.5</v>
      </c>
      <c r="F26" s="274">
        <v>74.3</v>
      </c>
      <c r="G26" s="274">
        <v>81</v>
      </c>
      <c r="H26" s="274">
        <v>82.6</v>
      </c>
      <c r="I26" s="274">
        <v>76.3</v>
      </c>
      <c r="J26" s="274">
        <v>79</v>
      </c>
      <c r="K26" s="274">
        <v>76.5</v>
      </c>
      <c r="L26" s="274">
        <v>73.2</v>
      </c>
      <c r="M26" s="274">
        <v>67.900000000000006</v>
      </c>
      <c r="N26" s="274">
        <v>73.7</v>
      </c>
      <c r="O26" s="274">
        <v>82.8</v>
      </c>
      <c r="P26" s="290">
        <v>12</v>
      </c>
      <c r="Q26" s="330"/>
      <c r="R26" s="330"/>
      <c r="S26" s="330"/>
      <c r="T26" s="330"/>
      <c r="U26" s="330"/>
      <c r="V26" s="330"/>
      <c r="W26" s="330"/>
      <c r="X26" s="330"/>
      <c r="Y26" s="330"/>
      <c r="Z26" s="330"/>
      <c r="AA26" s="330"/>
      <c r="AB26" s="330"/>
      <c r="AC26" s="330"/>
      <c r="AD26" s="330"/>
      <c r="AE26" s="330"/>
    </row>
    <row r="27" spans="1:31" ht="16.5" customHeight="1" x14ac:dyDescent="0.2">
      <c r="A27" s="52">
        <v>13</v>
      </c>
      <c r="B27" s="112"/>
      <c r="C27" s="8" t="s">
        <v>97</v>
      </c>
      <c r="D27" s="273">
        <v>77.3</v>
      </c>
      <c r="E27" s="274">
        <v>73.5</v>
      </c>
      <c r="F27" s="274">
        <v>73.2</v>
      </c>
      <c r="G27" s="274">
        <v>81.5</v>
      </c>
      <c r="H27" s="274">
        <v>80.2</v>
      </c>
      <c r="I27" s="274">
        <v>77.400000000000006</v>
      </c>
      <c r="J27" s="274">
        <v>75.8</v>
      </c>
      <c r="K27" s="274">
        <v>72.400000000000006</v>
      </c>
      <c r="L27" s="274">
        <v>73.8</v>
      </c>
      <c r="M27" s="274">
        <v>71.599999999999994</v>
      </c>
      <c r="N27" s="274">
        <v>73.2</v>
      </c>
      <c r="O27" s="274">
        <v>80.599999999999994</v>
      </c>
      <c r="P27" s="290">
        <v>13</v>
      </c>
      <c r="Q27" s="330"/>
      <c r="R27" s="330"/>
      <c r="S27" s="330"/>
      <c r="T27" s="330"/>
      <c r="U27" s="330"/>
      <c r="V27" s="330"/>
      <c r="W27" s="330"/>
      <c r="X27" s="330"/>
      <c r="Y27" s="330"/>
      <c r="Z27" s="330"/>
      <c r="AA27" s="330"/>
      <c r="AB27" s="330"/>
      <c r="AC27" s="330"/>
      <c r="AD27" s="330"/>
      <c r="AE27" s="330"/>
    </row>
    <row r="28" spans="1:31" ht="16.5" customHeight="1" x14ac:dyDescent="0.2">
      <c r="A28" s="52">
        <v>14</v>
      </c>
      <c r="B28" s="112"/>
      <c r="C28" s="8" t="s">
        <v>98</v>
      </c>
      <c r="D28" s="273">
        <v>78.7</v>
      </c>
      <c r="E28" s="274">
        <v>74.7</v>
      </c>
      <c r="F28" s="274">
        <v>74.599999999999994</v>
      </c>
      <c r="G28" s="274">
        <v>84.4</v>
      </c>
      <c r="H28" s="274">
        <v>82</v>
      </c>
      <c r="I28" s="274">
        <v>76.5</v>
      </c>
      <c r="J28" s="274">
        <v>77.099999999999994</v>
      </c>
      <c r="K28" s="274">
        <v>73.099999999999994</v>
      </c>
      <c r="L28" s="274">
        <v>70.7</v>
      </c>
      <c r="M28" s="274">
        <v>64.400000000000006</v>
      </c>
      <c r="N28" s="274">
        <v>72.099999999999994</v>
      </c>
      <c r="O28" s="274">
        <v>84.4</v>
      </c>
      <c r="P28" s="290">
        <v>14</v>
      </c>
      <c r="Q28" s="330"/>
      <c r="R28" s="330"/>
      <c r="S28" s="330"/>
      <c r="T28" s="330"/>
      <c r="U28" s="330"/>
      <c r="V28" s="330"/>
      <c r="W28" s="330"/>
      <c r="X28" s="330"/>
      <c r="Y28" s="330"/>
      <c r="Z28" s="330"/>
      <c r="AA28" s="330"/>
      <c r="AB28" s="330"/>
      <c r="AC28" s="330"/>
      <c r="AD28" s="330"/>
      <c r="AE28" s="330"/>
    </row>
    <row r="29" spans="1:31" ht="16.5" customHeight="1" x14ac:dyDescent="0.2">
      <c r="A29" s="52">
        <v>15</v>
      </c>
      <c r="B29" s="112"/>
      <c r="C29" s="8" t="s">
        <v>99</v>
      </c>
      <c r="D29" s="273">
        <v>79.400000000000006</v>
      </c>
      <c r="E29" s="274">
        <v>75.8</v>
      </c>
      <c r="F29" s="274">
        <v>75.599999999999994</v>
      </c>
      <c r="G29" s="274">
        <v>81.3</v>
      </c>
      <c r="H29" s="274">
        <v>82.6</v>
      </c>
      <c r="I29" s="274">
        <v>76.8</v>
      </c>
      <c r="J29" s="274">
        <v>78.7</v>
      </c>
      <c r="K29" s="274">
        <v>76.5</v>
      </c>
      <c r="L29" s="274">
        <v>74.400000000000006</v>
      </c>
      <c r="M29" s="274">
        <v>68.7</v>
      </c>
      <c r="N29" s="274">
        <v>72.400000000000006</v>
      </c>
      <c r="O29" s="274">
        <v>84.7</v>
      </c>
      <c r="P29" s="290">
        <v>15</v>
      </c>
      <c r="Q29" s="330"/>
      <c r="R29" s="330"/>
      <c r="S29" s="330"/>
      <c r="T29" s="330"/>
      <c r="U29" s="330"/>
      <c r="V29" s="330"/>
      <c r="W29" s="330"/>
      <c r="X29" s="330"/>
      <c r="Y29" s="330"/>
      <c r="Z29" s="330"/>
      <c r="AA29" s="330"/>
      <c r="AB29" s="330"/>
      <c r="AC29" s="330"/>
      <c r="AD29" s="330"/>
      <c r="AE29" s="330"/>
    </row>
    <row r="30" spans="1:31" ht="16.5" customHeight="1" x14ac:dyDescent="0.2">
      <c r="A30" s="52">
        <v>16</v>
      </c>
      <c r="B30" s="112"/>
      <c r="C30" s="8" t="s">
        <v>100</v>
      </c>
      <c r="D30" s="273">
        <v>78.599999999999994</v>
      </c>
      <c r="E30" s="274">
        <v>74.2</v>
      </c>
      <c r="F30" s="274">
        <v>74</v>
      </c>
      <c r="G30" s="274">
        <v>81.8</v>
      </c>
      <c r="H30" s="274">
        <v>81.5</v>
      </c>
      <c r="I30" s="274">
        <v>76.3</v>
      </c>
      <c r="J30" s="274">
        <v>81.2</v>
      </c>
      <c r="K30" s="274">
        <v>79.599999999999994</v>
      </c>
      <c r="L30" s="274">
        <v>73.5</v>
      </c>
      <c r="M30" s="274">
        <v>68.7</v>
      </c>
      <c r="N30" s="274">
        <v>79.7</v>
      </c>
      <c r="O30" s="274">
        <v>84.6</v>
      </c>
      <c r="P30" s="290">
        <v>16</v>
      </c>
      <c r="Q30" s="330"/>
      <c r="R30" s="330"/>
      <c r="S30" s="330"/>
      <c r="T30" s="330"/>
      <c r="U30" s="330"/>
      <c r="V30" s="330"/>
      <c r="W30" s="330"/>
      <c r="X30" s="330"/>
      <c r="Y30" s="330"/>
      <c r="Z30" s="330"/>
      <c r="AA30" s="330"/>
      <c r="AB30" s="330"/>
      <c r="AC30" s="330"/>
      <c r="AD30" s="330"/>
      <c r="AE30" s="330"/>
    </row>
    <row r="31" spans="1:31" ht="16.5" customHeight="1" x14ac:dyDescent="0.2">
      <c r="A31" s="52">
        <v>17</v>
      </c>
      <c r="B31" s="112"/>
      <c r="C31" s="8" t="s">
        <v>101</v>
      </c>
      <c r="D31" s="273">
        <v>78.400000000000006</v>
      </c>
      <c r="E31" s="274">
        <v>75.8</v>
      </c>
      <c r="F31" s="274">
        <v>75.7</v>
      </c>
      <c r="G31" s="274">
        <v>82.1</v>
      </c>
      <c r="H31" s="274">
        <v>81.3</v>
      </c>
      <c r="I31" s="274">
        <v>74.599999999999994</v>
      </c>
      <c r="J31" s="274">
        <v>78.7</v>
      </c>
      <c r="K31" s="274">
        <v>75.5</v>
      </c>
      <c r="L31" s="274">
        <v>71</v>
      </c>
      <c r="M31" s="274">
        <v>64.099999999999994</v>
      </c>
      <c r="N31" s="274">
        <v>72</v>
      </c>
      <c r="O31" s="274">
        <v>82</v>
      </c>
      <c r="P31" s="290">
        <v>17</v>
      </c>
      <c r="Q31" s="330"/>
      <c r="R31" s="330"/>
      <c r="S31" s="330"/>
      <c r="T31" s="330"/>
      <c r="U31" s="330"/>
      <c r="V31" s="330"/>
      <c r="W31" s="330"/>
      <c r="X31" s="330"/>
      <c r="Y31" s="330"/>
      <c r="Z31" s="330"/>
      <c r="AA31" s="330"/>
      <c r="AB31" s="330"/>
      <c r="AC31" s="330"/>
      <c r="AD31" s="330"/>
      <c r="AE31" s="330"/>
    </row>
    <row r="32" spans="1:31" ht="16.5" customHeight="1" x14ac:dyDescent="0.2">
      <c r="A32" s="52"/>
      <c r="B32" s="112"/>
      <c r="C32" s="8"/>
      <c r="D32" s="273"/>
      <c r="E32" s="274"/>
      <c r="F32" s="274"/>
      <c r="G32" s="274"/>
      <c r="H32" s="274"/>
      <c r="I32" s="274"/>
      <c r="J32" s="274"/>
      <c r="K32" s="274"/>
      <c r="L32" s="274"/>
      <c r="M32" s="274"/>
      <c r="N32" s="274"/>
      <c r="O32" s="274"/>
      <c r="P32" s="290"/>
      <c r="Q32" s="330"/>
      <c r="R32" s="330"/>
      <c r="S32" s="330"/>
      <c r="T32" s="330"/>
      <c r="U32" s="330"/>
      <c r="V32" s="330"/>
      <c r="W32" s="330"/>
      <c r="X32" s="330"/>
      <c r="Y32" s="330"/>
      <c r="Z32" s="330"/>
      <c r="AA32" s="330"/>
      <c r="AB32" s="330"/>
      <c r="AC32" s="330"/>
      <c r="AD32" s="330"/>
      <c r="AE32" s="330"/>
    </row>
    <row r="33" spans="1:31" ht="16.5" customHeight="1" x14ac:dyDescent="0.2">
      <c r="A33" s="52">
        <v>18</v>
      </c>
      <c r="B33" s="112"/>
      <c r="C33" s="8" t="s">
        <v>102</v>
      </c>
      <c r="D33" s="273">
        <v>79.400000000000006</v>
      </c>
      <c r="E33" s="274">
        <v>75.2</v>
      </c>
      <c r="F33" s="274">
        <v>75.099999999999994</v>
      </c>
      <c r="G33" s="274">
        <v>82.2</v>
      </c>
      <c r="H33" s="274">
        <v>82.6</v>
      </c>
      <c r="I33" s="274">
        <v>77.599999999999994</v>
      </c>
      <c r="J33" s="274">
        <v>78.900000000000006</v>
      </c>
      <c r="K33" s="274">
        <v>77.900000000000006</v>
      </c>
      <c r="L33" s="274">
        <v>72.7</v>
      </c>
      <c r="M33" s="274">
        <v>64</v>
      </c>
      <c r="N33" s="274">
        <v>72.8</v>
      </c>
      <c r="O33" s="274">
        <v>79.2</v>
      </c>
      <c r="P33" s="290">
        <v>18</v>
      </c>
      <c r="Q33" s="330"/>
      <c r="R33" s="330"/>
      <c r="S33" s="330"/>
      <c r="T33" s="330"/>
      <c r="U33" s="330"/>
      <c r="V33" s="330"/>
      <c r="W33" s="330"/>
      <c r="X33" s="330"/>
      <c r="Y33" s="330"/>
      <c r="Z33" s="330"/>
      <c r="AA33" s="330"/>
      <c r="AB33" s="330"/>
      <c r="AC33" s="330"/>
      <c r="AD33" s="330"/>
      <c r="AE33" s="330"/>
    </row>
    <row r="34" spans="1:31" ht="16.5" customHeight="1" x14ac:dyDescent="0.2">
      <c r="A34" s="52">
        <v>19</v>
      </c>
      <c r="B34" s="112"/>
      <c r="C34" s="8" t="s">
        <v>103</v>
      </c>
      <c r="D34" s="273">
        <v>79.2</v>
      </c>
      <c r="E34" s="274">
        <v>75.400000000000006</v>
      </c>
      <c r="F34" s="274">
        <v>75.3</v>
      </c>
      <c r="G34" s="274">
        <v>80.3</v>
      </c>
      <c r="H34" s="274">
        <v>83</v>
      </c>
      <c r="I34" s="274">
        <v>77.2</v>
      </c>
      <c r="J34" s="274">
        <v>80.2</v>
      </c>
      <c r="K34" s="274">
        <v>77.8</v>
      </c>
      <c r="L34" s="274">
        <v>73</v>
      </c>
      <c r="M34" s="274">
        <v>66.7</v>
      </c>
      <c r="N34" s="274">
        <v>72.400000000000006</v>
      </c>
      <c r="O34" s="274">
        <v>85.8</v>
      </c>
      <c r="P34" s="290">
        <v>19</v>
      </c>
      <c r="Q34" s="330"/>
      <c r="R34" s="330"/>
      <c r="S34" s="330"/>
      <c r="T34" s="330"/>
      <c r="U34" s="330"/>
      <c r="V34" s="330"/>
      <c r="W34" s="330"/>
      <c r="X34" s="330"/>
      <c r="Y34" s="330"/>
      <c r="Z34" s="330"/>
      <c r="AA34" s="330"/>
      <c r="AB34" s="330"/>
      <c r="AC34" s="330"/>
      <c r="AD34" s="330"/>
      <c r="AE34" s="330"/>
    </row>
    <row r="35" spans="1:31" ht="16.5" customHeight="1" x14ac:dyDescent="0.2">
      <c r="A35" s="52">
        <v>20</v>
      </c>
      <c r="B35" s="112"/>
      <c r="C35" s="8" t="s">
        <v>104</v>
      </c>
      <c r="D35" s="273">
        <v>78.900000000000006</v>
      </c>
      <c r="E35" s="274">
        <v>74.599999999999994</v>
      </c>
      <c r="F35" s="274">
        <v>74.400000000000006</v>
      </c>
      <c r="G35" s="274">
        <v>81.599999999999994</v>
      </c>
      <c r="H35" s="274">
        <v>83</v>
      </c>
      <c r="I35" s="274">
        <v>78.599999999999994</v>
      </c>
      <c r="J35" s="274">
        <v>78.599999999999994</v>
      </c>
      <c r="K35" s="274">
        <v>77.3</v>
      </c>
      <c r="L35" s="274">
        <v>69.5</v>
      </c>
      <c r="M35" s="274">
        <v>64.2</v>
      </c>
      <c r="N35" s="274">
        <v>69.2</v>
      </c>
      <c r="O35" s="274">
        <v>83.4</v>
      </c>
      <c r="P35" s="290">
        <v>20</v>
      </c>
      <c r="Q35" s="330"/>
      <c r="R35" s="330"/>
      <c r="S35" s="330"/>
      <c r="T35" s="330"/>
      <c r="U35" s="330"/>
      <c r="V35" s="330"/>
      <c r="W35" s="330"/>
      <c r="X35" s="330"/>
      <c r="Y35" s="330"/>
      <c r="Z35" s="330"/>
      <c r="AA35" s="330"/>
      <c r="AB35" s="330"/>
      <c r="AC35" s="330"/>
      <c r="AD35" s="330"/>
      <c r="AE35" s="330"/>
    </row>
    <row r="36" spans="1:31" ht="16.5" customHeight="1" x14ac:dyDescent="0.2">
      <c r="A36" s="52">
        <v>21</v>
      </c>
      <c r="B36" s="112"/>
      <c r="C36" s="8" t="s">
        <v>105</v>
      </c>
      <c r="D36" s="273">
        <v>80.2</v>
      </c>
      <c r="E36" s="274">
        <v>75.2</v>
      </c>
      <c r="F36" s="274">
        <v>75.099999999999994</v>
      </c>
      <c r="G36" s="274">
        <v>81.400000000000006</v>
      </c>
      <c r="H36" s="274">
        <v>82.7</v>
      </c>
      <c r="I36" s="274">
        <v>78.2</v>
      </c>
      <c r="J36" s="274">
        <v>79.400000000000006</v>
      </c>
      <c r="K36" s="274">
        <v>76.3</v>
      </c>
      <c r="L36" s="274">
        <v>76.599999999999994</v>
      </c>
      <c r="M36" s="274">
        <v>68.3</v>
      </c>
      <c r="N36" s="274">
        <v>76.400000000000006</v>
      </c>
      <c r="O36" s="274">
        <v>83.3</v>
      </c>
      <c r="P36" s="290">
        <v>21</v>
      </c>
      <c r="Q36" s="330"/>
      <c r="R36" s="330"/>
      <c r="S36" s="330"/>
      <c r="T36" s="330"/>
      <c r="U36" s="330"/>
      <c r="V36" s="330"/>
      <c r="W36" s="330"/>
      <c r="X36" s="330"/>
      <c r="Y36" s="330"/>
      <c r="Z36" s="330"/>
      <c r="AA36" s="330"/>
      <c r="AB36" s="330"/>
      <c r="AC36" s="330"/>
      <c r="AD36" s="330"/>
      <c r="AE36" s="330"/>
    </row>
    <row r="37" spans="1:31" ht="16.5" customHeight="1" x14ac:dyDescent="0.2">
      <c r="A37" s="52">
        <v>22</v>
      </c>
      <c r="B37" s="112"/>
      <c r="C37" s="8" t="s">
        <v>106</v>
      </c>
      <c r="D37" s="273">
        <v>80.099999999999994</v>
      </c>
      <c r="E37" s="274">
        <v>75.099999999999994</v>
      </c>
      <c r="F37" s="274">
        <v>74.900000000000006</v>
      </c>
      <c r="G37" s="274">
        <v>81.099999999999994</v>
      </c>
      <c r="H37" s="274">
        <v>83</v>
      </c>
      <c r="I37" s="274">
        <v>79.599999999999994</v>
      </c>
      <c r="J37" s="274">
        <v>80.2</v>
      </c>
      <c r="K37" s="274">
        <v>78.3</v>
      </c>
      <c r="L37" s="274">
        <v>76.599999999999994</v>
      </c>
      <c r="M37" s="274">
        <v>69.7</v>
      </c>
      <c r="N37" s="274">
        <v>73.599999999999994</v>
      </c>
      <c r="O37" s="274">
        <v>81.599999999999994</v>
      </c>
      <c r="P37" s="290">
        <v>22</v>
      </c>
      <c r="Q37" s="330"/>
      <c r="R37" s="330"/>
      <c r="S37" s="330"/>
      <c r="T37" s="330"/>
      <c r="U37" s="330"/>
      <c r="V37" s="330"/>
      <c r="W37" s="330"/>
      <c r="X37" s="330"/>
      <c r="Y37" s="330"/>
      <c r="Z37" s="330"/>
      <c r="AA37" s="330"/>
      <c r="AB37" s="330"/>
      <c r="AC37" s="330"/>
      <c r="AD37" s="330"/>
      <c r="AE37" s="330"/>
    </row>
    <row r="38" spans="1:31" ht="16.5" customHeight="1" x14ac:dyDescent="0.2">
      <c r="A38" s="52"/>
      <c r="B38" s="112"/>
      <c r="C38" s="8"/>
      <c r="D38" s="273"/>
      <c r="E38" s="274"/>
      <c r="F38" s="274"/>
      <c r="G38" s="274"/>
      <c r="H38" s="274"/>
      <c r="I38" s="274"/>
      <c r="J38" s="274"/>
      <c r="K38" s="274"/>
      <c r="L38" s="274"/>
      <c r="M38" s="274"/>
      <c r="N38" s="274"/>
      <c r="O38" s="274"/>
      <c r="P38" s="290"/>
      <c r="Q38" s="330"/>
      <c r="R38" s="330"/>
      <c r="S38" s="330"/>
      <c r="T38" s="330"/>
      <c r="U38" s="330"/>
      <c r="V38" s="330"/>
      <c r="W38" s="330"/>
      <c r="X38" s="330"/>
      <c r="Y38" s="330"/>
      <c r="Z38" s="330"/>
      <c r="AA38" s="330"/>
      <c r="AB38" s="330"/>
      <c r="AC38" s="330"/>
      <c r="AD38" s="330"/>
      <c r="AE38" s="330"/>
    </row>
    <row r="39" spans="1:31" ht="16.5" customHeight="1" x14ac:dyDescent="0.25">
      <c r="A39" s="53">
        <v>23</v>
      </c>
      <c r="B39" s="113"/>
      <c r="C39" s="17" t="s">
        <v>107</v>
      </c>
      <c r="D39" s="322">
        <v>79.099999999999994</v>
      </c>
      <c r="E39" s="323">
        <v>74.900000000000006</v>
      </c>
      <c r="F39" s="323">
        <v>74.8</v>
      </c>
      <c r="G39" s="323">
        <v>80.7</v>
      </c>
      <c r="H39" s="323">
        <v>82.6</v>
      </c>
      <c r="I39" s="323">
        <v>77.099999999999994</v>
      </c>
      <c r="J39" s="323">
        <v>78.7</v>
      </c>
      <c r="K39" s="323">
        <v>76.900000000000006</v>
      </c>
      <c r="L39" s="323">
        <v>73.5</v>
      </c>
      <c r="M39" s="323">
        <v>66.5</v>
      </c>
      <c r="N39" s="323">
        <v>73.400000000000006</v>
      </c>
      <c r="O39" s="323">
        <v>81.900000000000006</v>
      </c>
      <c r="P39" s="291">
        <v>23</v>
      </c>
      <c r="Q39" s="330"/>
      <c r="R39" s="330"/>
      <c r="S39" s="330"/>
      <c r="T39" s="330"/>
      <c r="U39" s="330"/>
      <c r="V39" s="330"/>
      <c r="W39" s="330"/>
      <c r="X39" s="330"/>
      <c r="Y39" s="330"/>
      <c r="Z39" s="330"/>
      <c r="AA39" s="330"/>
      <c r="AB39" s="330"/>
      <c r="AC39" s="330"/>
      <c r="AD39" s="330"/>
      <c r="AE39" s="330"/>
    </row>
    <row r="40" spans="1:31" ht="12" x14ac:dyDescent="0.25">
      <c r="A40" s="5"/>
      <c r="B40" s="5"/>
      <c r="D40" s="275"/>
      <c r="E40" s="275"/>
      <c r="F40" s="275"/>
      <c r="G40" s="275"/>
      <c r="H40" s="275"/>
      <c r="I40" s="275"/>
      <c r="J40" s="275"/>
      <c r="K40" s="275"/>
      <c r="L40" s="275"/>
      <c r="M40" s="275"/>
      <c r="N40" s="275"/>
      <c r="O40" s="323"/>
      <c r="P40" s="187"/>
      <c r="Q40" s="139"/>
      <c r="R40" s="139"/>
    </row>
    <row r="41" spans="1:31" x14ac:dyDescent="0.2">
      <c r="A41" s="5"/>
      <c r="B41" s="5"/>
      <c r="D41" s="139"/>
      <c r="E41" s="139"/>
      <c r="F41" s="139"/>
      <c r="G41" s="139"/>
      <c r="H41" s="139"/>
      <c r="I41" s="139"/>
      <c r="J41" s="139"/>
      <c r="K41" s="139"/>
      <c r="L41" s="139"/>
      <c r="M41" s="139"/>
      <c r="N41" s="139"/>
      <c r="O41" s="139"/>
      <c r="P41" s="139"/>
      <c r="Q41" s="139"/>
      <c r="R41" s="139"/>
    </row>
  </sheetData>
  <mergeCells count="15">
    <mergeCell ref="G5:G10"/>
    <mergeCell ref="B4:C11"/>
    <mergeCell ref="P4:P11"/>
    <mergeCell ref="A4:A11"/>
    <mergeCell ref="N5:N10"/>
    <mergeCell ref="L5:L10"/>
    <mergeCell ref="M5:M10"/>
    <mergeCell ref="H5:H10"/>
    <mergeCell ref="I5:I10"/>
    <mergeCell ref="J5:J10"/>
    <mergeCell ref="K5:K10"/>
    <mergeCell ref="E5:E10"/>
    <mergeCell ref="F5:F10"/>
    <mergeCell ref="D4:D11"/>
    <mergeCell ref="O5:O10"/>
  </mergeCells>
  <phoneticPr fontId="9" type="noConversion"/>
  <printOptions horizontalCentered="1"/>
  <pageMargins left="0.59055118110236227" right="0.59055118110236227" top="0.78740157480314965" bottom="0.78740157480314965" header="0.51181102362204722" footer="0.51181102362204722"/>
  <pageSetup paperSize="9" scale="95" firstPageNumber="20" pageOrder="overThenDown" orientation="portrait" r:id="rId1"/>
  <headerFooter alignWithMargins="0">
    <oddHeader>&amp;C&amp;9- &amp;P -</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B4E830-EA1D-4AE2-9ACF-EBE0BF3C18A7}">
  <dimension ref="A1:B17"/>
  <sheetViews>
    <sheetView workbookViewId="0"/>
  </sheetViews>
  <sheetFormatPr baseColWidth="10" defaultRowHeight="13.2" x14ac:dyDescent="0.25"/>
  <cols>
    <col min="1" max="1" width="12" customWidth="1"/>
    <col min="2" max="2" width="57.33203125" customWidth="1"/>
  </cols>
  <sheetData>
    <row r="1" spans="1:2" ht="15.6" x14ac:dyDescent="0.25">
      <c r="A1" s="482" t="s">
        <v>403</v>
      </c>
    </row>
    <row r="5" spans="1:2" ht="13.8" x14ac:dyDescent="0.25">
      <c r="A5" s="483" t="s">
        <v>347</v>
      </c>
      <c r="B5" s="484" t="s">
        <v>404</v>
      </c>
    </row>
    <row r="6" spans="1:2" ht="13.8" x14ac:dyDescent="0.25">
      <c r="A6" s="483">
        <v>0</v>
      </c>
      <c r="B6" s="484" t="s">
        <v>405</v>
      </c>
    </row>
    <row r="7" spans="1:2" ht="13.8" x14ac:dyDescent="0.25">
      <c r="A7" s="485"/>
      <c r="B7" s="484" t="s">
        <v>406</v>
      </c>
    </row>
    <row r="8" spans="1:2" ht="13.8" x14ac:dyDescent="0.25">
      <c r="A8" s="483" t="s">
        <v>401</v>
      </c>
      <c r="B8" s="484" t="s">
        <v>407</v>
      </c>
    </row>
    <row r="9" spans="1:2" ht="13.8" x14ac:dyDescent="0.25">
      <c r="A9" s="483" t="s">
        <v>408</v>
      </c>
      <c r="B9" s="484" t="s">
        <v>409</v>
      </c>
    </row>
    <row r="10" spans="1:2" ht="13.8" x14ac:dyDescent="0.25">
      <c r="A10" s="483" t="s">
        <v>410</v>
      </c>
      <c r="B10" s="484" t="s">
        <v>411</v>
      </c>
    </row>
    <row r="11" spans="1:2" ht="13.8" x14ac:dyDescent="0.25">
      <c r="A11" s="483" t="s">
        <v>412</v>
      </c>
      <c r="B11" s="484" t="s">
        <v>413</v>
      </c>
    </row>
    <row r="12" spans="1:2" ht="13.8" x14ac:dyDescent="0.25">
      <c r="A12" s="483" t="s">
        <v>414</v>
      </c>
      <c r="B12" s="484" t="s">
        <v>415</v>
      </c>
    </row>
    <row r="13" spans="1:2" ht="13.8" x14ac:dyDescent="0.25">
      <c r="A13" s="483" t="s">
        <v>416</v>
      </c>
      <c r="B13" s="484" t="s">
        <v>417</v>
      </c>
    </row>
    <row r="14" spans="1:2" ht="13.8" x14ac:dyDescent="0.25">
      <c r="A14" s="483" t="s">
        <v>418</v>
      </c>
      <c r="B14" s="484" t="s">
        <v>419</v>
      </c>
    </row>
    <row r="15" spans="1:2" ht="13.8" x14ac:dyDescent="0.25">
      <c r="A15" s="484"/>
    </row>
    <row r="16" spans="1:2" ht="41.4" x14ac:dyDescent="0.25">
      <c r="A16" s="486" t="s">
        <v>420</v>
      </c>
      <c r="B16" s="487" t="s">
        <v>421</v>
      </c>
    </row>
    <row r="17" spans="1:2" ht="13.8" x14ac:dyDescent="0.25">
      <c r="A17" s="484" t="s">
        <v>422</v>
      </c>
      <c r="B17" s="484"/>
    </row>
  </sheetData>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65"/>
  <sheetViews>
    <sheetView workbookViewId="0"/>
  </sheetViews>
  <sheetFormatPr baseColWidth="10" defaultColWidth="11.44140625" defaultRowHeight="13.2" x14ac:dyDescent="0.25"/>
  <cols>
    <col min="1" max="1" width="70.6640625" style="194" customWidth="1"/>
    <col min="2" max="2" width="6.88671875" style="195" customWidth="1"/>
    <col min="3" max="16384" width="11.44140625" style="194"/>
  </cols>
  <sheetData>
    <row r="1" spans="1:2" x14ac:dyDescent="0.25">
      <c r="A1" s="108" t="s">
        <v>114</v>
      </c>
      <c r="B1" s="193"/>
    </row>
    <row r="2" spans="1:2" x14ac:dyDescent="0.25">
      <c r="A2" s="108"/>
      <c r="B2" s="193"/>
    </row>
    <row r="3" spans="1:2" x14ac:dyDescent="0.25">
      <c r="A3" s="177"/>
      <c r="B3" s="193"/>
    </row>
    <row r="4" spans="1:2" x14ac:dyDescent="0.25">
      <c r="A4" s="177"/>
      <c r="B4" s="193" t="s">
        <v>276</v>
      </c>
    </row>
    <row r="5" spans="1:2" x14ac:dyDescent="0.25">
      <c r="A5" s="177"/>
      <c r="B5" s="193"/>
    </row>
    <row r="6" spans="1:2" x14ac:dyDescent="0.25">
      <c r="A6" s="177"/>
      <c r="B6" s="193"/>
    </row>
    <row r="7" spans="1:2" x14ac:dyDescent="0.25">
      <c r="A7" s="108" t="s">
        <v>115</v>
      </c>
      <c r="B7" s="193">
        <v>2</v>
      </c>
    </row>
    <row r="8" spans="1:2" x14ac:dyDescent="0.25">
      <c r="A8" s="108"/>
      <c r="B8" s="193"/>
    </row>
    <row r="9" spans="1:2" x14ac:dyDescent="0.25">
      <c r="A9" s="177"/>
      <c r="B9" s="193"/>
    </row>
    <row r="10" spans="1:2" x14ac:dyDescent="0.25">
      <c r="A10" s="108" t="s">
        <v>116</v>
      </c>
      <c r="B10" s="193"/>
    </row>
    <row r="11" spans="1:2" x14ac:dyDescent="0.25">
      <c r="A11" s="177"/>
      <c r="B11" s="193"/>
    </row>
    <row r="12" spans="1:2" x14ac:dyDescent="0.25">
      <c r="A12" s="177" t="s">
        <v>371</v>
      </c>
      <c r="B12" s="193">
        <v>4</v>
      </c>
    </row>
    <row r="13" spans="1:2" x14ac:dyDescent="0.25">
      <c r="A13" s="177"/>
      <c r="B13" s="193"/>
    </row>
    <row r="14" spans="1:2" x14ac:dyDescent="0.25">
      <c r="A14" s="177" t="s">
        <v>372</v>
      </c>
      <c r="B14" s="193"/>
    </row>
    <row r="15" spans="1:2" x14ac:dyDescent="0.25">
      <c r="A15" s="177" t="s">
        <v>117</v>
      </c>
      <c r="B15" s="193">
        <v>8</v>
      </c>
    </row>
    <row r="16" spans="1:2" x14ac:dyDescent="0.25">
      <c r="A16" s="177"/>
      <c r="B16" s="193"/>
    </row>
    <row r="17" spans="1:2" x14ac:dyDescent="0.25">
      <c r="A17" s="177" t="s">
        <v>373</v>
      </c>
      <c r="B17" s="193"/>
    </row>
    <row r="18" spans="1:2" x14ac:dyDescent="0.25">
      <c r="A18" s="177" t="s">
        <v>118</v>
      </c>
      <c r="B18" s="193">
        <v>10</v>
      </c>
    </row>
    <row r="19" spans="1:2" x14ac:dyDescent="0.25">
      <c r="A19" s="177"/>
      <c r="B19" s="193"/>
    </row>
    <row r="20" spans="1:2" x14ac:dyDescent="0.25">
      <c r="A20" s="177" t="s">
        <v>374</v>
      </c>
      <c r="B20" s="193"/>
    </row>
    <row r="21" spans="1:2" x14ac:dyDescent="0.25">
      <c r="A21" s="177" t="s">
        <v>119</v>
      </c>
      <c r="B21" s="193">
        <v>12</v>
      </c>
    </row>
    <row r="22" spans="1:2" x14ac:dyDescent="0.25">
      <c r="A22" s="177"/>
      <c r="B22" s="193"/>
    </row>
    <row r="23" spans="1:2" x14ac:dyDescent="0.25">
      <c r="A23" s="177" t="s">
        <v>375</v>
      </c>
      <c r="B23" s="193">
        <v>14</v>
      </c>
    </row>
    <row r="24" spans="1:2" x14ac:dyDescent="0.25">
      <c r="A24" s="177"/>
      <c r="B24" s="193"/>
    </row>
    <row r="25" spans="1:2" x14ac:dyDescent="0.25">
      <c r="A25" s="177" t="s">
        <v>376</v>
      </c>
      <c r="B25" s="193">
        <v>16</v>
      </c>
    </row>
    <row r="26" spans="1:2" x14ac:dyDescent="0.25">
      <c r="A26" s="177"/>
      <c r="B26" s="193"/>
    </row>
    <row r="27" spans="1:2" x14ac:dyDescent="0.25">
      <c r="A27" s="177" t="s">
        <v>377</v>
      </c>
      <c r="B27" s="193">
        <v>17</v>
      </c>
    </row>
    <row r="28" spans="1:2" x14ac:dyDescent="0.25">
      <c r="A28" s="177"/>
      <c r="B28" s="193"/>
    </row>
    <row r="29" spans="1:2" x14ac:dyDescent="0.25">
      <c r="A29" s="177" t="s">
        <v>378</v>
      </c>
      <c r="B29" s="193">
        <v>17</v>
      </c>
    </row>
    <row r="30" spans="1:2" x14ac:dyDescent="0.25">
      <c r="A30" s="177"/>
      <c r="B30" s="193"/>
    </row>
    <row r="31" spans="1:2" x14ac:dyDescent="0.25">
      <c r="A31" s="177" t="s">
        <v>379</v>
      </c>
      <c r="B31" s="193">
        <v>18</v>
      </c>
    </row>
    <row r="32" spans="1:2" x14ac:dyDescent="0.25">
      <c r="A32" s="177"/>
      <c r="B32" s="193"/>
    </row>
    <row r="33" spans="1:2" x14ac:dyDescent="0.25">
      <c r="A33" s="177" t="s">
        <v>380</v>
      </c>
      <c r="B33" s="193"/>
    </row>
    <row r="34" spans="1:2" x14ac:dyDescent="0.25">
      <c r="A34" s="177" t="s">
        <v>120</v>
      </c>
      <c r="B34" s="193">
        <v>20</v>
      </c>
    </row>
    <row r="35" spans="1:2" x14ac:dyDescent="0.25">
      <c r="A35" s="177"/>
      <c r="B35" s="193"/>
    </row>
    <row r="36" spans="1:2" x14ac:dyDescent="0.25">
      <c r="A36" s="177"/>
      <c r="B36" s="193"/>
    </row>
    <row r="37" spans="1:2" x14ac:dyDescent="0.25">
      <c r="A37" s="177"/>
      <c r="B37" s="193"/>
    </row>
    <row r="38" spans="1:2" x14ac:dyDescent="0.25">
      <c r="A38" s="177"/>
      <c r="B38" s="193"/>
    </row>
    <row r="39" spans="1:2" x14ac:dyDescent="0.25">
      <c r="A39" s="108" t="s">
        <v>121</v>
      </c>
      <c r="B39" s="193"/>
    </row>
    <row r="40" spans="1:2" x14ac:dyDescent="0.25">
      <c r="A40" s="177"/>
      <c r="B40" s="193"/>
    </row>
    <row r="41" spans="1:2" x14ac:dyDescent="0.25">
      <c r="A41" s="177" t="s">
        <v>381</v>
      </c>
      <c r="B41" s="193">
        <v>3</v>
      </c>
    </row>
    <row r="42" spans="1:2" x14ac:dyDescent="0.25">
      <c r="A42" s="177"/>
      <c r="B42" s="193"/>
    </row>
    <row r="43" spans="1:2" x14ac:dyDescent="0.25">
      <c r="A43" s="177" t="s">
        <v>382</v>
      </c>
      <c r="B43" s="193">
        <v>3</v>
      </c>
    </row>
    <row r="44" spans="1:2" x14ac:dyDescent="0.25">
      <c r="A44" s="177"/>
      <c r="B44" s="193"/>
    </row>
    <row r="45" spans="1:2" x14ac:dyDescent="0.25">
      <c r="A45" s="177" t="s">
        <v>383</v>
      </c>
      <c r="B45" s="193">
        <v>16</v>
      </c>
    </row>
    <row r="62" spans="2:2" s="177" customFormat="1" ht="11.4" x14ac:dyDescent="0.2">
      <c r="B62" s="193"/>
    </row>
    <row r="63" spans="2:2" s="177" customFormat="1" ht="11.4" x14ac:dyDescent="0.2">
      <c r="B63" s="193"/>
    </row>
    <row r="64" spans="2:2" s="177" customFormat="1" ht="11.4" x14ac:dyDescent="0.2">
      <c r="B64" s="193"/>
    </row>
    <row r="65" spans="2:2" s="177" customFormat="1" ht="11.4" x14ac:dyDescent="0.2">
      <c r="B65" s="193"/>
    </row>
  </sheetData>
  <printOptions horizontalCentered="1"/>
  <pageMargins left="0.59055118110236227" right="0.59055118110236227" top="0.78740157480314965" bottom="0.78740157480314965" header="0.51181102362204722" footer="0.51181102362204722"/>
  <pageSetup paperSize="9" pageOrder="overThenDown" orientation="portrait" r:id="rId1"/>
  <headerFooter alignWithMargins="0"/>
  <colBreaks count="1" manualBreakCount="1">
    <brk id="2"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67"/>
  <sheetViews>
    <sheetView zoomScaleNormal="100" workbookViewId="0"/>
  </sheetViews>
  <sheetFormatPr baseColWidth="10" defaultColWidth="11.44140625" defaultRowHeight="11.4" x14ac:dyDescent="0.2"/>
  <cols>
    <col min="1" max="1" width="15.44140625" style="177" customWidth="1"/>
    <col min="2" max="2" width="1.88671875" style="177" customWidth="1"/>
    <col min="3" max="3" width="10.109375" style="177" customWidth="1"/>
    <col min="4" max="6" width="11.44140625" style="177"/>
    <col min="7" max="7" width="5" style="177" customWidth="1"/>
    <col min="8" max="8" width="17.6640625" style="177" customWidth="1"/>
    <col min="9" max="9" width="13" style="177" customWidth="1"/>
    <col min="10" max="10" width="7" style="177" customWidth="1"/>
    <col min="11" max="11" width="0.6640625" style="177" customWidth="1"/>
    <col min="12" max="16384" width="11.44140625" style="177"/>
  </cols>
  <sheetData>
    <row r="1" spans="1:10" ht="12" x14ac:dyDescent="0.25">
      <c r="A1" s="108" t="s">
        <v>115</v>
      </c>
    </row>
    <row r="2" spans="1:10" ht="9.75" customHeight="1" x14ac:dyDescent="0.2"/>
    <row r="3" spans="1:10" ht="9.75" customHeight="1" x14ac:dyDescent="0.2"/>
    <row r="4" spans="1:10" ht="12" x14ac:dyDescent="0.25">
      <c r="A4" s="108" t="s">
        <v>130</v>
      </c>
    </row>
    <row r="5" spans="1:10" ht="6.75" customHeight="1" x14ac:dyDescent="0.2"/>
    <row r="6" spans="1:10" ht="12" customHeight="1" x14ac:dyDescent="0.2">
      <c r="A6" s="343" t="s">
        <v>367</v>
      </c>
      <c r="B6" s="343"/>
      <c r="C6" s="343"/>
      <c r="D6" s="343"/>
      <c r="E6" s="343"/>
      <c r="F6" s="343"/>
      <c r="G6" s="343"/>
      <c r="H6" s="343"/>
      <c r="I6" s="181"/>
      <c r="J6" s="181"/>
    </row>
    <row r="7" spans="1:10" x14ac:dyDescent="0.2">
      <c r="A7" s="343"/>
      <c r="B7" s="343"/>
      <c r="C7" s="343"/>
      <c r="D7" s="343"/>
      <c r="E7" s="343"/>
      <c r="F7" s="343"/>
      <c r="G7" s="343"/>
      <c r="H7" s="343"/>
      <c r="I7" s="181"/>
      <c r="J7" s="181"/>
    </row>
    <row r="8" spans="1:10" x14ac:dyDescent="0.2">
      <c r="A8" s="343"/>
      <c r="B8" s="343"/>
      <c r="C8" s="343"/>
      <c r="D8" s="343"/>
      <c r="E8" s="343"/>
      <c r="F8" s="343"/>
      <c r="G8" s="343"/>
      <c r="H8" s="343"/>
      <c r="I8" s="181"/>
      <c r="J8" s="181"/>
    </row>
    <row r="9" spans="1:10" x14ac:dyDescent="0.2">
      <c r="A9" s="343"/>
      <c r="B9" s="343"/>
      <c r="C9" s="343"/>
      <c r="D9" s="343"/>
      <c r="E9" s="343"/>
      <c r="F9" s="343"/>
      <c r="G9" s="343"/>
      <c r="H9" s="343"/>
      <c r="I9" s="181"/>
      <c r="J9" s="181"/>
    </row>
    <row r="10" spans="1:10" x14ac:dyDescent="0.2">
      <c r="A10" s="343"/>
      <c r="B10" s="343"/>
      <c r="C10" s="343"/>
      <c r="D10" s="343"/>
      <c r="E10" s="343"/>
      <c r="F10" s="343"/>
      <c r="G10" s="343"/>
      <c r="H10" s="343"/>
      <c r="I10" s="181"/>
      <c r="J10" s="181"/>
    </row>
    <row r="11" spans="1:10" x14ac:dyDescent="0.2">
      <c r="A11" s="181"/>
      <c r="B11" s="181"/>
      <c r="C11" s="181"/>
      <c r="D11" s="181"/>
      <c r="E11" s="181"/>
      <c r="F11" s="181"/>
      <c r="G11" s="181"/>
      <c r="H11" s="181"/>
    </row>
    <row r="12" spans="1:10" ht="9.75" customHeight="1" x14ac:dyDescent="0.2"/>
    <row r="13" spans="1:10" ht="12" x14ac:dyDescent="0.25">
      <c r="A13" s="108" t="s">
        <v>132</v>
      </c>
    </row>
    <row r="14" spans="1:10" ht="6.75" customHeight="1" x14ac:dyDescent="0.2"/>
    <row r="15" spans="1:10" ht="12" customHeight="1" x14ac:dyDescent="0.2">
      <c r="A15" s="343" t="s">
        <v>346</v>
      </c>
      <c r="B15" s="343"/>
      <c r="C15" s="343"/>
      <c r="D15" s="343"/>
      <c r="E15" s="343"/>
      <c r="F15" s="343"/>
      <c r="G15" s="343"/>
      <c r="H15" s="343"/>
      <c r="I15" s="184"/>
      <c r="J15" s="179"/>
    </row>
    <row r="16" spans="1:10" x14ac:dyDescent="0.2">
      <c r="A16" s="343"/>
      <c r="B16" s="343"/>
      <c r="C16" s="343"/>
      <c r="D16" s="343"/>
      <c r="E16" s="343"/>
      <c r="F16" s="343"/>
      <c r="G16" s="343"/>
      <c r="H16" s="343"/>
      <c r="I16" s="181"/>
      <c r="J16" s="179"/>
    </row>
    <row r="17" spans="1:14" x14ac:dyDescent="0.2">
      <c r="A17" s="343"/>
      <c r="B17" s="343"/>
      <c r="C17" s="343"/>
      <c r="D17" s="343"/>
      <c r="E17" s="343"/>
      <c r="F17" s="343"/>
      <c r="G17" s="343"/>
      <c r="H17" s="343"/>
      <c r="I17" s="181"/>
      <c r="J17" s="179"/>
      <c r="N17" s="109"/>
    </row>
    <row r="18" spans="1:14" x14ac:dyDescent="0.2">
      <c r="A18" s="343"/>
      <c r="B18" s="343"/>
      <c r="C18" s="343"/>
      <c r="D18" s="343"/>
      <c r="E18" s="343"/>
      <c r="F18" s="343"/>
      <c r="G18" s="343"/>
      <c r="H18" s="343"/>
      <c r="I18" s="181"/>
      <c r="J18" s="179"/>
      <c r="N18" s="109"/>
    </row>
    <row r="19" spans="1:14" ht="12" customHeight="1" x14ac:dyDescent="0.2">
      <c r="A19" s="344" t="s">
        <v>345</v>
      </c>
      <c r="B19" s="344"/>
      <c r="C19" s="344"/>
      <c r="D19" s="344"/>
      <c r="E19" s="344"/>
      <c r="F19" s="344"/>
      <c r="G19" s="344"/>
      <c r="H19" s="344"/>
      <c r="I19" s="183"/>
      <c r="J19" s="179"/>
    </row>
    <row r="20" spans="1:14" x14ac:dyDescent="0.2">
      <c r="A20" s="344"/>
      <c r="B20" s="344"/>
      <c r="C20" s="344"/>
      <c r="D20" s="344"/>
      <c r="E20" s="344"/>
      <c r="F20" s="344"/>
      <c r="G20" s="344"/>
      <c r="H20" s="344"/>
      <c r="I20" s="183"/>
      <c r="J20" s="179"/>
    </row>
    <row r="21" spans="1:14" x14ac:dyDescent="0.2">
      <c r="A21" s="177" t="s">
        <v>298</v>
      </c>
      <c r="B21" s="183"/>
      <c r="C21" s="183"/>
      <c r="D21" s="183"/>
      <c r="E21" s="183"/>
      <c r="F21" s="183"/>
      <c r="G21" s="183"/>
      <c r="H21" s="183"/>
      <c r="I21" s="183"/>
      <c r="J21" s="183"/>
    </row>
    <row r="22" spans="1:14" ht="9.75" customHeight="1" x14ac:dyDescent="0.2"/>
    <row r="23" spans="1:14" ht="9.75" customHeight="1" x14ac:dyDescent="0.2"/>
    <row r="24" spans="1:14" ht="11.25" customHeight="1" x14ac:dyDescent="0.25">
      <c r="A24" s="108" t="s">
        <v>133</v>
      </c>
    </row>
    <row r="25" spans="1:14" ht="6.75" customHeight="1" x14ac:dyDescent="0.2"/>
    <row r="26" spans="1:14" ht="12" x14ac:dyDescent="0.25">
      <c r="A26" s="108" t="s">
        <v>134</v>
      </c>
    </row>
    <row r="27" spans="1:14" ht="12" customHeight="1" x14ac:dyDescent="0.2">
      <c r="A27" s="344" t="s">
        <v>344</v>
      </c>
      <c r="B27" s="344"/>
      <c r="C27" s="344"/>
      <c r="D27" s="344"/>
      <c r="E27" s="344"/>
      <c r="F27" s="344"/>
      <c r="G27" s="344"/>
      <c r="H27" s="344"/>
      <c r="I27" s="183"/>
      <c r="J27" s="179"/>
    </row>
    <row r="28" spans="1:14" x14ac:dyDescent="0.2">
      <c r="A28" s="344"/>
      <c r="B28" s="344"/>
      <c r="C28" s="344"/>
      <c r="D28" s="344"/>
      <c r="E28" s="344"/>
      <c r="F28" s="344"/>
      <c r="G28" s="344"/>
      <c r="H28" s="344"/>
      <c r="I28" s="183"/>
      <c r="J28" s="179"/>
    </row>
    <row r="29" spans="1:14" ht="6.75" customHeight="1" x14ac:dyDescent="0.2">
      <c r="A29" s="182"/>
      <c r="B29" s="182"/>
      <c r="C29" s="182"/>
      <c r="D29" s="182"/>
      <c r="E29" s="182"/>
      <c r="F29" s="182"/>
      <c r="G29" s="182"/>
      <c r="H29" s="182"/>
      <c r="I29" s="182"/>
      <c r="J29" s="182"/>
    </row>
    <row r="30" spans="1:14" ht="12" x14ac:dyDescent="0.25">
      <c r="A30" s="108" t="s">
        <v>1</v>
      </c>
    </row>
    <row r="31" spans="1:14" ht="12" customHeight="1" x14ac:dyDescent="0.2">
      <c r="A31" s="343" t="s">
        <v>343</v>
      </c>
      <c r="B31" s="343"/>
      <c r="C31" s="343"/>
      <c r="D31" s="343"/>
      <c r="E31" s="343"/>
      <c r="F31" s="343"/>
      <c r="G31" s="343"/>
      <c r="H31" s="343"/>
      <c r="I31" s="181"/>
      <c r="J31" s="179"/>
    </row>
    <row r="32" spans="1:14" x14ac:dyDescent="0.2">
      <c r="A32" s="343"/>
      <c r="B32" s="343"/>
      <c r="C32" s="343"/>
      <c r="D32" s="343"/>
      <c r="E32" s="343"/>
      <c r="F32" s="343"/>
      <c r="G32" s="343"/>
      <c r="H32" s="343"/>
      <c r="I32" s="181"/>
      <c r="J32" s="179"/>
    </row>
    <row r="33" spans="1:10" x14ac:dyDescent="0.2">
      <c r="A33" s="343"/>
      <c r="B33" s="343"/>
      <c r="C33" s="343"/>
      <c r="D33" s="343"/>
      <c r="E33" s="343"/>
      <c r="F33" s="343"/>
      <c r="G33" s="343"/>
      <c r="H33" s="343"/>
      <c r="I33" s="180"/>
      <c r="J33" s="179"/>
    </row>
    <row r="34" spans="1:10" ht="6.75" customHeight="1" x14ac:dyDescent="0.2">
      <c r="A34" s="182"/>
      <c r="B34" s="182"/>
      <c r="C34" s="182"/>
      <c r="D34" s="182"/>
      <c r="E34" s="182"/>
      <c r="F34" s="182"/>
      <c r="G34" s="182"/>
      <c r="H34" s="182"/>
      <c r="I34" s="182"/>
      <c r="J34" s="182"/>
    </row>
    <row r="35" spans="1:10" ht="12" x14ac:dyDescent="0.25">
      <c r="A35" s="108" t="s">
        <v>136</v>
      </c>
    </row>
    <row r="36" spans="1:10" x14ac:dyDescent="0.2">
      <c r="A36" s="177" t="s">
        <v>299</v>
      </c>
    </row>
    <row r="37" spans="1:10" x14ac:dyDescent="0.2">
      <c r="A37" s="344" t="s">
        <v>300</v>
      </c>
      <c r="B37" s="344"/>
      <c r="C37" s="344"/>
      <c r="D37" s="344"/>
      <c r="E37" s="344"/>
      <c r="F37" s="344"/>
      <c r="G37" s="344"/>
      <c r="H37" s="344"/>
    </row>
    <row r="38" spans="1:10" x14ac:dyDescent="0.2">
      <c r="A38" s="344"/>
      <c r="B38" s="344"/>
      <c r="C38" s="344"/>
      <c r="D38" s="344"/>
      <c r="E38" s="344"/>
      <c r="F38" s="344"/>
      <c r="G38" s="344"/>
      <c r="H38" s="344"/>
    </row>
    <row r="39" spans="1:10" x14ac:dyDescent="0.2">
      <c r="A39" s="177" t="s">
        <v>301</v>
      </c>
    </row>
    <row r="40" spans="1:10" ht="6.75" customHeight="1" x14ac:dyDescent="0.2"/>
    <row r="41" spans="1:10" ht="12" x14ac:dyDescent="0.25">
      <c r="A41" s="108" t="s">
        <v>135</v>
      </c>
    </row>
    <row r="42" spans="1:10" ht="12" customHeight="1" x14ac:dyDescent="0.2">
      <c r="A42" s="343" t="s">
        <v>402</v>
      </c>
      <c r="B42" s="343"/>
      <c r="C42" s="343"/>
      <c r="D42" s="343"/>
      <c r="E42" s="343"/>
      <c r="F42" s="343"/>
      <c r="G42" s="343"/>
      <c r="H42" s="343"/>
      <c r="I42" s="181"/>
    </row>
    <row r="43" spans="1:10" x14ac:dyDescent="0.2">
      <c r="A43" s="343"/>
      <c r="B43" s="343"/>
      <c r="C43" s="343"/>
      <c r="D43" s="343"/>
      <c r="E43" s="343"/>
      <c r="F43" s="343"/>
      <c r="G43" s="343"/>
      <c r="H43" s="343"/>
      <c r="I43" s="181"/>
    </row>
    <row r="44" spans="1:10" ht="6.75" customHeight="1" x14ac:dyDescent="0.2">
      <c r="A44" s="267"/>
      <c r="B44" s="267"/>
      <c r="C44" s="267"/>
      <c r="D44" s="267"/>
      <c r="E44" s="267"/>
      <c r="F44" s="267"/>
      <c r="G44" s="267"/>
      <c r="H44" s="267"/>
      <c r="I44" s="267"/>
    </row>
    <row r="45" spans="1:10" ht="12" x14ac:dyDescent="0.25">
      <c r="A45" s="108" t="s">
        <v>259</v>
      </c>
    </row>
    <row r="46" spans="1:10" ht="12" customHeight="1" x14ac:dyDescent="0.2">
      <c r="A46" s="343" t="s">
        <v>359</v>
      </c>
      <c r="B46" s="343"/>
      <c r="C46" s="343"/>
      <c r="D46" s="343"/>
      <c r="E46" s="343"/>
      <c r="F46" s="343"/>
      <c r="G46" s="343"/>
      <c r="H46" s="343"/>
      <c r="I46" s="181"/>
      <c r="J46" s="181"/>
    </row>
    <row r="47" spans="1:10" x14ac:dyDescent="0.2">
      <c r="A47" s="343"/>
      <c r="B47" s="343"/>
      <c r="C47" s="343"/>
      <c r="D47" s="343"/>
      <c r="E47" s="343"/>
      <c r="F47" s="343"/>
      <c r="G47" s="343"/>
      <c r="H47" s="343"/>
      <c r="I47" s="181"/>
      <c r="J47" s="181"/>
    </row>
    <row r="48" spans="1:10" x14ac:dyDescent="0.2">
      <c r="A48" s="343"/>
      <c r="B48" s="343"/>
      <c r="C48" s="343"/>
      <c r="D48" s="343"/>
      <c r="E48" s="343"/>
      <c r="F48" s="343"/>
      <c r="G48" s="343"/>
      <c r="H48" s="343"/>
      <c r="I48" s="180"/>
      <c r="J48" s="181"/>
    </row>
    <row r="49" spans="1:10" ht="6.75" customHeight="1" x14ac:dyDescent="0.2">
      <c r="A49" s="182"/>
      <c r="B49" s="182"/>
      <c r="C49" s="182"/>
      <c r="D49" s="182"/>
      <c r="E49" s="182"/>
      <c r="F49" s="182"/>
      <c r="G49" s="182"/>
      <c r="H49" s="182"/>
      <c r="I49" s="182"/>
      <c r="J49" s="182"/>
    </row>
    <row r="50" spans="1:10" ht="12" x14ac:dyDescent="0.25">
      <c r="A50" s="108" t="s">
        <v>137</v>
      </c>
    </row>
    <row r="51" spans="1:10" ht="12" customHeight="1" x14ac:dyDescent="0.2">
      <c r="A51" s="344" t="s">
        <v>342</v>
      </c>
      <c r="B51" s="344"/>
      <c r="C51" s="344"/>
      <c r="D51" s="344"/>
      <c r="E51" s="344"/>
      <c r="F51" s="344"/>
      <c r="G51" s="344"/>
      <c r="H51" s="344"/>
      <c r="I51" s="183"/>
      <c r="J51" s="179"/>
    </row>
    <row r="52" spans="1:10" x14ac:dyDescent="0.2">
      <c r="A52" s="344"/>
      <c r="B52" s="344"/>
      <c r="C52" s="344"/>
      <c r="D52" s="344"/>
      <c r="E52" s="344"/>
      <c r="F52" s="344"/>
      <c r="G52" s="344"/>
      <c r="H52" s="344"/>
      <c r="I52" s="183"/>
      <c r="J52" s="179"/>
    </row>
    <row r="53" spans="1:10" ht="6.75" customHeight="1" x14ac:dyDescent="0.2">
      <c r="A53" s="182"/>
      <c r="B53" s="182"/>
      <c r="C53" s="182"/>
      <c r="D53" s="182"/>
      <c r="E53" s="182"/>
      <c r="F53" s="182"/>
      <c r="G53" s="182"/>
      <c r="H53" s="182"/>
      <c r="I53" s="182"/>
      <c r="J53" s="182"/>
    </row>
    <row r="54" spans="1:10" ht="12" x14ac:dyDescent="0.25">
      <c r="A54" s="108" t="s">
        <v>138</v>
      </c>
    </row>
    <row r="55" spans="1:10" ht="12" customHeight="1" x14ac:dyDescent="0.2">
      <c r="A55" s="343" t="s">
        <v>341</v>
      </c>
      <c r="B55" s="343"/>
      <c r="C55" s="343"/>
      <c r="D55" s="343"/>
      <c r="E55" s="343"/>
      <c r="F55" s="343"/>
      <c r="G55" s="343"/>
      <c r="H55" s="343"/>
      <c r="I55" s="181"/>
      <c r="J55" s="179"/>
    </row>
    <row r="56" spans="1:10" x14ac:dyDescent="0.2">
      <c r="A56" s="343"/>
      <c r="B56" s="343"/>
      <c r="C56" s="343"/>
      <c r="D56" s="343"/>
      <c r="E56" s="343"/>
      <c r="F56" s="343"/>
      <c r="G56" s="343"/>
      <c r="H56" s="343"/>
      <c r="I56" s="181"/>
      <c r="J56" s="179"/>
    </row>
    <row r="57" spans="1:10" ht="6.75" customHeight="1" x14ac:dyDescent="0.2">
      <c r="A57" s="180"/>
      <c r="B57" s="180"/>
      <c r="C57" s="180"/>
      <c r="D57" s="180"/>
      <c r="E57" s="180"/>
      <c r="F57" s="180"/>
      <c r="G57" s="180"/>
      <c r="H57" s="180"/>
      <c r="I57" s="180"/>
      <c r="J57" s="179"/>
    </row>
    <row r="58" spans="1:10" ht="12" x14ac:dyDescent="0.25">
      <c r="A58" s="108" t="s">
        <v>308</v>
      </c>
    </row>
    <row r="59" spans="1:10" x14ac:dyDescent="0.2">
      <c r="A59" s="177" t="s">
        <v>360</v>
      </c>
    </row>
    <row r="60" spans="1:10" ht="9.75" customHeight="1" x14ac:dyDescent="0.2"/>
    <row r="61" spans="1:10" ht="9.75" customHeight="1" x14ac:dyDescent="0.2"/>
    <row r="62" spans="1:10" ht="12" x14ac:dyDescent="0.25">
      <c r="A62" s="108" t="s">
        <v>273</v>
      </c>
    </row>
    <row r="63" spans="1:10" ht="6.75" customHeight="1" x14ac:dyDescent="0.25">
      <c r="A63" s="108"/>
    </row>
    <row r="64" spans="1:10" x14ac:dyDescent="0.2">
      <c r="A64" s="177" t="s">
        <v>340</v>
      </c>
    </row>
    <row r="65" spans="1:7" ht="13.2" x14ac:dyDescent="0.25">
      <c r="A65" s="177" t="s">
        <v>274</v>
      </c>
      <c r="C65" s="131" t="s">
        <v>339</v>
      </c>
      <c r="D65" s="178"/>
      <c r="E65" s="178"/>
      <c r="F65" s="178"/>
      <c r="G65" s="178"/>
    </row>
    <row r="66" spans="1:7" x14ac:dyDescent="0.2">
      <c r="A66" s="177" t="s">
        <v>338</v>
      </c>
    </row>
    <row r="67" spans="1:7" x14ac:dyDescent="0.2">
      <c r="A67" s="177" t="s">
        <v>337</v>
      </c>
      <c r="C67" s="116" t="s">
        <v>275</v>
      </c>
    </row>
  </sheetData>
  <mergeCells count="10">
    <mergeCell ref="A15:H18"/>
    <mergeCell ref="A19:H20"/>
    <mergeCell ref="A27:H28"/>
    <mergeCell ref="A31:H33"/>
    <mergeCell ref="A6:H10"/>
    <mergeCell ref="A55:H56"/>
    <mergeCell ref="A37:H38"/>
    <mergeCell ref="A42:H43"/>
    <mergeCell ref="A46:H48"/>
    <mergeCell ref="A51:H52"/>
  </mergeCells>
  <hyperlinks>
    <hyperlink ref="C67" r:id="rId1" xr:uid="{00000000-0004-0000-0100-000000000000}"/>
    <hyperlink ref="C65" r:id="rId2" xr:uid="{00000000-0004-0000-0100-000001000000}"/>
  </hyperlinks>
  <printOptions horizontalCentered="1"/>
  <pageMargins left="0.59055118110236227" right="0.59055118110236227" top="0.78740157480314965" bottom="0.78740157480314965" header="0.51181102362204722" footer="0.51181102362204722"/>
  <pageSetup paperSize="9" pageOrder="overThenDown" orientation="portrait" r:id="rId3"/>
  <headerFooter alignWithMargins="0">
    <oddHeader>&amp;C&amp;9- &amp;P -</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P68"/>
  <sheetViews>
    <sheetView showGridLines="0" zoomScaleNormal="100" workbookViewId="0"/>
  </sheetViews>
  <sheetFormatPr baseColWidth="10" defaultColWidth="11.44140625" defaultRowHeight="13.2" x14ac:dyDescent="0.25"/>
  <cols>
    <col min="1" max="34" width="2.44140625" style="194" customWidth="1"/>
    <col min="35" max="35" width="7.88671875" style="194" customWidth="1"/>
    <col min="36" max="36" width="41" style="245" customWidth="1"/>
    <col min="37" max="37" width="20.33203125" style="245" customWidth="1"/>
    <col min="38" max="39" width="11.44140625" style="245"/>
    <col min="40" max="41" width="11.44140625" style="241"/>
    <col min="42" max="42" width="11.44140625" style="228"/>
    <col min="43" max="16384" width="11.44140625" style="194"/>
  </cols>
  <sheetData>
    <row r="1" spans="1:40" x14ac:dyDescent="0.25">
      <c r="AK1" s="246"/>
      <c r="AL1" s="246"/>
    </row>
    <row r="2" spans="1:40" ht="3.75" customHeight="1" x14ac:dyDescent="0.25">
      <c r="A2" s="196"/>
      <c r="B2" s="197"/>
      <c r="C2" s="197"/>
      <c r="D2" s="197"/>
      <c r="E2" s="197"/>
      <c r="F2" s="197"/>
      <c r="G2" s="197"/>
      <c r="H2" s="197"/>
      <c r="I2" s="197"/>
      <c r="J2" s="197"/>
      <c r="K2" s="197"/>
      <c r="L2" s="197"/>
      <c r="M2" s="197"/>
      <c r="N2" s="197"/>
      <c r="O2" s="197"/>
      <c r="P2" s="197"/>
      <c r="Q2" s="197"/>
      <c r="R2" s="197"/>
      <c r="S2" s="197"/>
      <c r="T2" s="197"/>
      <c r="U2" s="197"/>
      <c r="V2" s="197"/>
      <c r="W2" s="197"/>
      <c r="X2" s="197"/>
      <c r="Y2" s="197"/>
      <c r="Z2" s="197"/>
      <c r="AA2" s="197"/>
      <c r="AB2" s="197"/>
      <c r="AC2" s="197"/>
      <c r="AD2" s="197"/>
      <c r="AE2" s="197"/>
      <c r="AF2" s="197"/>
      <c r="AG2" s="197"/>
      <c r="AH2" s="197"/>
      <c r="AI2" s="198"/>
      <c r="AK2" s="246"/>
      <c r="AL2" s="246"/>
    </row>
    <row r="3" spans="1:40" x14ac:dyDescent="0.25">
      <c r="A3" s="345"/>
      <c r="B3" s="346"/>
      <c r="C3" s="346"/>
      <c r="D3" s="346"/>
      <c r="E3" s="346"/>
      <c r="F3" s="346"/>
      <c r="G3" s="346"/>
      <c r="H3" s="346"/>
      <c r="I3" s="346"/>
      <c r="J3" s="346"/>
      <c r="K3" s="346"/>
      <c r="L3" s="346"/>
      <c r="M3" s="346"/>
      <c r="N3" s="346"/>
      <c r="O3" s="346"/>
      <c r="P3" s="346"/>
      <c r="Q3" s="346"/>
      <c r="R3" s="346"/>
      <c r="S3" s="346"/>
      <c r="T3" s="346"/>
      <c r="U3" s="346"/>
      <c r="V3" s="346"/>
      <c r="W3" s="346"/>
      <c r="X3" s="346"/>
      <c r="Y3" s="346"/>
      <c r="Z3" s="346"/>
      <c r="AA3" s="346"/>
      <c r="AB3" s="346"/>
      <c r="AC3" s="346"/>
      <c r="AD3" s="346"/>
      <c r="AE3" s="346"/>
      <c r="AF3" s="346"/>
      <c r="AG3" s="346"/>
      <c r="AH3" s="346"/>
      <c r="AI3" s="347"/>
      <c r="AJ3" s="247"/>
      <c r="AK3" s="248"/>
      <c r="AL3" s="249"/>
      <c r="AM3" s="250"/>
      <c r="AN3" s="242"/>
    </row>
    <row r="4" spans="1:40" x14ac:dyDescent="0.25">
      <c r="A4" s="345" t="s">
        <v>381</v>
      </c>
      <c r="B4" s="346"/>
      <c r="C4" s="346"/>
      <c r="D4" s="346"/>
      <c r="E4" s="346"/>
      <c r="F4" s="346"/>
      <c r="G4" s="346"/>
      <c r="H4" s="346"/>
      <c r="I4" s="346"/>
      <c r="J4" s="346"/>
      <c r="K4" s="346"/>
      <c r="L4" s="346"/>
      <c r="M4" s="346"/>
      <c r="N4" s="346"/>
      <c r="O4" s="346"/>
      <c r="P4" s="346"/>
      <c r="Q4" s="346"/>
      <c r="R4" s="346"/>
      <c r="S4" s="346"/>
      <c r="T4" s="346"/>
      <c r="U4" s="346"/>
      <c r="V4" s="346"/>
      <c r="W4" s="346"/>
      <c r="X4" s="346"/>
      <c r="Y4" s="346"/>
      <c r="Z4" s="346"/>
      <c r="AA4" s="346"/>
      <c r="AB4" s="346"/>
      <c r="AC4" s="346"/>
      <c r="AD4" s="346"/>
      <c r="AE4" s="346"/>
      <c r="AF4" s="346"/>
      <c r="AG4" s="346"/>
      <c r="AH4" s="346"/>
      <c r="AI4" s="347"/>
      <c r="AJ4" s="247"/>
      <c r="AK4" s="248"/>
      <c r="AL4" s="249"/>
      <c r="AM4" s="250"/>
      <c r="AN4" s="243"/>
    </row>
    <row r="5" spans="1:40" x14ac:dyDescent="0.25">
      <c r="A5" s="199"/>
      <c r="B5" s="200"/>
      <c r="C5" s="201"/>
      <c r="D5" s="201"/>
      <c r="E5" s="201"/>
      <c r="F5" s="201"/>
      <c r="G5" s="201"/>
      <c r="H5" s="201"/>
      <c r="I5" s="201"/>
      <c r="J5" s="201"/>
      <c r="K5" s="201"/>
      <c r="L5" s="201"/>
      <c r="M5" s="201"/>
      <c r="N5" s="201"/>
      <c r="O5" s="201"/>
      <c r="P5" s="201"/>
      <c r="Q5" s="201"/>
      <c r="R5" s="201"/>
      <c r="S5" s="201"/>
      <c r="T5" s="201"/>
      <c r="U5" s="201"/>
      <c r="V5" s="201"/>
      <c r="W5" s="201"/>
      <c r="X5" s="201"/>
      <c r="Y5" s="201"/>
      <c r="Z5" s="201"/>
      <c r="AA5" s="201"/>
      <c r="AB5" s="201"/>
      <c r="AC5" s="201"/>
      <c r="AD5" s="201"/>
      <c r="AE5" s="201"/>
      <c r="AF5" s="201"/>
      <c r="AG5" s="201"/>
      <c r="AH5" s="201"/>
      <c r="AI5" s="202"/>
      <c r="AJ5" s="247"/>
      <c r="AK5" s="248"/>
      <c r="AL5" s="249"/>
      <c r="AM5" s="250"/>
      <c r="AN5" s="243"/>
    </row>
    <row r="6" spans="1:40" x14ac:dyDescent="0.25">
      <c r="A6" s="199"/>
      <c r="B6" s="201"/>
      <c r="C6" s="201"/>
      <c r="D6" s="201"/>
      <c r="E6" s="200"/>
      <c r="F6" s="200"/>
      <c r="G6" s="200"/>
      <c r="H6" s="200"/>
      <c r="I6" s="200"/>
      <c r="J6" s="200"/>
      <c r="K6" s="200"/>
      <c r="L6" s="200"/>
      <c r="M6" s="200"/>
      <c r="N6" s="201"/>
      <c r="O6" s="201"/>
      <c r="P6" s="201"/>
      <c r="Q6" s="201"/>
      <c r="R6" s="201"/>
      <c r="S6" s="201"/>
      <c r="T6" s="201"/>
      <c r="U6" s="201"/>
      <c r="V6" s="201"/>
      <c r="W6" s="201"/>
      <c r="X6" s="201"/>
      <c r="Y6" s="201"/>
      <c r="Z6" s="201"/>
      <c r="AA6" s="201"/>
      <c r="AB6" s="201"/>
      <c r="AC6" s="201"/>
      <c r="AD6" s="201"/>
      <c r="AE6" s="201"/>
      <c r="AF6" s="201"/>
      <c r="AG6" s="201"/>
      <c r="AH6" s="201"/>
      <c r="AI6" s="202"/>
      <c r="AJ6" s="247"/>
      <c r="AK6" s="248"/>
      <c r="AL6" s="249"/>
      <c r="AM6" s="250"/>
      <c r="AN6" s="243"/>
    </row>
    <row r="7" spans="1:40" x14ac:dyDescent="0.25">
      <c r="A7" s="199"/>
      <c r="B7" s="201"/>
      <c r="C7" s="201"/>
      <c r="D7" s="201"/>
      <c r="E7" s="201"/>
      <c r="F7" s="201"/>
      <c r="G7" s="201"/>
      <c r="H7" s="201"/>
      <c r="I7" s="201"/>
      <c r="J7" s="201"/>
      <c r="K7" s="201"/>
      <c r="L7" s="201"/>
      <c r="M7" s="201"/>
      <c r="N7" s="201"/>
      <c r="O7" s="201"/>
      <c r="P7" s="201"/>
      <c r="Q7" s="201"/>
      <c r="R7" s="201"/>
      <c r="S7" s="201"/>
      <c r="T7" s="201"/>
      <c r="U7" s="201"/>
      <c r="V7" s="201"/>
      <c r="W7" s="201"/>
      <c r="X7" s="201"/>
      <c r="Y7" s="201"/>
      <c r="Z7" s="201"/>
      <c r="AA7" s="201"/>
      <c r="AB7" s="201"/>
      <c r="AC7" s="201"/>
      <c r="AD7" s="201"/>
      <c r="AE7" s="201"/>
      <c r="AF7" s="201"/>
      <c r="AG7" s="201"/>
      <c r="AH7" s="201"/>
      <c r="AI7" s="202"/>
      <c r="AJ7" s="247"/>
      <c r="AK7" s="251"/>
      <c r="AL7" s="249"/>
      <c r="AM7" s="250"/>
      <c r="AN7" s="243"/>
    </row>
    <row r="8" spans="1:40" x14ac:dyDescent="0.25">
      <c r="A8" s="199"/>
      <c r="B8" s="201"/>
      <c r="C8" s="201"/>
      <c r="D8" s="201"/>
      <c r="E8" s="201"/>
      <c r="F8" s="201"/>
      <c r="G8" s="203"/>
      <c r="H8" s="201"/>
      <c r="I8" s="201"/>
      <c r="J8" s="201"/>
      <c r="K8" s="201"/>
      <c r="L8" s="201"/>
      <c r="M8" s="201"/>
      <c r="N8" s="201"/>
      <c r="O8" s="201"/>
      <c r="P8" s="201"/>
      <c r="Q8" s="201"/>
      <c r="R8" s="201"/>
      <c r="S8" s="201"/>
      <c r="T8" s="201"/>
      <c r="U8" s="201"/>
      <c r="V8" s="201"/>
      <c r="W8" s="201"/>
      <c r="X8" s="201"/>
      <c r="Y8" s="201"/>
      <c r="Z8" s="201"/>
      <c r="AA8" s="201"/>
      <c r="AB8" s="201"/>
      <c r="AC8" s="201"/>
      <c r="AD8" s="201"/>
      <c r="AE8" s="201"/>
      <c r="AF8" s="201"/>
      <c r="AG8" s="201"/>
      <c r="AH8" s="201"/>
      <c r="AI8" s="202"/>
      <c r="AJ8" s="247"/>
      <c r="AK8" s="251"/>
      <c r="AL8" s="249"/>
      <c r="AM8" s="250"/>
      <c r="AN8" s="243"/>
    </row>
    <row r="9" spans="1:40" x14ac:dyDescent="0.25">
      <c r="A9" s="199"/>
      <c r="B9" s="201"/>
      <c r="C9" s="201"/>
      <c r="D9" s="201"/>
      <c r="E9" s="201"/>
      <c r="F9" s="201"/>
      <c r="G9" s="201"/>
      <c r="H9" s="201"/>
      <c r="I9" s="201"/>
      <c r="J9" s="201"/>
      <c r="K9" s="201"/>
      <c r="L9" s="201"/>
      <c r="M9" s="201"/>
      <c r="N9" s="201"/>
      <c r="O9" s="201"/>
      <c r="P9" s="201"/>
      <c r="Q9" s="201"/>
      <c r="R9" s="201"/>
      <c r="S9" s="201"/>
      <c r="T9" s="201"/>
      <c r="U9" s="201"/>
      <c r="V9" s="201"/>
      <c r="W9" s="201"/>
      <c r="X9" s="201"/>
      <c r="Y9" s="201"/>
      <c r="Z9" s="201"/>
      <c r="AA9" s="201"/>
      <c r="AB9" s="201"/>
      <c r="AC9" s="201"/>
      <c r="AD9" s="201"/>
      <c r="AE9" s="201"/>
      <c r="AF9" s="201"/>
      <c r="AG9" s="201"/>
      <c r="AH9" s="201"/>
      <c r="AI9" s="202"/>
      <c r="AJ9" s="247"/>
      <c r="AK9" s="248"/>
      <c r="AL9" s="249"/>
      <c r="AM9" s="250"/>
      <c r="AN9" s="243"/>
    </row>
    <row r="10" spans="1:40" x14ac:dyDescent="0.25">
      <c r="A10" s="199"/>
      <c r="B10" s="201"/>
      <c r="C10" s="201"/>
      <c r="D10" s="201"/>
      <c r="E10" s="201"/>
      <c r="F10" s="201"/>
      <c r="G10" s="201"/>
      <c r="H10" s="201"/>
      <c r="I10" s="201"/>
      <c r="J10" s="201"/>
      <c r="K10" s="201"/>
      <c r="L10" s="201"/>
      <c r="M10" s="201"/>
      <c r="N10" s="201"/>
      <c r="O10" s="201"/>
      <c r="P10" s="201"/>
      <c r="Q10" s="201"/>
      <c r="R10" s="201"/>
      <c r="S10" s="201"/>
      <c r="T10" s="201"/>
      <c r="U10" s="201"/>
      <c r="V10" s="201"/>
      <c r="W10" s="201"/>
      <c r="X10" s="201"/>
      <c r="Y10" s="201"/>
      <c r="Z10" s="201"/>
      <c r="AA10" s="201"/>
      <c r="AB10" s="201"/>
      <c r="AC10" s="201"/>
      <c r="AD10" s="204"/>
      <c r="AE10" s="201"/>
      <c r="AF10" s="201"/>
      <c r="AG10" s="201"/>
      <c r="AH10" s="201"/>
      <c r="AI10" s="202"/>
      <c r="AJ10" s="247"/>
      <c r="AK10" s="248"/>
      <c r="AL10" s="249"/>
      <c r="AM10" s="252"/>
      <c r="AN10" s="244"/>
    </row>
    <row r="11" spans="1:40" x14ac:dyDescent="0.25">
      <c r="A11" s="199"/>
      <c r="B11" s="201"/>
      <c r="C11" s="201"/>
      <c r="D11" s="201"/>
      <c r="E11" s="201"/>
      <c r="F11" s="201"/>
      <c r="G11" s="201"/>
      <c r="H11" s="201"/>
      <c r="I11" s="201"/>
      <c r="J11" s="201"/>
      <c r="K11" s="201"/>
      <c r="L11" s="201"/>
      <c r="M11" s="201"/>
      <c r="N11" s="201"/>
      <c r="O11" s="201"/>
      <c r="P11" s="201"/>
      <c r="Q11" s="201"/>
      <c r="R11" s="201"/>
      <c r="S11" s="201"/>
      <c r="T11" s="201"/>
      <c r="U11" s="201"/>
      <c r="V11" s="201"/>
      <c r="W11" s="201"/>
      <c r="X11" s="201"/>
      <c r="Y11" s="201"/>
      <c r="Z11" s="201"/>
      <c r="AA11" s="201"/>
      <c r="AB11" s="201"/>
      <c r="AC11" s="201"/>
      <c r="AD11" s="204"/>
      <c r="AE11" s="201"/>
      <c r="AF11" s="201"/>
      <c r="AG11" s="201"/>
      <c r="AH11" s="201"/>
      <c r="AI11" s="202"/>
      <c r="AJ11" s="247"/>
      <c r="AK11" s="248"/>
      <c r="AL11" s="249"/>
      <c r="AM11" s="253"/>
      <c r="AN11" s="244"/>
    </row>
    <row r="12" spans="1:40" x14ac:dyDescent="0.25">
      <c r="A12" s="199"/>
      <c r="B12" s="201"/>
      <c r="C12" s="201"/>
      <c r="D12" s="201"/>
      <c r="E12" s="201"/>
      <c r="F12" s="201"/>
      <c r="G12" s="201"/>
      <c r="H12" s="201"/>
      <c r="I12" s="201"/>
      <c r="J12" s="201"/>
      <c r="K12" s="201"/>
      <c r="L12" s="201"/>
      <c r="M12" s="201"/>
      <c r="N12" s="201"/>
      <c r="O12" s="201"/>
      <c r="P12" s="201"/>
      <c r="Q12" s="201"/>
      <c r="R12" s="201"/>
      <c r="S12" s="201"/>
      <c r="T12" s="201"/>
      <c r="U12" s="201"/>
      <c r="V12" s="201"/>
      <c r="W12" s="201"/>
      <c r="X12" s="201"/>
      <c r="Y12" s="201"/>
      <c r="Z12" s="201"/>
      <c r="AA12" s="201"/>
      <c r="AB12" s="201"/>
      <c r="AC12" s="201"/>
      <c r="AD12" s="201"/>
      <c r="AE12" s="201"/>
      <c r="AF12" s="201"/>
      <c r="AG12" s="201"/>
      <c r="AH12" s="201"/>
      <c r="AI12" s="202"/>
      <c r="AJ12" s="247"/>
      <c r="AK12" s="248"/>
      <c r="AL12" s="249"/>
      <c r="AM12" s="250"/>
      <c r="AN12" s="243"/>
    </row>
    <row r="13" spans="1:40" x14ac:dyDescent="0.25">
      <c r="A13" s="199"/>
      <c r="B13" s="201"/>
      <c r="C13" s="201"/>
      <c r="D13" s="201"/>
      <c r="E13" s="201"/>
      <c r="F13" s="201"/>
      <c r="G13" s="201"/>
      <c r="H13" s="201"/>
      <c r="I13" s="201"/>
      <c r="J13" s="201"/>
      <c r="K13" s="201"/>
      <c r="L13" s="201"/>
      <c r="M13" s="201"/>
      <c r="N13" s="201"/>
      <c r="O13" s="201"/>
      <c r="P13" s="201"/>
      <c r="Q13" s="201"/>
      <c r="R13" s="201"/>
      <c r="S13" s="201"/>
      <c r="T13" s="201"/>
      <c r="U13" s="201"/>
      <c r="V13" s="201"/>
      <c r="W13" s="201"/>
      <c r="X13" s="201"/>
      <c r="Y13" s="201"/>
      <c r="Z13" s="201"/>
      <c r="AA13" s="201"/>
      <c r="AB13" s="201"/>
      <c r="AC13" s="201"/>
      <c r="AD13" s="204"/>
      <c r="AE13" s="201"/>
      <c r="AF13" s="201"/>
      <c r="AG13" s="201"/>
      <c r="AH13" s="201"/>
      <c r="AI13" s="202"/>
      <c r="AJ13" s="254"/>
      <c r="AK13" s="248"/>
      <c r="AL13" s="249"/>
      <c r="AM13" s="256"/>
      <c r="AN13" s="243"/>
    </row>
    <row r="14" spans="1:40" x14ac:dyDescent="0.25">
      <c r="A14" s="199"/>
      <c r="B14" s="201"/>
      <c r="C14" s="201"/>
      <c r="D14" s="201"/>
      <c r="E14" s="201"/>
      <c r="F14" s="201"/>
      <c r="G14" s="201"/>
      <c r="H14" s="201"/>
      <c r="I14" s="201"/>
      <c r="J14" s="201"/>
      <c r="K14" s="201"/>
      <c r="L14" s="201"/>
      <c r="M14" s="201"/>
      <c r="N14" s="201"/>
      <c r="O14" s="201"/>
      <c r="P14" s="201"/>
      <c r="Q14" s="201"/>
      <c r="R14" s="201"/>
      <c r="S14" s="201"/>
      <c r="T14" s="201"/>
      <c r="U14" s="201"/>
      <c r="V14" s="201"/>
      <c r="W14" s="201"/>
      <c r="X14" s="201"/>
      <c r="Y14" s="201"/>
      <c r="Z14" s="201"/>
      <c r="AA14" s="201"/>
      <c r="AB14" s="201"/>
      <c r="AC14" s="201"/>
      <c r="AD14" s="205"/>
      <c r="AE14" s="201"/>
      <c r="AF14" s="201"/>
      <c r="AG14" s="201"/>
      <c r="AH14" s="201"/>
      <c r="AI14" s="202"/>
      <c r="AJ14" s="247"/>
      <c r="AK14" s="248"/>
      <c r="AL14" s="249"/>
      <c r="AM14" s="250"/>
      <c r="AN14" s="243"/>
    </row>
    <row r="15" spans="1:40" ht="12.75" customHeight="1" x14ac:dyDescent="0.25">
      <c r="A15" s="199"/>
      <c r="B15" s="201"/>
      <c r="C15" s="201"/>
      <c r="D15" s="201"/>
      <c r="E15" s="201"/>
      <c r="F15" s="201"/>
      <c r="G15" s="201"/>
      <c r="H15" s="201"/>
      <c r="I15" s="201"/>
      <c r="J15" s="201"/>
      <c r="K15" s="201"/>
      <c r="L15" s="201"/>
      <c r="M15" s="201"/>
      <c r="N15" s="201"/>
      <c r="O15" s="201"/>
      <c r="P15" s="201"/>
      <c r="Q15" s="201"/>
      <c r="R15" s="201"/>
      <c r="S15" s="201"/>
      <c r="T15" s="201"/>
      <c r="U15" s="201"/>
      <c r="V15" s="201"/>
      <c r="W15" s="201"/>
      <c r="X15" s="201"/>
      <c r="Y15" s="201"/>
      <c r="Z15" s="201"/>
      <c r="AA15" s="201"/>
      <c r="AB15" s="201"/>
      <c r="AC15" s="201"/>
      <c r="AE15" s="201"/>
      <c r="AF15" s="201"/>
      <c r="AG15" s="201"/>
      <c r="AH15" s="201"/>
      <c r="AI15" s="202"/>
      <c r="AJ15" s="257"/>
      <c r="AK15" s="248"/>
      <c r="AL15" s="249"/>
      <c r="AM15" s="256"/>
      <c r="AN15" s="243"/>
    </row>
    <row r="16" spans="1:40" ht="12.75" customHeight="1" x14ac:dyDescent="0.25">
      <c r="A16" s="199"/>
      <c r="B16" s="201"/>
      <c r="C16" s="201"/>
      <c r="D16" s="201"/>
      <c r="E16" s="201"/>
      <c r="F16" s="201"/>
      <c r="G16" s="201"/>
      <c r="H16" s="201"/>
      <c r="I16" s="201"/>
      <c r="J16" s="201"/>
      <c r="K16" s="201"/>
      <c r="L16" s="201"/>
      <c r="M16" s="201"/>
      <c r="N16" s="201"/>
      <c r="O16" s="201"/>
      <c r="P16" s="201"/>
      <c r="Q16" s="201"/>
      <c r="R16" s="201"/>
      <c r="S16" s="201"/>
      <c r="T16" s="201"/>
      <c r="U16" s="201"/>
      <c r="V16" s="201"/>
      <c r="W16" s="201"/>
      <c r="X16" s="201"/>
      <c r="Y16" s="201"/>
      <c r="Z16" s="201"/>
      <c r="AA16" s="201"/>
      <c r="AB16" s="201"/>
      <c r="AC16" s="201"/>
      <c r="AD16" s="205"/>
      <c r="AE16" s="201"/>
      <c r="AF16" s="201"/>
      <c r="AG16" s="201"/>
      <c r="AH16" s="201"/>
      <c r="AI16" s="202"/>
      <c r="AJ16" s="254"/>
      <c r="AK16" s="248"/>
      <c r="AL16" s="255"/>
      <c r="AM16" s="254"/>
      <c r="AN16" s="243"/>
    </row>
    <row r="17" spans="1:40" ht="12.75" customHeight="1" x14ac:dyDescent="0.25">
      <c r="A17" s="199"/>
      <c r="B17" s="201"/>
      <c r="C17" s="201"/>
      <c r="D17" s="201"/>
      <c r="E17" s="201"/>
      <c r="F17" s="201"/>
      <c r="G17" s="201"/>
      <c r="H17" s="201"/>
      <c r="I17" s="201"/>
      <c r="J17" s="201"/>
      <c r="K17" s="201"/>
      <c r="L17" s="201"/>
      <c r="M17" s="201"/>
      <c r="N17" s="201"/>
      <c r="O17" s="201"/>
      <c r="P17" s="201"/>
      <c r="Q17" s="201"/>
      <c r="R17" s="201"/>
      <c r="S17" s="201"/>
      <c r="T17" s="201"/>
      <c r="U17" s="201"/>
      <c r="V17" s="201"/>
      <c r="W17" s="201"/>
      <c r="X17" s="201"/>
      <c r="Y17" s="201"/>
      <c r="Z17" s="201"/>
      <c r="AA17" s="201"/>
      <c r="AB17" s="201"/>
      <c r="AC17" s="201"/>
      <c r="AD17" s="205"/>
      <c r="AE17" s="201"/>
      <c r="AF17" s="201"/>
      <c r="AG17" s="201"/>
      <c r="AH17" s="201"/>
      <c r="AI17" s="202"/>
      <c r="AJ17" s="258"/>
      <c r="AK17" s="248"/>
      <c r="AL17" s="252"/>
      <c r="AM17" s="252"/>
      <c r="AN17" s="243"/>
    </row>
    <row r="18" spans="1:40" ht="9.9" customHeight="1" x14ac:dyDescent="0.25">
      <c r="A18" s="199"/>
      <c r="B18" s="201"/>
      <c r="C18" s="201"/>
      <c r="D18" s="201"/>
      <c r="E18" s="201"/>
      <c r="F18" s="201"/>
      <c r="G18" s="201"/>
      <c r="H18" s="201"/>
      <c r="I18" s="201"/>
      <c r="J18" s="201"/>
      <c r="K18" s="201"/>
      <c r="L18" s="201"/>
      <c r="M18" s="201"/>
      <c r="N18" s="201"/>
      <c r="O18" s="201"/>
      <c r="P18" s="201"/>
      <c r="Q18" s="201"/>
      <c r="R18" s="201"/>
      <c r="S18" s="201"/>
      <c r="T18" s="201"/>
      <c r="U18" s="201"/>
      <c r="V18" s="201"/>
      <c r="W18" s="201"/>
      <c r="X18" s="201"/>
      <c r="Y18" s="201"/>
      <c r="Z18" s="201"/>
      <c r="AA18" s="201"/>
      <c r="AB18" s="201"/>
      <c r="AC18" s="201"/>
      <c r="AD18" s="201"/>
      <c r="AE18" s="201"/>
      <c r="AF18" s="201"/>
      <c r="AG18" s="201"/>
      <c r="AH18" s="201"/>
      <c r="AI18" s="202"/>
      <c r="AJ18" s="247"/>
      <c r="AK18" s="248"/>
      <c r="AL18" s="259"/>
      <c r="AM18" s="250"/>
      <c r="AN18" s="243"/>
    </row>
    <row r="19" spans="1:40" ht="9.9" customHeight="1" x14ac:dyDescent="0.25">
      <c r="A19" s="199"/>
      <c r="B19" s="201"/>
      <c r="C19" s="201"/>
      <c r="D19" s="201"/>
      <c r="E19" s="201"/>
      <c r="F19" s="201"/>
      <c r="G19" s="201"/>
      <c r="H19" s="201"/>
      <c r="I19" s="201"/>
      <c r="J19" s="201"/>
      <c r="K19" s="201"/>
      <c r="L19" s="201"/>
      <c r="M19" s="201"/>
      <c r="N19" s="201"/>
      <c r="O19" s="201"/>
      <c r="P19" s="201"/>
      <c r="Q19" s="201"/>
      <c r="R19" s="201"/>
      <c r="S19" s="201"/>
      <c r="T19" s="201"/>
      <c r="U19" s="201"/>
      <c r="V19" s="201"/>
      <c r="W19" s="201"/>
      <c r="X19" s="201"/>
      <c r="Y19" s="201"/>
      <c r="Z19" s="201"/>
      <c r="AA19" s="201"/>
      <c r="AB19" s="201"/>
      <c r="AC19" s="201"/>
      <c r="AD19" s="205"/>
      <c r="AE19" s="201"/>
      <c r="AF19" s="201"/>
      <c r="AG19" s="201"/>
      <c r="AH19" s="201"/>
      <c r="AI19" s="202"/>
      <c r="AJ19" s="254"/>
      <c r="AK19" s="260"/>
      <c r="AL19" s="254"/>
      <c r="AM19" s="256"/>
      <c r="AN19" s="243"/>
    </row>
    <row r="20" spans="1:40" ht="9.9" customHeight="1" x14ac:dyDescent="0.25">
      <c r="A20" s="199"/>
      <c r="B20" s="201"/>
      <c r="C20" s="201"/>
      <c r="D20" s="201"/>
      <c r="E20" s="201"/>
      <c r="F20" s="201"/>
      <c r="G20" s="201"/>
      <c r="H20" s="201"/>
      <c r="I20" s="201"/>
      <c r="J20" s="201"/>
      <c r="K20" s="201"/>
      <c r="L20" s="201"/>
      <c r="M20" s="201"/>
      <c r="N20" s="201"/>
      <c r="O20" s="201"/>
      <c r="P20" s="201"/>
      <c r="Q20" s="201"/>
      <c r="R20" s="201"/>
      <c r="S20" s="201"/>
      <c r="T20" s="201"/>
      <c r="U20" s="201"/>
      <c r="V20" s="201"/>
      <c r="W20" s="201"/>
      <c r="X20" s="201"/>
      <c r="Y20" s="201"/>
      <c r="Z20" s="201"/>
      <c r="AA20" s="201"/>
      <c r="AB20" s="201"/>
      <c r="AC20" s="201"/>
      <c r="AD20" s="205"/>
      <c r="AE20" s="201"/>
      <c r="AF20" s="201"/>
      <c r="AG20" s="201"/>
      <c r="AH20" s="201"/>
      <c r="AI20" s="202"/>
      <c r="AJ20" s="247"/>
      <c r="AK20" s="261"/>
      <c r="AL20" s="247"/>
      <c r="AM20" s="250"/>
      <c r="AN20" s="243"/>
    </row>
    <row r="21" spans="1:40" ht="9.9" customHeight="1" x14ac:dyDescent="0.25">
      <c r="A21" s="199"/>
      <c r="B21" s="201"/>
      <c r="C21" s="201"/>
      <c r="D21" s="201"/>
      <c r="E21" s="201"/>
      <c r="F21" s="201"/>
      <c r="G21" s="201"/>
      <c r="H21" s="201"/>
      <c r="I21" s="201"/>
      <c r="J21" s="201"/>
      <c r="K21" s="201"/>
      <c r="L21" s="201"/>
      <c r="M21" s="201"/>
      <c r="N21" s="201"/>
      <c r="O21" s="201"/>
      <c r="P21" s="201"/>
      <c r="Q21" s="201"/>
      <c r="R21" s="201"/>
      <c r="S21" s="201"/>
      <c r="T21" s="201"/>
      <c r="U21" s="201"/>
      <c r="V21" s="201"/>
      <c r="W21" s="201"/>
      <c r="X21" s="201"/>
      <c r="Y21" s="201"/>
      <c r="Z21" s="201"/>
      <c r="AA21" s="201"/>
      <c r="AB21" s="201"/>
      <c r="AC21" s="201"/>
      <c r="AD21" s="201"/>
      <c r="AE21" s="201"/>
      <c r="AF21" s="201"/>
      <c r="AG21" s="201"/>
      <c r="AH21" s="201"/>
      <c r="AI21" s="202"/>
      <c r="AJ21" s="257"/>
      <c r="AK21" s="254"/>
      <c r="AL21" s="254"/>
      <c r="AM21" s="256"/>
      <c r="AN21" s="243"/>
    </row>
    <row r="22" spans="1:40" ht="9.9" customHeight="1" x14ac:dyDescent="0.25">
      <c r="A22" s="199"/>
      <c r="B22" s="201"/>
      <c r="C22" s="201"/>
      <c r="D22" s="201"/>
      <c r="E22" s="201"/>
      <c r="F22" s="201"/>
      <c r="G22" s="201"/>
      <c r="H22" s="201"/>
      <c r="I22" s="201"/>
      <c r="J22" s="201"/>
      <c r="K22" s="201"/>
      <c r="L22" s="201"/>
      <c r="M22" s="201"/>
      <c r="N22" s="201"/>
      <c r="O22" s="201"/>
      <c r="P22" s="201"/>
      <c r="Q22" s="201"/>
      <c r="R22" s="201"/>
      <c r="S22" s="201"/>
      <c r="T22" s="201"/>
      <c r="U22" s="201"/>
      <c r="V22" s="201"/>
      <c r="W22" s="201"/>
      <c r="X22" s="201"/>
      <c r="Y22" s="201"/>
      <c r="Z22" s="201"/>
      <c r="AA22" s="201"/>
      <c r="AB22" s="201"/>
      <c r="AC22" s="201"/>
      <c r="AD22" s="201"/>
      <c r="AE22" s="201"/>
      <c r="AF22" s="201"/>
      <c r="AG22" s="201"/>
      <c r="AH22" s="201"/>
      <c r="AI22" s="202"/>
      <c r="AJ22" s="254"/>
      <c r="AK22" s="254"/>
      <c r="AL22" s="254"/>
      <c r="AM22" s="254"/>
      <c r="AN22" s="243"/>
    </row>
    <row r="23" spans="1:40" ht="9.9" customHeight="1" x14ac:dyDescent="0.25">
      <c r="A23" s="199"/>
      <c r="B23" s="201"/>
      <c r="C23" s="201"/>
      <c r="D23" s="201"/>
      <c r="E23" s="201"/>
      <c r="F23" s="201"/>
      <c r="G23" s="201"/>
      <c r="H23" s="201"/>
      <c r="I23" s="201"/>
      <c r="J23" s="201"/>
      <c r="K23" s="201"/>
      <c r="L23" s="201"/>
      <c r="M23" s="201"/>
      <c r="N23" s="201"/>
      <c r="O23" s="201"/>
      <c r="P23" s="201"/>
      <c r="Q23" s="201"/>
      <c r="R23" s="201"/>
      <c r="S23" s="201"/>
      <c r="T23" s="201"/>
      <c r="U23" s="201"/>
      <c r="V23" s="201"/>
      <c r="W23" s="201"/>
      <c r="X23" s="201"/>
      <c r="Y23" s="201"/>
      <c r="Z23" s="201"/>
      <c r="AA23" s="201"/>
      <c r="AB23" s="201"/>
      <c r="AC23" s="201"/>
      <c r="AD23" s="201"/>
      <c r="AE23" s="201"/>
      <c r="AF23" s="201"/>
      <c r="AG23" s="201"/>
      <c r="AH23" s="201"/>
      <c r="AI23" s="202"/>
      <c r="AJ23" s="258"/>
      <c r="AK23" s="254"/>
      <c r="AL23" s="252"/>
      <c r="AM23" s="252"/>
      <c r="AN23" s="243"/>
    </row>
    <row r="24" spans="1:40" ht="9.9" customHeight="1" x14ac:dyDescent="0.25">
      <c r="A24" s="199"/>
      <c r="B24" s="201"/>
      <c r="C24" s="201"/>
      <c r="D24" s="201"/>
      <c r="E24" s="201"/>
      <c r="F24" s="201"/>
      <c r="G24" s="201"/>
      <c r="H24" s="201"/>
      <c r="I24" s="201"/>
      <c r="J24" s="201"/>
      <c r="K24" s="201"/>
      <c r="L24" s="201"/>
      <c r="M24" s="201"/>
      <c r="N24" s="201"/>
      <c r="O24" s="201"/>
      <c r="P24" s="201"/>
      <c r="Q24" s="201"/>
      <c r="R24" s="201"/>
      <c r="S24" s="201"/>
      <c r="T24" s="201"/>
      <c r="U24" s="201"/>
      <c r="V24" s="201"/>
      <c r="W24" s="201"/>
      <c r="X24" s="201"/>
      <c r="Y24" s="201"/>
      <c r="Z24" s="201"/>
      <c r="AA24" s="201"/>
      <c r="AB24" s="201"/>
      <c r="AC24" s="201"/>
      <c r="AD24" s="201"/>
      <c r="AE24" s="201"/>
      <c r="AF24" s="201"/>
      <c r="AG24" s="201"/>
      <c r="AH24" s="201"/>
      <c r="AI24" s="202"/>
    </row>
    <row r="25" spans="1:40" ht="10.5" customHeight="1" x14ac:dyDescent="0.25">
      <c r="A25" s="199"/>
      <c r="B25" s="201"/>
      <c r="C25" s="201"/>
      <c r="D25" s="201"/>
      <c r="E25" s="201"/>
      <c r="F25" s="201"/>
      <c r="G25" s="204" t="s">
        <v>139</v>
      </c>
      <c r="H25" s="201"/>
      <c r="I25" s="201"/>
      <c r="J25" s="201"/>
      <c r="K25" s="201"/>
      <c r="L25" s="201"/>
      <c r="M25" s="201"/>
      <c r="N25" s="201"/>
      <c r="O25" s="201"/>
      <c r="P25" s="201"/>
      <c r="Q25" s="201"/>
      <c r="R25" s="201"/>
      <c r="S25" s="201"/>
      <c r="T25" s="201"/>
      <c r="U25" s="348" t="s">
        <v>302</v>
      </c>
      <c r="V25" s="348"/>
      <c r="W25" s="348"/>
      <c r="X25" s="348"/>
      <c r="Y25" s="348"/>
      <c r="Z25" s="348"/>
      <c r="AA25" s="348"/>
      <c r="AB25" s="348"/>
      <c r="AC25" s="348"/>
      <c r="AD25" s="348"/>
      <c r="AE25" s="348"/>
      <c r="AF25" s="348"/>
      <c r="AG25" s="348"/>
      <c r="AH25" s="348"/>
      <c r="AI25" s="349"/>
    </row>
    <row r="26" spans="1:40" ht="15.75" customHeight="1" x14ac:dyDescent="0.25">
      <c r="A26" s="199"/>
      <c r="B26" s="201"/>
      <c r="C26" s="201"/>
      <c r="D26" s="201"/>
      <c r="E26" s="201"/>
      <c r="F26" s="201"/>
      <c r="G26" s="201"/>
      <c r="H26" s="201"/>
      <c r="I26" s="201"/>
      <c r="J26" s="201"/>
      <c r="K26" s="201"/>
      <c r="L26" s="201"/>
      <c r="M26" s="201"/>
      <c r="N26" s="201"/>
      <c r="O26" s="201"/>
      <c r="P26" s="201"/>
      <c r="Q26" s="201"/>
      <c r="R26" s="201"/>
      <c r="S26" s="201"/>
      <c r="T26" s="201"/>
      <c r="U26" s="348"/>
      <c r="V26" s="348"/>
      <c r="W26" s="348"/>
      <c r="X26" s="348"/>
      <c r="Y26" s="348"/>
      <c r="Z26" s="348"/>
      <c r="AA26" s="348"/>
      <c r="AB26" s="348"/>
      <c r="AC26" s="348"/>
      <c r="AD26" s="348"/>
      <c r="AE26" s="348"/>
      <c r="AF26" s="348"/>
      <c r="AG26" s="348"/>
      <c r="AH26" s="348"/>
      <c r="AI26" s="349"/>
    </row>
    <row r="27" spans="1:40" ht="9.9" customHeight="1" x14ac:dyDescent="0.25">
      <c r="A27" s="199"/>
      <c r="B27" s="201"/>
      <c r="C27" s="201"/>
      <c r="D27" s="201"/>
      <c r="E27" s="201"/>
      <c r="F27" s="201"/>
      <c r="G27" s="204" t="s">
        <v>140</v>
      </c>
      <c r="H27" s="201"/>
      <c r="I27" s="201"/>
      <c r="J27" s="201"/>
      <c r="K27" s="201"/>
      <c r="L27" s="201"/>
      <c r="M27" s="201"/>
      <c r="N27" s="201"/>
      <c r="O27" s="201"/>
      <c r="P27" s="201"/>
      <c r="Q27" s="201"/>
      <c r="R27" s="201"/>
      <c r="S27" s="201"/>
      <c r="T27" s="201"/>
      <c r="U27" s="204" t="s">
        <v>141</v>
      </c>
      <c r="V27" s="201"/>
      <c r="W27" s="201"/>
      <c r="X27" s="201"/>
      <c r="Y27" s="201"/>
      <c r="Z27" s="201"/>
      <c r="AA27" s="201"/>
      <c r="AB27" s="201"/>
      <c r="AC27" s="201"/>
      <c r="AD27" s="201"/>
      <c r="AE27" s="201"/>
      <c r="AF27" s="201"/>
      <c r="AG27" s="201"/>
      <c r="AH27" s="201"/>
      <c r="AI27" s="202"/>
    </row>
    <row r="28" spans="1:40" ht="9.9" customHeight="1" x14ac:dyDescent="0.25">
      <c r="A28" s="199"/>
      <c r="B28" s="201"/>
      <c r="C28" s="201"/>
      <c r="D28" s="201"/>
      <c r="E28" s="201"/>
      <c r="F28" s="201"/>
      <c r="G28" s="201"/>
      <c r="H28" s="201"/>
      <c r="I28" s="201"/>
      <c r="J28" s="201"/>
      <c r="K28" s="201"/>
      <c r="L28" s="201"/>
      <c r="M28" s="201"/>
      <c r="N28" s="201"/>
      <c r="O28" s="201"/>
      <c r="P28" s="201"/>
      <c r="Q28" s="201"/>
      <c r="R28" s="201"/>
      <c r="S28" s="201"/>
      <c r="T28" s="201"/>
      <c r="U28" s="201"/>
      <c r="V28" s="201"/>
      <c r="W28" s="201"/>
      <c r="X28" s="201"/>
      <c r="Y28" s="201"/>
      <c r="Z28" s="201"/>
      <c r="AA28" s="201"/>
      <c r="AB28" s="201"/>
      <c r="AC28" s="201"/>
      <c r="AD28" s="201"/>
      <c r="AE28" s="201"/>
      <c r="AF28" s="201"/>
      <c r="AG28" s="201"/>
      <c r="AH28" s="201"/>
      <c r="AI28" s="202"/>
    </row>
    <row r="29" spans="1:40" ht="9.9" customHeight="1" x14ac:dyDescent="0.25">
      <c r="A29" s="199"/>
      <c r="B29" s="201"/>
      <c r="C29" s="201"/>
      <c r="D29" s="201"/>
      <c r="E29" s="201"/>
      <c r="F29" s="201"/>
      <c r="G29" s="204" t="s">
        <v>142</v>
      </c>
      <c r="H29" s="201"/>
      <c r="I29" s="201"/>
      <c r="J29" s="201"/>
      <c r="K29" s="201"/>
      <c r="L29" s="201"/>
      <c r="M29" s="201"/>
      <c r="N29" s="201"/>
      <c r="O29" s="201"/>
      <c r="P29" s="201"/>
      <c r="Q29" s="201"/>
      <c r="R29" s="201"/>
      <c r="S29" s="201"/>
      <c r="T29" s="201"/>
      <c r="U29" s="204" t="s">
        <v>143</v>
      </c>
      <c r="V29" s="201"/>
      <c r="W29" s="201"/>
      <c r="X29" s="201"/>
      <c r="Y29" s="201"/>
      <c r="Z29" s="201"/>
      <c r="AA29" s="201"/>
      <c r="AB29" s="201"/>
      <c r="AC29" s="201"/>
      <c r="AD29" s="201"/>
      <c r="AE29" s="201"/>
      <c r="AF29" s="201"/>
      <c r="AG29" s="201"/>
      <c r="AH29" s="201"/>
      <c r="AI29" s="202"/>
    </row>
    <row r="30" spans="1:40" ht="9.9" customHeight="1" x14ac:dyDescent="0.25">
      <c r="A30" s="199"/>
      <c r="B30" s="201"/>
      <c r="C30" s="201"/>
      <c r="D30" s="201"/>
      <c r="E30" s="201"/>
      <c r="F30" s="201"/>
      <c r="G30" s="201"/>
      <c r="H30" s="201"/>
      <c r="I30" s="201"/>
      <c r="J30" s="201"/>
      <c r="K30" s="201"/>
      <c r="L30" s="201"/>
      <c r="M30" s="201"/>
      <c r="N30" s="201"/>
      <c r="O30" s="201"/>
      <c r="P30" s="201"/>
      <c r="Q30" s="201"/>
      <c r="R30" s="201"/>
      <c r="S30" s="201"/>
      <c r="T30" s="201"/>
      <c r="U30" s="201"/>
      <c r="V30" s="201"/>
      <c r="W30" s="201"/>
      <c r="X30" s="201"/>
      <c r="Y30" s="201"/>
      <c r="Z30" s="201"/>
      <c r="AA30" s="201"/>
      <c r="AB30" s="201"/>
      <c r="AC30" s="201"/>
      <c r="AD30" s="201"/>
      <c r="AE30" s="201"/>
      <c r="AF30" s="201"/>
      <c r="AG30" s="201"/>
      <c r="AH30" s="201"/>
      <c r="AI30" s="202"/>
    </row>
    <row r="31" spans="1:40" ht="6" customHeight="1" x14ac:dyDescent="0.25">
      <c r="A31" s="199"/>
      <c r="B31" s="201"/>
      <c r="C31" s="201"/>
      <c r="D31" s="201"/>
      <c r="E31" s="201"/>
      <c r="F31" s="201"/>
      <c r="G31" s="201"/>
      <c r="H31" s="201"/>
      <c r="I31" s="201"/>
      <c r="J31" s="201"/>
      <c r="K31" s="201"/>
      <c r="L31" s="201"/>
      <c r="M31" s="201"/>
      <c r="N31" s="201"/>
      <c r="O31" s="201"/>
      <c r="P31" s="201"/>
      <c r="Q31" s="201"/>
      <c r="R31" s="201"/>
      <c r="S31" s="201"/>
      <c r="T31" s="201"/>
      <c r="U31" s="201"/>
      <c r="V31" s="201"/>
      <c r="W31" s="201"/>
      <c r="X31" s="201"/>
      <c r="Y31" s="201"/>
      <c r="Z31" s="201"/>
      <c r="AA31" s="201"/>
      <c r="AB31" s="201"/>
      <c r="AC31" s="201"/>
      <c r="AD31" s="201"/>
      <c r="AE31" s="201"/>
      <c r="AF31" s="201"/>
      <c r="AG31" s="201"/>
      <c r="AH31" s="201"/>
      <c r="AI31" s="202"/>
    </row>
    <row r="32" spans="1:40" ht="9.75" customHeight="1" x14ac:dyDescent="0.25">
      <c r="A32" s="199"/>
      <c r="B32" s="201"/>
      <c r="C32" s="201"/>
      <c r="D32" s="201"/>
      <c r="E32" s="201"/>
      <c r="F32" s="201"/>
      <c r="G32" s="201"/>
      <c r="H32" s="201"/>
      <c r="I32" s="201"/>
      <c r="J32" s="201"/>
      <c r="K32" s="201"/>
      <c r="L32" s="201"/>
      <c r="M32" s="201"/>
      <c r="N32" s="201"/>
      <c r="O32" s="201"/>
      <c r="P32" s="201"/>
      <c r="Q32" s="201"/>
      <c r="R32" s="201"/>
      <c r="S32" s="201"/>
      <c r="T32" s="201"/>
      <c r="U32" s="201"/>
      <c r="V32" s="201"/>
      <c r="W32" s="201"/>
      <c r="X32" s="201"/>
      <c r="Y32" s="201"/>
      <c r="Z32" s="201"/>
      <c r="AA32" s="201"/>
      <c r="AB32" s="201"/>
      <c r="AC32" s="201"/>
      <c r="AD32" s="201"/>
      <c r="AE32" s="201"/>
      <c r="AF32" s="201"/>
      <c r="AG32" s="201"/>
      <c r="AH32" s="201"/>
      <c r="AI32" s="202"/>
    </row>
    <row r="33" spans="1:40" ht="9.9" customHeight="1" x14ac:dyDescent="0.25">
      <c r="A33" s="199"/>
      <c r="B33" s="201"/>
      <c r="C33" s="201"/>
      <c r="D33" s="201"/>
      <c r="E33" s="201"/>
      <c r="F33" s="201"/>
      <c r="G33" s="201"/>
      <c r="H33" s="201"/>
      <c r="I33" s="201"/>
      <c r="J33" s="201"/>
      <c r="K33" s="201"/>
      <c r="L33" s="201"/>
      <c r="M33" s="201"/>
      <c r="N33" s="201"/>
      <c r="O33" s="201"/>
      <c r="P33" s="201"/>
      <c r="Q33" s="201"/>
      <c r="R33" s="201"/>
      <c r="S33" s="201"/>
      <c r="T33" s="201"/>
      <c r="U33" s="201"/>
      <c r="V33" s="201"/>
      <c r="W33" s="201"/>
      <c r="X33" s="201"/>
      <c r="Y33" s="201"/>
      <c r="Z33" s="201"/>
      <c r="AA33" s="201"/>
      <c r="AB33" s="201"/>
      <c r="AC33" s="201"/>
      <c r="AD33" s="201"/>
      <c r="AE33" s="201"/>
      <c r="AF33" s="201"/>
      <c r="AG33" s="201"/>
      <c r="AH33" s="201"/>
      <c r="AI33" s="202"/>
    </row>
    <row r="34" spans="1:40" ht="12" customHeight="1" x14ac:dyDescent="0.25">
      <c r="A34" s="345" t="s">
        <v>382</v>
      </c>
      <c r="B34" s="346"/>
      <c r="C34" s="346"/>
      <c r="D34" s="346"/>
      <c r="E34" s="346"/>
      <c r="F34" s="346"/>
      <c r="G34" s="346"/>
      <c r="H34" s="346"/>
      <c r="I34" s="346"/>
      <c r="J34" s="346"/>
      <c r="K34" s="346"/>
      <c r="L34" s="346"/>
      <c r="M34" s="346"/>
      <c r="N34" s="346"/>
      <c r="O34" s="346"/>
      <c r="P34" s="346"/>
      <c r="Q34" s="346"/>
      <c r="R34" s="346"/>
      <c r="S34" s="346"/>
      <c r="T34" s="346"/>
      <c r="U34" s="346"/>
      <c r="V34" s="346"/>
      <c r="W34" s="346"/>
      <c r="X34" s="346"/>
      <c r="Y34" s="346"/>
      <c r="Z34" s="346"/>
      <c r="AA34" s="346"/>
      <c r="AB34" s="346"/>
      <c r="AC34" s="346"/>
      <c r="AD34" s="346"/>
      <c r="AE34" s="346"/>
      <c r="AF34" s="346"/>
      <c r="AG34" s="346"/>
      <c r="AH34" s="346"/>
      <c r="AI34" s="347"/>
    </row>
    <row r="35" spans="1:40" x14ac:dyDescent="0.25">
      <c r="A35" s="199"/>
      <c r="B35" s="201"/>
      <c r="C35" s="201"/>
      <c r="D35" s="201"/>
      <c r="E35" s="201"/>
      <c r="F35" s="201"/>
      <c r="G35" s="201"/>
      <c r="H35" s="201"/>
      <c r="I35" s="201"/>
      <c r="J35" s="201"/>
      <c r="K35" s="201"/>
      <c r="L35" s="201"/>
      <c r="M35" s="201"/>
      <c r="N35" s="201"/>
      <c r="O35" s="201"/>
      <c r="P35" s="201"/>
      <c r="Q35" s="201"/>
      <c r="R35" s="201"/>
      <c r="S35" s="201"/>
      <c r="T35" s="201"/>
      <c r="U35" s="201"/>
      <c r="V35" s="201"/>
      <c r="W35" s="201"/>
      <c r="X35" s="201"/>
      <c r="Y35" s="201"/>
      <c r="Z35" s="201"/>
      <c r="AA35" s="201"/>
      <c r="AB35" s="201"/>
      <c r="AC35" s="201"/>
      <c r="AD35" s="201"/>
      <c r="AE35" s="201"/>
      <c r="AF35" s="201"/>
      <c r="AG35" s="201"/>
      <c r="AH35" s="201"/>
      <c r="AI35" s="202"/>
    </row>
    <row r="36" spans="1:40" x14ac:dyDescent="0.25">
      <c r="A36" s="199"/>
      <c r="B36" s="201"/>
      <c r="C36" s="201"/>
      <c r="D36" s="201"/>
      <c r="E36" s="201"/>
      <c r="F36" s="201"/>
      <c r="G36" s="201"/>
      <c r="H36" s="201"/>
      <c r="I36" s="201"/>
      <c r="J36" s="201"/>
      <c r="K36" s="201"/>
      <c r="L36" s="201"/>
      <c r="M36" s="201"/>
      <c r="N36" s="201"/>
      <c r="O36" s="201"/>
      <c r="P36" s="201"/>
      <c r="Q36" s="201"/>
      <c r="R36" s="201"/>
      <c r="S36" s="201"/>
      <c r="T36" s="201"/>
      <c r="U36" s="201"/>
      <c r="V36" s="201"/>
      <c r="W36" s="201"/>
      <c r="X36" s="201"/>
      <c r="Y36" s="201"/>
      <c r="Z36" s="201"/>
      <c r="AA36" s="201"/>
      <c r="AB36" s="201"/>
      <c r="AC36" s="201"/>
      <c r="AD36" s="201"/>
      <c r="AE36" s="201"/>
      <c r="AF36" s="201"/>
      <c r="AG36" s="201"/>
      <c r="AH36" s="201"/>
      <c r="AI36" s="202"/>
    </row>
    <row r="37" spans="1:40" x14ac:dyDescent="0.25">
      <c r="A37" s="199"/>
      <c r="B37" s="201"/>
      <c r="C37" s="201"/>
      <c r="D37" s="201"/>
      <c r="E37" s="201"/>
      <c r="F37" s="201"/>
      <c r="G37" s="201"/>
      <c r="H37" s="201"/>
      <c r="I37" s="201"/>
      <c r="J37" s="201"/>
      <c r="K37" s="201"/>
      <c r="L37" s="201"/>
      <c r="M37" s="201"/>
      <c r="N37" s="201"/>
      <c r="O37" s="201"/>
      <c r="P37" s="201"/>
      <c r="Q37" s="201"/>
      <c r="R37" s="201"/>
      <c r="S37" s="201"/>
      <c r="T37" s="201"/>
      <c r="U37" s="201"/>
      <c r="V37" s="201"/>
      <c r="W37" s="201"/>
      <c r="X37" s="201"/>
      <c r="Y37" s="201"/>
      <c r="Z37" s="201"/>
      <c r="AA37" s="201"/>
      <c r="AB37" s="201"/>
      <c r="AC37" s="201"/>
      <c r="AD37" s="201"/>
      <c r="AE37" s="201"/>
      <c r="AF37" s="201"/>
      <c r="AG37" s="201"/>
      <c r="AH37" s="201"/>
      <c r="AI37" s="202"/>
      <c r="AN37" s="245"/>
    </row>
    <row r="38" spans="1:40" x14ac:dyDescent="0.25">
      <c r="A38" s="199"/>
      <c r="B38" s="201"/>
      <c r="C38" s="201"/>
      <c r="D38" s="201"/>
      <c r="E38" s="201"/>
      <c r="F38" s="201"/>
      <c r="G38" s="201"/>
      <c r="H38" s="201"/>
      <c r="I38" s="201"/>
      <c r="J38" s="201"/>
      <c r="K38" s="201"/>
      <c r="L38" s="201"/>
      <c r="M38" s="201"/>
      <c r="N38" s="201"/>
      <c r="O38" s="201"/>
      <c r="P38" s="201"/>
      <c r="Q38" s="201"/>
      <c r="R38" s="201"/>
      <c r="S38" s="201"/>
      <c r="T38" s="201"/>
      <c r="U38" s="201"/>
      <c r="V38" s="201"/>
      <c r="W38" s="201"/>
      <c r="X38" s="201"/>
      <c r="Y38" s="201"/>
      <c r="Z38" s="201"/>
      <c r="AA38" s="201"/>
      <c r="AB38" s="201"/>
      <c r="AC38" s="201"/>
      <c r="AD38" s="201"/>
      <c r="AE38" s="201"/>
      <c r="AF38" s="201"/>
      <c r="AG38" s="201"/>
      <c r="AH38" s="201"/>
      <c r="AI38" s="202"/>
      <c r="AK38" s="252"/>
      <c r="AL38" s="262"/>
      <c r="AM38" s="262"/>
      <c r="AN38" s="262"/>
    </row>
    <row r="39" spans="1:40" x14ac:dyDescent="0.25">
      <c r="A39" s="199"/>
      <c r="B39" s="201"/>
      <c r="C39" s="201"/>
      <c r="D39" s="201"/>
      <c r="E39" s="201"/>
      <c r="F39" s="201"/>
      <c r="G39" s="201"/>
      <c r="H39" s="201"/>
      <c r="I39" s="201"/>
      <c r="J39" s="201"/>
      <c r="K39" s="201"/>
      <c r="L39" s="201"/>
      <c r="M39" s="201"/>
      <c r="N39" s="201"/>
      <c r="O39" s="201"/>
      <c r="P39" s="201"/>
      <c r="Q39" s="201"/>
      <c r="R39" s="201"/>
      <c r="S39" s="201"/>
      <c r="T39" s="201"/>
      <c r="U39" s="201"/>
      <c r="V39" s="201"/>
      <c r="W39" s="201"/>
      <c r="X39" s="201"/>
      <c r="Y39" s="201"/>
      <c r="Z39" s="201"/>
      <c r="AA39" s="201"/>
      <c r="AB39" s="201"/>
      <c r="AC39" s="201"/>
      <c r="AD39" s="201"/>
      <c r="AE39" s="201"/>
      <c r="AF39" s="201"/>
      <c r="AG39" s="201"/>
      <c r="AH39" s="201"/>
      <c r="AI39" s="202"/>
      <c r="AK39" s="252"/>
      <c r="AL39" s="263"/>
      <c r="AM39" s="263"/>
      <c r="AN39" s="263"/>
    </row>
    <row r="40" spans="1:40" x14ac:dyDescent="0.25">
      <c r="A40" s="199"/>
      <c r="B40" s="201"/>
      <c r="C40" s="201"/>
      <c r="D40" s="201"/>
      <c r="E40" s="201"/>
      <c r="F40" s="201"/>
      <c r="G40" s="201"/>
      <c r="H40" s="201"/>
      <c r="I40" s="201"/>
      <c r="J40" s="201"/>
      <c r="K40" s="201"/>
      <c r="L40" s="201"/>
      <c r="M40" s="201"/>
      <c r="N40" s="201"/>
      <c r="O40" s="201"/>
      <c r="P40" s="201"/>
      <c r="Q40" s="201"/>
      <c r="R40" s="201"/>
      <c r="S40" s="201"/>
      <c r="T40" s="201"/>
      <c r="U40" s="201"/>
      <c r="V40" s="201"/>
      <c r="W40" s="201"/>
      <c r="X40" s="201"/>
      <c r="Y40" s="201"/>
      <c r="Z40" s="201"/>
      <c r="AA40" s="201"/>
      <c r="AB40" s="201"/>
      <c r="AC40" s="201"/>
      <c r="AD40" s="201"/>
      <c r="AE40" s="201"/>
      <c r="AF40" s="201"/>
      <c r="AG40" s="201"/>
      <c r="AH40" s="201"/>
      <c r="AI40" s="202"/>
      <c r="AK40" s="252"/>
      <c r="AL40" s="263"/>
      <c r="AM40" s="263"/>
      <c r="AN40" s="263"/>
    </row>
    <row r="41" spans="1:40" ht="9.9" customHeight="1" x14ac:dyDescent="0.25">
      <c r="A41" s="199"/>
      <c r="B41" s="201"/>
      <c r="C41" s="201"/>
      <c r="D41" s="201"/>
      <c r="E41" s="201"/>
      <c r="F41" s="201"/>
      <c r="G41" s="201"/>
      <c r="H41" s="201"/>
      <c r="I41" s="201"/>
      <c r="J41" s="201"/>
      <c r="K41" s="201"/>
      <c r="L41" s="201"/>
      <c r="M41" s="201"/>
      <c r="N41" s="201"/>
      <c r="O41" s="201"/>
      <c r="P41" s="201"/>
      <c r="Q41" s="201"/>
      <c r="R41" s="201"/>
      <c r="S41" s="201"/>
      <c r="T41" s="201"/>
      <c r="U41" s="201"/>
      <c r="V41" s="201"/>
      <c r="W41" s="201"/>
      <c r="X41" s="201"/>
      <c r="Y41" s="201"/>
      <c r="Z41" s="201"/>
      <c r="AA41" s="201"/>
      <c r="AB41" s="201"/>
      <c r="AC41" s="201"/>
      <c r="AD41" s="201"/>
      <c r="AE41" s="201"/>
      <c r="AF41" s="201"/>
      <c r="AG41" s="201"/>
      <c r="AH41" s="201"/>
      <c r="AI41" s="202"/>
      <c r="AK41" s="252"/>
      <c r="AL41" s="263"/>
      <c r="AM41" s="263"/>
      <c r="AN41" s="263"/>
    </row>
    <row r="42" spans="1:40" ht="9.9" customHeight="1" x14ac:dyDescent="0.25">
      <c r="A42" s="199"/>
      <c r="B42" s="201"/>
      <c r="C42" s="201"/>
      <c r="D42" s="201"/>
      <c r="E42" s="201"/>
      <c r="F42" s="201"/>
      <c r="G42" s="201"/>
      <c r="H42" s="201"/>
      <c r="I42" s="201"/>
      <c r="J42" s="201"/>
      <c r="K42" s="201"/>
      <c r="L42" s="201"/>
      <c r="M42" s="201"/>
      <c r="N42" s="201"/>
      <c r="O42" s="201"/>
      <c r="P42" s="201"/>
      <c r="Q42" s="201"/>
      <c r="R42" s="201"/>
      <c r="S42" s="201"/>
      <c r="T42" s="201"/>
      <c r="U42" s="201"/>
      <c r="V42" s="201"/>
      <c r="W42" s="201"/>
      <c r="X42" s="201"/>
      <c r="Y42" s="201"/>
      <c r="Z42" s="201"/>
      <c r="AA42" s="201"/>
      <c r="AB42" s="201"/>
      <c r="AC42" s="201"/>
      <c r="AD42" s="201"/>
      <c r="AE42" s="201"/>
      <c r="AF42" s="201"/>
      <c r="AG42" s="201"/>
      <c r="AH42" s="201"/>
      <c r="AI42" s="202"/>
      <c r="AK42" s="252"/>
      <c r="AL42" s="263"/>
      <c r="AM42" s="263"/>
      <c r="AN42" s="263"/>
    </row>
    <row r="43" spans="1:40" ht="9.9" customHeight="1" x14ac:dyDescent="0.25">
      <c r="A43" s="199"/>
      <c r="B43" s="201"/>
      <c r="C43" s="201"/>
      <c r="D43" s="201"/>
      <c r="E43" s="201"/>
      <c r="F43" s="201"/>
      <c r="G43" s="201"/>
      <c r="H43" s="201"/>
      <c r="I43" s="201"/>
      <c r="J43" s="201"/>
      <c r="K43" s="201"/>
      <c r="L43" s="201"/>
      <c r="M43" s="201"/>
      <c r="N43" s="201"/>
      <c r="O43" s="201"/>
      <c r="P43" s="201"/>
      <c r="Q43" s="201"/>
      <c r="R43" s="201"/>
      <c r="S43" s="201"/>
      <c r="T43" s="201"/>
      <c r="U43" s="201"/>
      <c r="V43" s="201"/>
      <c r="W43" s="201"/>
      <c r="X43" s="201"/>
      <c r="Y43" s="201"/>
      <c r="Z43" s="201"/>
      <c r="AA43" s="201"/>
      <c r="AB43" s="201"/>
      <c r="AC43" s="201"/>
      <c r="AD43" s="201"/>
      <c r="AE43" s="201"/>
      <c r="AF43" s="201"/>
      <c r="AG43" s="201"/>
      <c r="AH43" s="201"/>
      <c r="AI43" s="202"/>
      <c r="AK43" s="252"/>
      <c r="AL43" s="263"/>
      <c r="AM43" s="263"/>
      <c r="AN43" s="263"/>
    </row>
    <row r="44" spans="1:40" ht="9.9" customHeight="1" x14ac:dyDescent="0.25">
      <c r="A44" s="199"/>
      <c r="B44" s="201"/>
      <c r="C44" s="201"/>
      <c r="D44" s="201"/>
      <c r="E44" s="201"/>
      <c r="F44" s="201"/>
      <c r="G44" s="201"/>
      <c r="H44" s="201"/>
      <c r="I44" s="201"/>
      <c r="J44" s="201"/>
      <c r="K44" s="201"/>
      <c r="L44" s="201"/>
      <c r="M44" s="201"/>
      <c r="N44" s="201"/>
      <c r="O44" s="201"/>
      <c r="P44" s="201"/>
      <c r="Q44" s="201"/>
      <c r="R44" s="201"/>
      <c r="S44" s="201"/>
      <c r="T44" s="201"/>
      <c r="U44" s="201"/>
      <c r="V44" s="201"/>
      <c r="W44" s="201"/>
      <c r="X44" s="201"/>
      <c r="Y44" s="201"/>
      <c r="Z44" s="201"/>
      <c r="AA44" s="201"/>
      <c r="AB44" s="201"/>
      <c r="AC44" s="201"/>
      <c r="AD44" s="201"/>
      <c r="AE44" s="201"/>
      <c r="AF44" s="201"/>
      <c r="AG44" s="201"/>
      <c r="AH44" s="201"/>
      <c r="AI44" s="202"/>
      <c r="AK44" s="252"/>
      <c r="AL44" s="263"/>
      <c r="AM44" s="263"/>
      <c r="AN44" s="263"/>
    </row>
    <row r="45" spans="1:40" ht="9.9" customHeight="1" x14ac:dyDescent="0.25">
      <c r="A45" s="199"/>
      <c r="B45" s="201"/>
      <c r="C45" s="201"/>
      <c r="D45" s="201"/>
      <c r="E45" s="201"/>
      <c r="F45" s="201"/>
      <c r="G45" s="201"/>
      <c r="H45" s="201"/>
      <c r="I45" s="201"/>
      <c r="J45" s="201"/>
      <c r="K45" s="201"/>
      <c r="L45" s="201"/>
      <c r="M45" s="201"/>
      <c r="N45" s="201"/>
      <c r="O45" s="201"/>
      <c r="P45" s="201"/>
      <c r="Q45" s="201"/>
      <c r="R45" s="201"/>
      <c r="S45" s="201"/>
      <c r="T45" s="201"/>
      <c r="U45" s="201"/>
      <c r="V45" s="201"/>
      <c r="W45" s="201"/>
      <c r="X45" s="201"/>
      <c r="Y45" s="201"/>
      <c r="Z45" s="201"/>
      <c r="AA45" s="201"/>
      <c r="AB45" s="201"/>
      <c r="AC45" s="201"/>
      <c r="AD45" s="201"/>
      <c r="AE45" s="201"/>
      <c r="AF45" s="201"/>
      <c r="AG45" s="201"/>
      <c r="AH45" s="201"/>
      <c r="AI45" s="202"/>
      <c r="AK45" s="252"/>
      <c r="AL45" s="263"/>
      <c r="AM45" s="263"/>
      <c r="AN45" s="263"/>
    </row>
    <row r="46" spans="1:40" ht="9.9" customHeight="1" x14ac:dyDescent="0.25">
      <c r="A46" s="199"/>
      <c r="B46" s="201"/>
      <c r="C46" s="201"/>
      <c r="D46" s="201"/>
      <c r="E46" s="201"/>
      <c r="F46" s="201"/>
      <c r="G46" s="201"/>
      <c r="H46" s="201"/>
      <c r="I46" s="201"/>
      <c r="J46" s="201"/>
      <c r="K46" s="201"/>
      <c r="L46" s="201"/>
      <c r="M46" s="201"/>
      <c r="N46" s="201"/>
      <c r="O46" s="201"/>
      <c r="P46" s="201"/>
      <c r="Q46" s="201"/>
      <c r="R46" s="201"/>
      <c r="S46" s="201"/>
      <c r="T46" s="201"/>
      <c r="U46" s="201"/>
      <c r="V46" s="201"/>
      <c r="W46" s="201"/>
      <c r="X46" s="201"/>
      <c r="Y46" s="201"/>
      <c r="Z46" s="201"/>
      <c r="AA46" s="201"/>
      <c r="AB46" s="201"/>
      <c r="AC46" s="201"/>
      <c r="AD46" s="201"/>
      <c r="AE46" s="201"/>
      <c r="AF46" s="201"/>
      <c r="AG46" s="201"/>
      <c r="AH46" s="201"/>
      <c r="AI46" s="202"/>
      <c r="AN46" s="245"/>
    </row>
    <row r="47" spans="1:40" ht="9.9" customHeight="1" x14ac:dyDescent="0.25">
      <c r="A47" s="199"/>
      <c r="B47" s="201"/>
      <c r="C47" s="201"/>
      <c r="D47" s="201"/>
      <c r="E47" s="201"/>
      <c r="F47" s="201"/>
      <c r="G47" s="201"/>
      <c r="H47" s="201"/>
      <c r="I47" s="201"/>
      <c r="J47" s="201"/>
      <c r="K47" s="201"/>
      <c r="L47" s="201"/>
      <c r="M47" s="201"/>
      <c r="N47" s="201"/>
      <c r="O47" s="201"/>
      <c r="P47" s="201"/>
      <c r="Q47" s="201"/>
      <c r="R47" s="201"/>
      <c r="S47" s="201"/>
      <c r="T47" s="201"/>
      <c r="U47" s="201"/>
      <c r="V47" s="201"/>
      <c r="W47" s="201"/>
      <c r="X47" s="201"/>
      <c r="Y47" s="201"/>
      <c r="Z47" s="201"/>
      <c r="AA47" s="201"/>
      <c r="AB47" s="201"/>
      <c r="AC47" s="201"/>
      <c r="AD47" s="201"/>
      <c r="AE47" s="201"/>
      <c r="AF47" s="201"/>
      <c r="AG47" s="201"/>
      <c r="AH47" s="201"/>
      <c r="AI47" s="202"/>
    </row>
    <row r="48" spans="1:40" ht="9.9" customHeight="1" x14ac:dyDescent="0.25">
      <c r="A48" s="199"/>
      <c r="B48" s="201"/>
      <c r="C48" s="201"/>
      <c r="D48" s="201"/>
      <c r="E48" s="201"/>
      <c r="F48" s="201"/>
      <c r="G48" s="201"/>
      <c r="H48" s="201"/>
      <c r="I48" s="201"/>
      <c r="J48" s="201"/>
      <c r="K48" s="201"/>
      <c r="L48" s="201"/>
      <c r="M48" s="201"/>
      <c r="N48" s="201"/>
      <c r="O48" s="201"/>
      <c r="P48" s="201"/>
      <c r="Q48" s="201"/>
      <c r="R48" s="201"/>
      <c r="S48" s="201"/>
      <c r="T48" s="201"/>
      <c r="U48" s="201"/>
      <c r="V48" s="201"/>
      <c r="W48" s="201"/>
      <c r="X48" s="201"/>
      <c r="Y48" s="201"/>
      <c r="Z48" s="201"/>
      <c r="AA48" s="201"/>
      <c r="AB48" s="201"/>
      <c r="AC48" s="201"/>
      <c r="AD48" s="201"/>
      <c r="AE48" s="201"/>
      <c r="AF48" s="201"/>
      <c r="AG48" s="201"/>
      <c r="AH48" s="201"/>
      <c r="AI48" s="202"/>
    </row>
    <row r="49" spans="1:35" ht="9.9" customHeight="1" x14ac:dyDescent="0.25">
      <c r="A49" s="199"/>
      <c r="B49" s="201"/>
      <c r="C49" s="201"/>
      <c r="D49" s="201"/>
      <c r="E49" s="201"/>
      <c r="F49" s="201"/>
      <c r="G49" s="201"/>
      <c r="H49" s="201"/>
      <c r="I49" s="201"/>
      <c r="J49" s="201"/>
      <c r="K49" s="201"/>
      <c r="L49" s="201"/>
      <c r="M49" s="201"/>
      <c r="N49" s="201"/>
      <c r="O49" s="201"/>
      <c r="P49" s="201"/>
      <c r="Q49" s="201"/>
      <c r="R49" s="201"/>
      <c r="S49" s="201"/>
      <c r="T49" s="201"/>
      <c r="U49" s="201"/>
      <c r="V49" s="201"/>
      <c r="W49" s="201"/>
      <c r="X49" s="201"/>
      <c r="Y49" s="201"/>
      <c r="Z49" s="201"/>
      <c r="AA49" s="201"/>
      <c r="AB49" s="201"/>
      <c r="AC49" s="201"/>
      <c r="AD49" s="201"/>
      <c r="AE49" s="201"/>
      <c r="AF49" s="201"/>
      <c r="AG49" s="201"/>
      <c r="AH49" s="201"/>
      <c r="AI49" s="202"/>
    </row>
    <row r="50" spans="1:35" ht="9.9" customHeight="1" x14ac:dyDescent="0.25">
      <c r="A50" s="199"/>
      <c r="B50" s="201"/>
      <c r="C50" s="201"/>
      <c r="D50" s="201"/>
      <c r="E50" s="201"/>
      <c r="F50" s="201"/>
      <c r="G50" s="201"/>
      <c r="H50" s="201"/>
      <c r="I50" s="201"/>
      <c r="J50" s="201"/>
      <c r="K50" s="201"/>
      <c r="L50" s="201"/>
      <c r="M50" s="201"/>
      <c r="N50" s="201"/>
      <c r="O50" s="201"/>
      <c r="P50" s="201"/>
      <c r="Q50" s="201"/>
      <c r="R50" s="201"/>
      <c r="S50" s="201"/>
      <c r="T50" s="201"/>
      <c r="U50" s="201"/>
      <c r="V50" s="201"/>
      <c r="W50" s="201"/>
      <c r="X50" s="201"/>
      <c r="Y50" s="201"/>
      <c r="Z50" s="201"/>
      <c r="AA50" s="201"/>
      <c r="AB50" s="201"/>
      <c r="AC50" s="201"/>
      <c r="AD50" s="201"/>
      <c r="AE50" s="201"/>
      <c r="AF50" s="201"/>
      <c r="AG50" s="201"/>
      <c r="AH50" s="201"/>
      <c r="AI50" s="202"/>
    </row>
    <row r="51" spans="1:35" ht="9.9" customHeight="1" x14ac:dyDescent="0.25">
      <c r="A51" s="199"/>
      <c r="B51" s="201"/>
      <c r="C51" s="201"/>
      <c r="D51" s="201"/>
      <c r="E51" s="201"/>
      <c r="F51" s="201"/>
      <c r="G51" s="201"/>
      <c r="H51" s="201"/>
      <c r="I51" s="201"/>
      <c r="J51" s="201"/>
      <c r="K51" s="201"/>
      <c r="L51" s="201"/>
      <c r="M51" s="201"/>
      <c r="N51" s="201"/>
      <c r="O51" s="201"/>
      <c r="P51" s="201"/>
      <c r="Q51" s="201"/>
      <c r="R51" s="201"/>
      <c r="S51" s="201"/>
      <c r="T51" s="201"/>
      <c r="U51" s="201"/>
      <c r="V51" s="201"/>
      <c r="W51" s="201"/>
      <c r="X51" s="201"/>
      <c r="Y51" s="201"/>
      <c r="Z51" s="201"/>
      <c r="AA51" s="201"/>
      <c r="AB51" s="201"/>
      <c r="AC51" s="201"/>
      <c r="AD51" s="201"/>
      <c r="AE51" s="201"/>
      <c r="AF51" s="201"/>
      <c r="AG51" s="201"/>
      <c r="AH51" s="201"/>
      <c r="AI51" s="202"/>
    </row>
    <row r="52" spans="1:35" ht="9.9" customHeight="1" x14ac:dyDescent="0.25">
      <c r="A52" s="199"/>
      <c r="B52" s="201"/>
      <c r="C52" s="201"/>
      <c r="D52" s="201"/>
      <c r="E52" s="201"/>
      <c r="F52" s="201"/>
      <c r="G52" s="201"/>
      <c r="H52" s="201"/>
      <c r="I52" s="201"/>
      <c r="J52" s="201"/>
      <c r="K52" s="201"/>
      <c r="L52" s="201"/>
      <c r="M52" s="201"/>
      <c r="N52" s="201"/>
      <c r="O52" s="201"/>
      <c r="P52" s="201"/>
      <c r="Q52" s="201"/>
      <c r="R52" s="201"/>
      <c r="S52" s="201"/>
      <c r="T52" s="201"/>
      <c r="U52" s="201"/>
      <c r="V52" s="201"/>
      <c r="W52" s="201"/>
      <c r="X52" s="201"/>
      <c r="Y52" s="201"/>
      <c r="Z52" s="201"/>
      <c r="AA52" s="201"/>
      <c r="AB52" s="201"/>
      <c r="AC52" s="201"/>
      <c r="AD52" s="201"/>
      <c r="AE52" s="201"/>
      <c r="AF52" s="201"/>
      <c r="AG52" s="201"/>
      <c r="AH52" s="201"/>
      <c r="AI52" s="202"/>
    </row>
    <row r="53" spans="1:35" ht="9.9" customHeight="1" x14ac:dyDescent="0.25">
      <c r="A53" s="199"/>
      <c r="B53" s="201"/>
      <c r="C53" s="201"/>
      <c r="D53" s="201"/>
      <c r="E53" s="201"/>
      <c r="F53" s="201"/>
      <c r="G53" s="201"/>
      <c r="H53" s="201"/>
      <c r="I53" s="201"/>
      <c r="J53" s="201"/>
      <c r="K53" s="201"/>
      <c r="L53" s="201"/>
      <c r="M53" s="201"/>
      <c r="N53" s="201"/>
      <c r="O53" s="201"/>
      <c r="P53" s="201"/>
      <c r="Q53" s="201"/>
      <c r="R53" s="201"/>
      <c r="S53" s="201"/>
      <c r="T53" s="201"/>
      <c r="U53" s="201"/>
      <c r="V53" s="201"/>
      <c r="W53" s="201"/>
      <c r="X53" s="201"/>
      <c r="Y53" s="201"/>
      <c r="Z53" s="201"/>
      <c r="AA53" s="201"/>
      <c r="AB53" s="201"/>
      <c r="AC53" s="201"/>
      <c r="AD53" s="201"/>
      <c r="AE53" s="201"/>
      <c r="AF53" s="201"/>
      <c r="AG53" s="201"/>
      <c r="AH53" s="201"/>
      <c r="AI53" s="202"/>
    </row>
    <row r="54" spans="1:35" ht="9.9" customHeight="1" x14ac:dyDescent="0.25">
      <c r="A54" s="199"/>
      <c r="B54" s="201"/>
      <c r="C54" s="201"/>
      <c r="D54" s="201"/>
      <c r="E54" s="201"/>
      <c r="F54" s="201"/>
      <c r="G54" s="201"/>
      <c r="H54" s="201"/>
      <c r="I54" s="201"/>
      <c r="J54" s="201"/>
      <c r="K54" s="201"/>
      <c r="L54" s="201"/>
      <c r="M54" s="201"/>
      <c r="N54" s="201"/>
      <c r="O54" s="201"/>
      <c r="P54" s="201"/>
      <c r="Q54" s="201"/>
      <c r="R54" s="201"/>
      <c r="S54" s="201"/>
      <c r="T54" s="201"/>
      <c r="U54" s="201"/>
      <c r="V54" s="201"/>
      <c r="W54" s="201"/>
      <c r="X54" s="201"/>
      <c r="Y54" s="201"/>
      <c r="Z54" s="201"/>
      <c r="AA54" s="201"/>
      <c r="AB54" s="201"/>
      <c r="AC54" s="201"/>
      <c r="AD54" s="201"/>
      <c r="AE54" s="201"/>
      <c r="AF54" s="201"/>
      <c r="AG54" s="201"/>
      <c r="AH54" s="201"/>
      <c r="AI54" s="202"/>
    </row>
    <row r="55" spans="1:35" ht="9.9" customHeight="1" x14ac:dyDescent="0.25">
      <c r="A55" s="199"/>
      <c r="B55" s="201"/>
      <c r="C55" s="201"/>
      <c r="D55" s="201"/>
      <c r="E55" s="201"/>
      <c r="F55" s="201"/>
      <c r="G55" s="201"/>
      <c r="H55" s="201"/>
      <c r="I55" s="201"/>
      <c r="J55" s="201"/>
      <c r="K55" s="201"/>
      <c r="L55" s="201"/>
      <c r="M55" s="201"/>
      <c r="N55" s="201"/>
      <c r="O55" s="201"/>
      <c r="P55" s="201"/>
      <c r="Q55" s="201"/>
      <c r="R55" s="201"/>
      <c r="S55" s="201"/>
      <c r="T55" s="201"/>
      <c r="U55" s="201"/>
      <c r="V55" s="201"/>
      <c r="W55" s="201"/>
      <c r="X55" s="201"/>
      <c r="Y55" s="201"/>
      <c r="Z55" s="201"/>
      <c r="AA55" s="201"/>
      <c r="AB55" s="201"/>
      <c r="AC55" s="201"/>
      <c r="AD55" s="201"/>
      <c r="AE55" s="201"/>
      <c r="AF55" s="201"/>
      <c r="AG55" s="201"/>
      <c r="AH55" s="201"/>
      <c r="AI55" s="202"/>
    </row>
    <row r="56" spans="1:35" ht="9.9" customHeight="1" x14ac:dyDescent="0.25">
      <c r="A56" s="199"/>
      <c r="B56" s="201"/>
      <c r="C56" s="201"/>
      <c r="D56" s="201"/>
      <c r="E56" s="201"/>
      <c r="F56" s="201"/>
      <c r="G56" s="201"/>
      <c r="H56" s="201"/>
      <c r="I56" s="201"/>
      <c r="J56" s="201"/>
      <c r="K56" s="201"/>
      <c r="L56" s="201"/>
      <c r="M56" s="201"/>
      <c r="N56" s="201"/>
      <c r="O56" s="201"/>
      <c r="P56" s="201"/>
      <c r="Q56" s="201"/>
      <c r="R56" s="201"/>
      <c r="S56" s="201"/>
      <c r="T56" s="201"/>
      <c r="U56" s="201"/>
      <c r="V56" s="201"/>
      <c r="W56" s="201"/>
      <c r="X56" s="201"/>
      <c r="Y56" s="201"/>
      <c r="Z56" s="201"/>
      <c r="AA56" s="201"/>
      <c r="AB56" s="201"/>
      <c r="AC56" s="201"/>
      <c r="AD56" s="201"/>
      <c r="AE56" s="201"/>
      <c r="AF56" s="201"/>
      <c r="AG56" s="201"/>
      <c r="AH56" s="201"/>
      <c r="AI56" s="202"/>
    </row>
    <row r="57" spans="1:35" ht="9.9" customHeight="1" x14ac:dyDescent="0.25">
      <c r="A57" s="199"/>
      <c r="B57" s="201"/>
      <c r="C57" s="201"/>
      <c r="D57" s="201"/>
      <c r="E57" s="201"/>
      <c r="F57" s="201"/>
      <c r="G57" s="201"/>
      <c r="H57" s="201"/>
      <c r="I57" s="201"/>
      <c r="J57" s="201"/>
      <c r="K57" s="201"/>
      <c r="L57" s="201"/>
      <c r="M57" s="201"/>
      <c r="N57" s="201"/>
      <c r="O57" s="201"/>
      <c r="P57" s="201"/>
      <c r="Q57" s="201"/>
      <c r="R57" s="201"/>
      <c r="S57" s="201"/>
      <c r="T57" s="201"/>
      <c r="U57" s="201"/>
      <c r="V57" s="201"/>
      <c r="W57" s="201"/>
      <c r="X57" s="201"/>
      <c r="Y57" s="201"/>
      <c r="Z57" s="201"/>
      <c r="AA57" s="201"/>
      <c r="AB57" s="201"/>
      <c r="AC57" s="201"/>
      <c r="AD57" s="201"/>
      <c r="AE57" s="201"/>
      <c r="AF57" s="201"/>
      <c r="AG57" s="201"/>
      <c r="AH57" s="201"/>
      <c r="AI57" s="202"/>
    </row>
    <row r="58" spans="1:35" ht="9.9" customHeight="1" x14ac:dyDescent="0.25">
      <c r="A58" s="199"/>
      <c r="B58" s="201"/>
      <c r="C58" s="201"/>
      <c r="D58" s="201"/>
      <c r="E58" s="201"/>
      <c r="F58" s="201"/>
      <c r="G58" s="201"/>
      <c r="H58" s="201"/>
      <c r="I58" s="201"/>
      <c r="J58" s="201"/>
      <c r="K58" s="201"/>
      <c r="L58" s="201"/>
      <c r="M58" s="201"/>
      <c r="N58" s="201"/>
      <c r="O58" s="201"/>
      <c r="P58" s="201"/>
      <c r="Q58" s="201"/>
      <c r="R58" s="201"/>
      <c r="S58" s="201"/>
      <c r="T58" s="201"/>
      <c r="U58" s="201"/>
      <c r="V58" s="201"/>
      <c r="W58" s="201"/>
      <c r="X58" s="201"/>
      <c r="Y58" s="201"/>
      <c r="Z58" s="201"/>
      <c r="AA58" s="201"/>
      <c r="AB58" s="201"/>
      <c r="AC58" s="201"/>
      <c r="AD58" s="201"/>
      <c r="AE58" s="201"/>
      <c r="AF58" s="201"/>
      <c r="AG58" s="201"/>
      <c r="AH58" s="201"/>
      <c r="AI58" s="202"/>
    </row>
    <row r="59" spans="1:35" ht="9.9" customHeight="1" x14ac:dyDescent="0.25">
      <c r="A59" s="199"/>
      <c r="B59" s="201"/>
      <c r="C59" s="201"/>
      <c r="D59" s="201"/>
      <c r="E59" s="201"/>
      <c r="F59" s="204"/>
      <c r="G59" s="201"/>
      <c r="H59" s="201"/>
      <c r="I59" s="201"/>
      <c r="J59" s="201"/>
      <c r="K59" s="204"/>
      <c r="L59" s="201"/>
      <c r="M59" s="201"/>
      <c r="N59" s="201"/>
      <c r="O59" s="201"/>
      <c r="P59" s="204"/>
      <c r="Q59" s="201"/>
      <c r="R59" s="201"/>
      <c r="S59" s="201"/>
      <c r="T59" s="201"/>
      <c r="U59" s="201"/>
      <c r="V59" s="201"/>
      <c r="W59" s="201"/>
      <c r="X59" s="201"/>
      <c r="Y59" s="201"/>
      <c r="Z59" s="201"/>
      <c r="AA59" s="201"/>
      <c r="AB59" s="201"/>
      <c r="AC59" s="201"/>
      <c r="AD59" s="201"/>
      <c r="AE59" s="201"/>
      <c r="AF59" s="201"/>
      <c r="AG59" s="201"/>
      <c r="AH59" s="201"/>
      <c r="AI59" s="202"/>
    </row>
    <row r="60" spans="1:35" ht="9.9" customHeight="1" x14ac:dyDescent="0.25">
      <c r="A60" s="199"/>
      <c r="B60" s="201"/>
      <c r="C60" s="201"/>
      <c r="D60" s="201"/>
      <c r="E60" s="201"/>
      <c r="F60" s="204"/>
      <c r="G60" s="201"/>
      <c r="H60" s="201"/>
      <c r="I60" s="201"/>
      <c r="J60" s="201"/>
      <c r="K60" s="201"/>
      <c r="L60" s="201"/>
      <c r="M60" s="201"/>
      <c r="N60" s="201"/>
      <c r="O60" s="201"/>
      <c r="P60" s="204"/>
      <c r="Q60" s="201"/>
      <c r="R60" s="201"/>
      <c r="S60" s="201"/>
      <c r="T60" s="201"/>
      <c r="U60" s="201"/>
      <c r="V60" s="201"/>
      <c r="W60" s="201"/>
      <c r="X60" s="201"/>
      <c r="Y60" s="201"/>
      <c r="Z60" s="201"/>
      <c r="AA60" s="201"/>
      <c r="AB60" s="201"/>
      <c r="AC60" s="201"/>
      <c r="AD60" s="201"/>
      <c r="AE60" s="201"/>
      <c r="AF60" s="201"/>
      <c r="AG60" s="201"/>
      <c r="AH60" s="201"/>
      <c r="AI60" s="202"/>
    </row>
    <row r="61" spans="1:35" ht="9.9" customHeight="1" x14ac:dyDescent="0.25">
      <c r="A61" s="199"/>
      <c r="B61" s="201"/>
      <c r="C61" s="201"/>
      <c r="D61" s="201"/>
      <c r="E61" s="201"/>
      <c r="F61" s="201"/>
      <c r="G61" s="201"/>
      <c r="H61" s="201"/>
      <c r="I61" s="201"/>
      <c r="J61" s="201"/>
      <c r="K61" s="201"/>
      <c r="L61" s="201"/>
      <c r="M61" s="201"/>
      <c r="N61" s="201"/>
      <c r="O61" s="201"/>
      <c r="P61" s="204"/>
      <c r="Q61" s="201"/>
      <c r="R61" s="201"/>
      <c r="S61" s="201"/>
      <c r="T61" s="201"/>
      <c r="U61" s="201"/>
      <c r="V61" s="201"/>
      <c r="W61" s="201"/>
      <c r="X61" s="201"/>
      <c r="Y61" s="201"/>
      <c r="Z61" s="201"/>
      <c r="AA61" s="201"/>
      <c r="AB61" s="201"/>
      <c r="AC61" s="201"/>
      <c r="AD61" s="201"/>
      <c r="AE61" s="201"/>
      <c r="AF61" s="201"/>
      <c r="AG61" s="201"/>
      <c r="AH61" s="201"/>
      <c r="AI61" s="202"/>
    </row>
    <row r="62" spans="1:35" ht="9.9" customHeight="1" x14ac:dyDescent="0.25">
      <c r="A62" s="199"/>
      <c r="B62" s="201"/>
      <c r="C62" s="201"/>
      <c r="D62" s="201"/>
      <c r="E62" s="201"/>
      <c r="F62" s="201"/>
      <c r="G62" s="201"/>
      <c r="H62" s="201"/>
      <c r="I62" s="201"/>
      <c r="J62" s="201"/>
      <c r="K62" s="201"/>
      <c r="L62" s="201"/>
      <c r="M62" s="201"/>
      <c r="N62" s="201"/>
      <c r="O62" s="201"/>
      <c r="P62" s="201"/>
      <c r="Q62" s="201"/>
      <c r="R62" s="201"/>
      <c r="S62" s="201"/>
      <c r="T62" s="201"/>
      <c r="U62" s="201"/>
      <c r="V62" s="201"/>
      <c r="W62" s="201"/>
      <c r="X62" s="201"/>
      <c r="Y62" s="201"/>
      <c r="Z62" s="201"/>
      <c r="AA62" s="201"/>
      <c r="AB62" s="201"/>
      <c r="AC62" s="201"/>
      <c r="AD62" s="201"/>
      <c r="AE62" s="201"/>
      <c r="AF62" s="201"/>
      <c r="AG62" s="201"/>
      <c r="AH62" s="201"/>
      <c r="AI62" s="202"/>
    </row>
    <row r="63" spans="1:35" ht="9.9" customHeight="1" x14ac:dyDescent="0.25">
      <c r="A63" s="199"/>
      <c r="B63" s="201"/>
      <c r="C63" s="201"/>
      <c r="D63" s="201"/>
      <c r="E63" s="201"/>
      <c r="F63" s="201"/>
      <c r="G63" s="201"/>
      <c r="H63" s="201"/>
      <c r="I63" s="201"/>
      <c r="J63" s="201"/>
      <c r="K63" s="201"/>
      <c r="L63" s="201"/>
      <c r="M63" s="201"/>
      <c r="N63" s="201"/>
      <c r="O63" s="201"/>
      <c r="P63" s="201"/>
      <c r="Q63" s="201"/>
      <c r="R63" s="201"/>
      <c r="S63" s="201"/>
      <c r="T63" s="201"/>
      <c r="U63" s="201"/>
      <c r="V63" s="201"/>
      <c r="W63" s="201"/>
      <c r="X63" s="201"/>
      <c r="Y63" s="201"/>
      <c r="Z63" s="201"/>
      <c r="AA63" s="201"/>
      <c r="AB63" s="201"/>
      <c r="AC63" s="201"/>
      <c r="AD63" s="201"/>
      <c r="AE63" s="201"/>
      <c r="AF63" s="201"/>
      <c r="AG63" s="201"/>
      <c r="AH63" s="201"/>
      <c r="AI63" s="202"/>
    </row>
    <row r="64" spans="1:35" ht="9.9" customHeight="1" x14ac:dyDescent="0.25">
      <c r="A64" s="199"/>
      <c r="B64" s="201"/>
      <c r="C64" s="201"/>
      <c r="D64" s="201"/>
      <c r="E64" s="201"/>
      <c r="F64" s="201"/>
      <c r="G64" s="201"/>
      <c r="H64" s="201"/>
      <c r="I64" s="201"/>
      <c r="J64" s="201"/>
      <c r="K64" s="204" t="s">
        <v>144</v>
      </c>
      <c r="L64" s="201"/>
      <c r="M64" s="201"/>
      <c r="N64" s="201"/>
      <c r="O64" s="201"/>
      <c r="P64" s="201"/>
      <c r="Q64" s="201"/>
      <c r="R64" s="204" t="s">
        <v>145</v>
      </c>
      <c r="S64" s="201"/>
      <c r="T64" s="201"/>
      <c r="U64" s="201"/>
      <c r="V64" s="201"/>
      <c r="W64" s="201"/>
      <c r="X64" s="204" t="s">
        <v>146</v>
      </c>
      <c r="Y64" s="201"/>
      <c r="Z64" s="201"/>
      <c r="AA64" s="201"/>
      <c r="AB64" s="201"/>
      <c r="AC64" s="201"/>
      <c r="AD64" s="201"/>
      <c r="AE64" s="201"/>
      <c r="AF64" s="201"/>
      <c r="AG64" s="201"/>
      <c r="AH64" s="201"/>
      <c r="AI64" s="202"/>
    </row>
    <row r="65" spans="1:35" ht="9.9" customHeight="1" x14ac:dyDescent="0.25">
      <c r="A65" s="199"/>
      <c r="B65" s="201"/>
      <c r="C65" s="201"/>
      <c r="D65" s="201"/>
      <c r="E65" s="201"/>
      <c r="F65" s="201"/>
      <c r="G65" s="201"/>
      <c r="H65" s="201"/>
      <c r="I65" s="201"/>
      <c r="J65" s="201"/>
      <c r="K65" s="201"/>
      <c r="L65" s="201"/>
      <c r="M65" s="201"/>
      <c r="N65" s="201"/>
      <c r="O65" s="201"/>
      <c r="P65" s="201"/>
      <c r="Q65" s="201"/>
      <c r="R65" s="201"/>
      <c r="S65" s="201"/>
      <c r="T65" s="201"/>
      <c r="U65" s="201"/>
      <c r="V65" s="201"/>
      <c r="W65" s="201"/>
      <c r="X65" s="201"/>
      <c r="Y65" s="201"/>
      <c r="Z65" s="201"/>
      <c r="AA65" s="201"/>
      <c r="AB65" s="201"/>
      <c r="AC65" s="201"/>
      <c r="AD65" s="201"/>
      <c r="AE65" s="201"/>
      <c r="AF65" s="201"/>
      <c r="AG65" s="201"/>
      <c r="AH65" s="201"/>
      <c r="AI65" s="202"/>
    </row>
    <row r="66" spans="1:35" ht="9.9" customHeight="1" x14ac:dyDescent="0.25">
      <c r="A66" s="199"/>
      <c r="B66" s="201"/>
      <c r="C66" s="201"/>
      <c r="D66" s="201"/>
      <c r="E66" s="201"/>
      <c r="F66" s="201"/>
      <c r="G66" s="201"/>
      <c r="H66" s="201"/>
      <c r="I66" s="201"/>
      <c r="J66" s="201"/>
      <c r="K66" s="201"/>
      <c r="L66" s="201"/>
      <c r="M66" s="201"/>
      <c r="N66" s="201"/>
      <c r="O66" s="201"/>
      <c r="P66" s="201"/>
      <c r="Q66" s="201"/>
      <c r="R66" s="201"/>
      <c r="S66" s="201"/>
      <c r="T66" s="201"/>
      <c r="U66" s="201"/>
      <c r="V66" s="201"/>
      <c r="W66" s="201"/>
      <c r="X66" s="201"/>
      <c r="Y66" s="201"/>
      <c r="Z66" s="201"/>
      <c r="AA66" s="201"/>
      <c r="AB66" s="201"/>
      <c r="AC66" s="201"/>
      <c r="AD66" s="201"/>
      <c r="AE66" s="201"/>
      <c r="AF66" s="201"/>
      <c r="AG66" s="201"/>
      <c r="AH66" s="201"/>
      <c r="AI66" s="202"/>
    </row>
    <row r="67" spans="1:35" ht="9.9" customHeight="1" x14ac:dyDescent="0.25">
      <c r="A67" s="199"/>
      <c r="B67" s="204" t="s">
        <v>147</v>
      </c>
      <c r="C67" s="201"/>
      <c r="D67" s="201"/>
      <c r="E67" s="201"/>
      <c r="F67" s="201"/>
      <c r="G67" s="201"/>
      <c r="H67" s="201"/>
      <c r="I67" s="201"/>
      <c r="J67" s="201"/>
      <c r="K67" s="201"/>
      <c r="L67" s="201"/>
      <c r="M67" s="201"/>
      <c r="N67" s="201"/>
      <c r="O67" s="201"/>
      <c r="P67" s="201"/>
      <c r="Q67" s="201"/>
      <c r="R67" s="201"/>
      <c r="S67" s="201"/>
      <c r="T67" s="201"/>
      <c r="U67" s="201"/>
      <c r="V67" s="201"/>
      <c r="W67" s="201"/>
      <c r="X67" s="201"/>
      <c r="Y67" s="201"/>
      <c r="Z67" s="201"/>
      <c r="AA67" s="201"/>
      <c r="AB67" s="201"/>
      <c r="AC67" s="201"/>
      <c r="AD67" s="201"/>
      <c r="AE67" s="201"/>
      <c r="AF67" s="201"/>
      <c r="AG67" s="201"/>
      <c r="AH67" s="201"/>
      <c r="AI67" s="202"/>
    </row>
    <row r="68" spans="1:35" ht="9.9" customHeight="1" x14ac:dyDescent="0.25">
      <c r="A68" s="206"/>
      <c r="B68" s="207"/>
      <c r="C68" s="207"/>
      <c r="D68" s="207"/>
      <c r="E68" s="207"/>
      <c r="F68" s="207"/>
      <c r="G68" s="207"/>
      <c r="H68" s="207"/>
      <c r="I68" s="207"/>
      <c r="J68" s="207"/>
      <c r="K68" s="207"/>
      <c r="L68" s="207"/>
      <c r="M68" s="207"/>
      <c r="N68" s="207"/>
      <c r="O68" s="207"/>
      <c r="P68" s="207"/>
      <c r="Q68" s="207"/>
      <c r="R68" s="207"/>
      <c r="S68" s="207"/>
      <c r="T68" s="207"/>
      <c r="U68" s="207"/>
      <c r="V68" s="207"/>
      <c r="W68" s="207"/>
      <c r="X68" s="207"/>
      <c r="Y68" s="207"/>
      <c r="Z68" s="207"/>
      <c r="AA68" s="207"/>
      <c r="AB68" s="207"/>
      <c r="AC68" s="207"/>
      <c r="AD68" s="207"/>
      <c r="AE68" s="207"/>
      <c r="AF68" s="207"/>
      <c r="AG68" s="207"/>
      <c r="AH68" s="207"/>
      <c r="AI68" s="208"/>
    </row>
  </sheetData>
  <mergeCells count="4">
    <mergeCell ref="A3:AI3"/>
    <mergeCell ref="A4:AI4"/>
    <mergeCell ref="U25:AI26"/>
    <mergeCell ref="A34:AI34"/>
  </mergeCells>
  <printOptions horizontalCentered="1"/>
  <pageMargins left="0.59055118110236227" right="0.59055118110236227" top="0.78740157480314965" bottom="0.78740157480314965" header="0.51181102362204722" footer="0.51181102362204722"/>
  <pageSetup paperSize="9" pageOrder="overThenDown" orientation="portrait" r:id="rId1"/>
  <headerFooter alignWithMargins="0">
    <oddHeader>&amp;C&amp;9- &amp;P -</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E176"/>
  <sheetViews>
    <sheetView zoomScaleNormal="100" zoomScalePageLayoutView="60" workbookViewId="0"/>
  </sheetViews>
  <sheetFormatPr baseColWidth="10" defaultColWidth="11.44140625" defaultRowHeight="13.2" x14ac:dyDescent="0.25"/>
  <cols>
    <col min="1" max="1" width="12.6640625" style="124" customWidth="1"/>
    <col min="2" max="2" width="1.44140625" style="124" customWidth="1"/>
    <col min="3" max="4" width="1.6640625" style="159" customWidth="1"/>
    <col min="5" max="5" width="30.109375" style="159" customWidth="1"/>
    <col min="6" max="6" width="1.109375" style="160" customWidth="1"/>
    <col min="7" max="7" width="1.6640625" style="160" customWidth="1"/>
    <col min="8" max="8" width="3.109375" style="160" customWidth="1"/>
    <col min="9" max="9" width="10.6640625" style="160" customWidth="1"/>
    <col min="10" max="10" width="2.33203125" style="160" customWidth="1"/>
    <col min="11" max="11" width="10.6640625" style="160" customWidth="1"/>
    <col min="12" max="12" width="2.33203125" style="160" customWidth="1"/>
    <col min="13" max="13" width="10.6640625" style="160" customWidth="1"/>
    <col min="14" max="14" width="2.33203125" style="160" customWidth="1"/>
    <col min="15" max="15" width="10.6640625" style="160" customWidth="1"/>
    <col min="16" max="16" width="2.33203125" style="160" customWidth="1"/>
    <col min="17" max="17" width="10.6640625" style="160" customWidth="1"/>
    <col min="18" max="18" width="2.33203125" style="160" customWidth="1"/>
    <col min="19" max="19" width="10.6640625" style="160" customWidth="1"/>
    <col min="20" max="20" width="2.33203125" style="160" customWidth="1"/>
    <col min="21" max="21" width="10.6640625" style="122" customWidth="1"/>
    <col min="22" max="22" width="2.33203125" style="122" customWidth="1"/>
    <col min="23" max="23" width="10.6640625" style="122" customWidth="1"/>
    <col min="24" max="24" width="2.33203125" style="122" customWidth="1"/>
    <col min="25" max="25" width="10.6640625" style="122" customWidth="1"/>
    <col min="26" max="26" width="2.33203125" style="122" customWidth="1"/>
    <col min="27" max="27" width="1.109375" style="159" customWidth="1"/>
    <col min="28" max="28" width="12.6640625" style="124" customWidth="1"/>
    <col min="29" max="16384" width="11.44140625" style="136"/>
  </cols>
  <sheetData>
    <row r="1" spans="1:31" x14ac:dyDescent="0.25">
      <c r="A1" s="132"/>
      <c r="B1" s="132"/>
      <c r="C1" s="132"/>
      <c r="D1" s="132"/>
      <c r="E1" s="132"/>
      <c r="F1" s="132"/>
      <c r="G1" s="132"/>
      <c r="H1" s="132"/>
      <c r="I1" s="132"/>
      <c r="J1" s="132"/>
      <c r="K1" s="132"/>
      <c r="L1" s="132"/>
      <c r="M1" s="133" t="s">
        <v>384</v>
      </c>
      <c r="N1" s="133"/>
      <c r="O1" s="134" t="s">
        <v>109</v>
      </c>
      <c r="P1" s="134"/>
      <c r="Q1" s="132"/>
      <c r="R1" s="132"/>
      <c r="S1" s="132"/>
      <c r="T1" s="132"/>
      <c r="U1" s="132"/>
      <c r="V1" s="132"/>
      <c r="W1" s="132"/>
      <c r="X1" s="132"/>
      <c r="Y1" s="132"/>
      <c r="Z1" s="132"/>
      <c r="AA1" s="132"/>
      <c r="AB1" s="135"/>
    </row>
    <row r="2" spans="1:31" x14ac:dyDescent="0.25">
      <c r="A2" s="137"/>
      <c r="B2" s="137"/>
      <c r="C2" s="137"/>
      <c r="D2" s="137"/>
      <c r="E2" s="137"/>
      <c r="F2" s="138"/>
      <c r="G2" s="138"/>
      <c r="H2" s="138"/>
      <c r="I2" s="138"/>
      <c r="J2" s="138"/>
      <c r="K2" s="138"/>
      <c r="L2" s="138"/>
      <c r="M2" s="139"/>
      <c r="N2" s="139"/>
      <c r="O2" s="139"/>
      <c r="P2" s="139"/>
      <c r="Q2" s="139"/>
      <c r="R2" s="139"/>
      <c r="S2" s="139"/>
      <c r="T2" s="139"/>
      <c r="AA2" s="122"/>
      <c r="AB2" s="122"/>
    </row>
    <row r="3" spans="1:31" x14ac:dyDescent="0.25">
      <c r="A3" s="122"/>
      <c r="B3" s="122"/>
      <c r="C3" s="122"/>
      <c r="D3" s="122"/>
      <c r="E3" s="122"/>
      <c r="F3" s="139"/>
      <c r="G3" s="139"/>
      <c r="H3" s="139"/>
      <c r="I3" s="139"/>
      <c r="J3" s="139"/>
      <c r="K3" s="139"/>
      <c r="L3" s="139"/>
      <c r="M3" s="139"/>
      <c r="N3" s="139"/>
      <c r="O3" s="139"/>
      <c r="P3" s="139"/>
      <c r="Q3" s="139"/>
      <c r="R3" s="139"/>
      <c r="S3" s="139"/>
      <c r="T3" s="139"/>
      <c r="AA3" s="122"/>
      <c r="AB3" s="122"/>
    </row>
    <row r="4" spans="1:31" ht="12.75" customHeight="1" x14ac:dyDescent="0.25">
      <c r="A4" s="351" t="s">
        <v>0</v>
      </c>
      <c r="B4" s="365" t="s">
        <v>1</v>
      </c>
      <c r="C4" s="366"/>
      <c r="D4" s="366"/>
      <c r="E4" s="366"/>
      <c r="F4" s="366"/>
      <c r="G4" s="366"/>
      <c r="H4" s="367"/>
      <c r="I4" s="356">
        <v>2022</v>
      </c>
      <c r="J4" s="357"/>
      <c r="K4" s="357"/>
      <c r="L4" s="357"/>
      <c r="M4" s="357"/>
      <c r="N4" s="357"/>
      <c r="O4" s="375">
        <v>2023</v>
      </c>
      <c r="P4" s="375"/>
      <c r="Q4" s="375"/>
      <c r="R4" s="375"/>
      <c r="S4" s="375"/>
      <c r="T4" s="376"/>
      <c r="U4" s="375">
        <v>2024</v>
      </c>
      <c r="V4" s="375"/>
      <c r="W4" s="375"/>
      <c r="X4" s="375"/>
      <c r="Y4" s="375"/>
      <c r="Z4" s="376"/>
      <c r="AA4" s="350" t="s">
        <v>0</v>
      </c>
      <c r="AB4" s="354"/>
    </row>
    <row r="5" spans="1:31" ht="12.75" customHeight="1" x14ac:dyDescent="0.25">
      <c r="A5" s="364"/>
      <c r="B5" s="368"/>
      <c r="C5" s="369"/>
      <c r="D5" s="369"/>
      <c r="E5" s="369"/>
      <c r="F5" s="369"/>
      <c r="G5" s="369"/>
      <c r="H5" s="370"/>
      <c r="I5" s="350" t="s">
        <v>111</v>
      </c>
      <c r="J5" s="351"/>
      <c r="K5" s="374" t="s">
        <v>112</v>
      </c>
      <c r="L5" s="374"/>
      <c r="M5" s="374" t="s">
        <v>113</v>
      </c>
      <c r="N5" s="377"/>
      <c r="O5" s="354" t="s">
        <v>111</v>
      </c>
      <c r="P5" s="351"/>
      <c r="Q5" s="350" t="s">
        <v>112</v>
      </c>
      <c r="R5" s="351"/>
      <c r="S5" s="350" t="s">
        <v>113</v>
      </c>
      <c r="T5" s="351"/>
      <c r="U5" s="350" t="s">
        <v>111</v>
      </c>
      <c r="V5" s="351"/>
      <c r="W5" s="350" t="s">
        <v>112</v>
      </c>
      <c r="X5" s="351"/>
      <c r="Y5" s="350" t="s">
        <v>113</v>
      </c>
      <c r="Z5" s="351"/>
      <c r="AA5" s="361"/>
      <c r="AB5" s="362"/>
    </row>
    <row r="6" spans="1:31" x14ac:dyDescent="0.25">
      <c r="A6" s="353"/>
      <c r="B6" s="371"/>
      <c r="C6" s="372"/>
      <c r="D6" s="372"/>
      <c r="E6" s="372"/>
      <c r="F6" s="372"/>
      <c r="G6" s="372"/>
      <c r="H6" s="373"/>
      <c r="I6" s="352"/>
      <c r="J6" s="353"/>
      <c r="K6" s="374"/>
      <c r="L6" s="374"/>
      <c r="M6" s="374"/>
      <c r="N6" s="377"/>
      <c r="O6" s="355"/>
      <c r="P6" s="353"/>
      <c r="Q6" s="352"/>
      <c r="R6" s="353"/>
      <c r="S6" s="352"/>
      <c r="T6" s="353"/>
      <c r="U6" s="352"/>
      <c r="V6" s="353"/>
      <c r="W6" s="352"/>
      <c r="X6" s="353"/>
      <c r="Y6" s="352"/>
      <c r="Z6" s="353"/>
      <c r="AA6" s="352"/>
      <c r="AB6" s="355"/>
    </row>
    <row r="7" spans="1:31" ht="10.5" customHeight="1" x14ac:dyDescent="0.25">
      <c r="A7" s="140"/>
      <c r="B7" s="122"/>
      <c r="C7" s="122"/>
      <c r="D7" s="122"/>
      <c r="E7" s="122"/>
      <c r="F7" s="141"/>
      <c r="G7" s="122"/>
      <c r="H7" s="142"/>
      <c r="I7" s="295"/>
      <c r="J7" s="295"/>
      <c r="K7" s="295"/>
      <c r="L7" s="295"/>
      <c r="M7" s="278"/>
      <c r="N7" s="278"/>
      <c r="O7" s="278"/>
      <c r="P7" s="278"/>
      <c r="Q7" s="155"/>
      <c r="R7" s="155"/>
      <c r="S7" s="167"/>
      <c r="T7" s="155"/>
      <c r="U7" s="155"/>
      <c r="V7" s="155"/>
      <c r="W7" s="155"/>
      <c r="X7" s="155"/>
      <c r="Y7" s="296"/>
      <c r="Z7" s="233"/>
      <c r="AA7" s="141"/>
      <c r="AB7" s="141"/>
    </row>
    <row r="8" spans="1:31" ht="10.5" customHeight="1" x14ac:dyDescent="0.25">
      <c r="A8" s="144" t="s">
        <v>2</v>
      </c>
      <c r="B8" s="145"/>
      <c r="C8" s="139" t="s">
        <v>153</v>
      </c>
      <c r="D8" s="139"/>
      <c r="E8" s="139"/>
      <c r="F8" s="122"/>
      <c r="G8" s="122"/>
      <c r="H8" s="142"/>
      <c r="Z8" s="154"/>
      <c r="AA8" s="122"/>
      <c r="AB8" s="145"/>
    </row>
    <row r="9" spans="1:31" ht="10.5" customHeight="1" x14ac:dyDescent="0.25">
      <c r="A9" s="144"/>
      <c r="B9" s="145"/>
      <c r="C9" s="122"/>
      <c r="D9" s="139" t="s">
        <v>154</v>
      </c>
      <c r="E9" s="139"/>
      <c r="F9" s="122"/>
      <c r="G9" s="122"/>
      <c r="H9" s="142"/>
      <c r="I9" s="294">
        <v>528</v>
      </c>
      <c r="J9" s="294"/>
      <c r="K9" s="294">
        <v>263</v>
      </c>
      <c r="L9" s="294"/>
      <c r="M9" s="294">
        <v>265</v>
      </c>
      <c r="N9" s="294"/>
      <c r="O9" s="294">
        <v>500</v>
      </c>
      <c r="P9" s="294"/>
      <c r="Q9" s="294">
        <v>258</v>
      </c>
      <c r="R9" s="294"/>
      <c r="S9" s="294">
        <v>242</v>
      </c>
      <c r="T9" s="294"/>
      <c r="U9" s="294">
        <v>552</v>
      </c>
      <c r="V9" s="294"/>
      <c r="W9" s="294">
        <v>278</v>
      </c>
      <c r="X9" s="294"/>
      <c r="Y9" s="294">
        <v>274</v>
      </c>
      <c r="Z9" s="294"/>
      <c r="AA9" s="146"/>
      <c r="AB9" s="145" t="s">
        <v>2</v>
      </c>
      <c r="AC9" s="326"/>
    </row>
    <row r="10" spans="1:31" ht="10.5" customHeight="1" x14ac:dyDescent="0.25">
      <c r="A10" s="144"/>
      <c r="B10" s="145"/>
      <c r="C10" s="122"/>
      <c r="D10" s="139" t="s">
        <v>155</v>
      </c>
      <c r="E10" s="139"/>
      <c r="F10" s="122"/>
      <c r="G10" s="122"/>
      <c r="H10" s="142"/>
      <c r="I10" s="294"/>
      <c r="J10" s="294"/>
      <c r="K10" s="294"/>
      <c r="L10" s="294"/>
      <c r="M10" s="294"/>
      <c r="N10" s="294"/>
      <c r="O10" s="294"/>
      <c r="P10" s="294"/>
      <c r="Q10" s="294"/>
      <c r="R10" s="294"/>
      <c r="S10" s="294"/>
      <c r="T10" s="294"/>
      <c r="U10" s="294"/>
      <c r="V10" s="294"/>
      <c r="W10" s="294"/>
      <c r="X10" s="294"/>
      <c r="Y10" s="294"/>
      <c r="Z10" s="142"/>
      <c r="AC10" s="326"/>
      <c r="AD10" s="326"/>
      <c r="AE10" s="326"/>
    </row>
    <row r="11" spans="1:31" ht="10.5" customHeight="1" x14ac:dyDescent="0.25">
      <c r="A11" s="144" t="s">
        <v>4</v>
      </c>
      <c r="B11" s="145"/>
      <c r="C11" s="122"/>
      <c r="D11" s="139" t="s">
        <v>156</v>
      </c>
      <c r="E11" s="139"/>
      <c r="F11" s="122"/>
      <c r="G11" s="122"/>
      <c r="H11" s="142"/>
      <c r="I11" s="294">
        <v>8</v>
      </c>
      <c r="J11" s="294"/>
      <c r="K11" s="294">
        <v>3</v>
      </c>
      <c r="L11" s="294"/>
      <c r="M11" s="294">
        <v>5</v>
      </c>
      <c r="N11" s="294"/>
      <c r="O11" s="294">
        <v>4</v>
      </c>
      <c r="P11" s="294"/>
      <c r="Q11" s="294">
        <v>1</v>
      </c>
      <c r="R11" s="294"/>
      <c r="S11" s="294">
        <v>3</v>
      </c>
      <c r="T11" s="294"/>
      <c r="U11" s="294">
        <v>4</v>
      </c>
      <c r="V11" s="294"/>
      <c r="W11" s="294">
        <v>4</v>
      </c>
      <c r="X11" s="294"/>
      <c r="Y11" s="294">
        <v>0</v>
      </c>
      <c r="Z11" s="294"/>
      <c r="AA11" s="146"/>
      <c r="AB11" s="145" t="s">
        <v>4</v>
      </c>
    </row>
    <row r="12" spans="1:31" ht="10.5" customHeight="1" x14ac:dyDescent="0.25">
      <c r="A12" s="144"/>
      <c r="B12" s="145"/>
      <c r="C12" s="122"/>
      <c r="D12" s="139"/>
      <c r="E12" s="139"/>
      <c r="F12" s="122"/>
      <c r="G12" s="122"/>
      <c r="H12" s="142"/>
      <c r="I12" s="294"/>
      <c r="J12" s="294"/>
      <c r="K12" s="294"/>
      <c r="L12" s="294"/>
      <c r="M12" s="294"/>
      <c r="N12" s="294"/>
      <c r="O12" s="294"/>
      <c r="P12" s="294"/>
      <c r="Q12" s="294"/>
      <c r="R12" s="294"/>
      <c r="S12" s="294"/>
      <c r="T12" s="294"/>
      <c r="U12" s="294"/>
      <c r="V12" s="294"/>
      <c r="W12" s="294"/>
      <c r="X12" s="294"/>
      <c r="Y12" s="294"/>
      <c r="Z12" s="294"/>
      <c r="AA12" s="146"/>
      <c r="AB12" s="145"/>
    </row>
    <row r="13" spans="1:31" ht="10.5" customHeight="1" x14ac:dyDescent="0.25">
      <c r="A13" s="144"/>
      <c r="B13" s="145"/>
      <c r="C13" s="122"/>
      <c r="D13" s="122"/>
      <c r="E13" s="122"/>
      <c r="F13" s="122"/>
      <c r="G13" s="122"/>
      <c r="H13" s="142"/>
      <c r="I13" s="294"/>
      <c r="J13" s="294"/>
      <c r="K13" s="294"/>
      <c r="L13" s="294"/>
      <c r="M13" s="294"/>
      <c r="N13" s="294"/>
      <c r="O13" s="294"/>
      <c r="P13" s="294"/>
      <c r="Q13" s="294"/>
      <c r="R13" s="294"/>
      <c r="S13" s="294"/>
      <c r="T13" s="294"/>
      <c r="U13" s="294"/>
      <c r="V13" s="294"/>
      <c r="W13" s="294"/>
      <c r="X13" s="294"/>
      <c r="Y13" s="294"/>
      <c r="Z13" s="294"/>
      <c r="AA13" s="146"/>
      <c r="AB13" s="145"/>
    </row>
    <row r="14" spans="1:31" ht="10.5" customHeight="1" x14ac:dyDescent="0.25">
      <c r="A14" s="144" t="s">
        <v>5</v>
      </c>
      <c r="B14" s="145"/>
      <c r="C14" s="122" t="s">
        <v>157</v>
      </c>
      <c r="D14" s="122"/>
      <c r="E14" s="122"/>
      <c r="F14" s="122"/>
      <c r="G14" s="122"/>
      <c r="H14" s="142"/>
      <c r="I14" s="294">
        <v>7003</v>
      </c>
      <c r="J14" s="294"/>
      <c r="K14" s="294">
        <v>3957</v>
      </c>
      <c r="L14" s="294"/>
      <c r="M14" s="294">
        <v>3046</v>
      </c>
      <c r="N14" s="294"/>
      <c r="O14" s="294">
        <v>6946</v>
      </c>
      <c r="P14" s="294"/>
      <c r="Q14" s="294">
        <v>3827</v>
      </c>
      <c r="R14" s="294"/>
      <c r="S14" s="294">
        <v>3119</v>
      </c>
      <c r="T14" s="294"/>
      <c r="U14" s="294">
        <v>7045</v>
      </c>
      <c r="V14" s="294"/>
      <c r="W14" s="294">
        <v>4012</v>
      </c>
      <c r="X14" s="294"/>
      <c r="Y14" s="294">
        <v>3033</v>
      </c>
      <c r="Z14" s="294"/>
      <c r="AA14" s="146"/>
      <c r="AB14" s="145" t="s">
        <v>5</v>
      </c>
    </row>
    <row r="15" spans="1:31" ht="10.5" customHeight="1" x14ac:dyDescent="0.25">
      <c r="A15" s="144"/>
      <c r="B15" s="145"/>
      <c r="C15" s="122"/>
      <c r="D15" s="122" t="s">
        <v>155</v>
      </c>
      <c r="E15" s="139"/>
      <c r="F15" s="122"/>
      <c r="G15" s="122"/>
      <c r="H15" s="142"/>
      <c r="I15" s="294"/>
      <c r="J15" s="294"/>
      <c r="K15" s="294"/>
      <c r="L15" s="294"/>
      <c r="M15" s="294"/>
      <c r="N15" s="294"/>
      <c r="O15" s="294"/>
      <c r="P15" s="294"/>
      <c r="Q15" s="294"/>
      <c r="R15" s="294"/>
      <c r="S15" s="294"/>
      <c r="T15" s="294"/>
      <c r="U15" s="294"/>
      <c r="V15" s="294"/>
      <c r="W15" s="294"/>
      <c r="X15" s="294"/>
      <c r="Y15" s="294"/>
      <c r="Z15" s="294"/>
      <c r="AA15" s="146"/>
      <c r="AB15" s="145"/>
    </row>
    <row r="16" spans="1:31" ht="10.5" customHeight="1" x14ac:dyDescent="0.25">
      <c r="A16" s="144" t="s">
        <v>6</v>
      </c>
      <c r="B16" s="145"/>
      <c r="C16" s="122"/>
      <c r="D16" s="122" t="s">
        <v>158</v>
      </c>
      <c r="E16" s="122"/>
      <c r="F16" s="122"/>
      <c r="G16" s="122"/>
      <c r="H16" s="142"/>
      <c r="I16" s="294">
        <v>6771</v>
      </c>
      <c r="J16" s="294"/>
      <c r="K16" s="294">
        <v>3843</v>
      </c>
      <c r="L16" s="294"/>
      <c r="M16" s="294">
        <v>2928</v>
      </c>
      <c r="N16" s="294"/>
      <c r="O16" s="294">
        <v>6701</v>
      </c>
      <c r="P16" s="294"/>
      <c r="Q16" s="294">
        <v>3713</v>
      </c>
      <c r="R16" s="294"/>
      <c r="S16" s="294">
        <v>2988</v>
      </c>
      <c r="T16" s="294"/>
      <c r="U16" s="294">
        <v>6828</v>
      </c>
      <c r="V16" s="294"/>
      <c r="W16" s="294">
        <v>3894</v>
      </c>
      <c r="X16" s="294"/>
      <c r="Y16" s="294">
        <v>2934</v>
      </c>
      <c r="Z16" s="294"/>
      <c r="AA16" s="146"/>
      <c r="AB16" s="145" t="s">
        <v>6</v>
      </c>
    </row>
    <row r="17" spans="1:28" ht="10.5" customHeight="1" x14ac:dyDescent="0.25">
      <c r="A17" s="144" t="s">
        <v>7</v>
      </c>
      <c r="B17" s="145"/>
      <c r="C17" s="122"/>
      <c r="D17" s="122"/>
      <c r="E17" s="122" t="s">
        <v>159</v>
      </c>
      <c r="F17" s="122"/>
      <c r="G17" s="122"/>
      <c r="H17" s="142"/>
      <c r="I17" s="294">
        <v>300</v>
      </c>
      <c r="J17" s="294"/>
      <c r="K17" s="294">
        <v>174</v>
      </c>
      <c r="L17" s="294"/>
      <c r="M17" s="294">
        <v>126</v>
      </c>
      <c r="N17" s="294"/>
      <c r="O17" s="294">
        <v>234</v>
      </c>
      <c r="P17" s="294"/>
      <c r="Q17" s="294">
        <v>133</v>
      </c>
      <c r="R17" s="294"/>
      <c r="S17" s="294">
        <v>101</v>
      </c>
      <c r="T17" s="294"/>
      <c r="U17" s="294">
        <v>206</v>
      </c>
      <c r="V17" s="294"/>
      <c r="W17" s="294">
        <v>127</v>
      </c>
      <c r="X17" s="294"/>
      <c r="Y17" s="294">
        <v>79</v>
      </c>
      <c r="Z17" s="294"/>
      <c r="AA17" s="146"/>
      <c r="AB17" s="145" t="s">
        <v>7</v>
      </c>
    </row>
    <row r="18" spans="1:28" ht="10.5" customHeight="1" x14ac:dyDescent="0.25">
      <c r="A18" s="144" t="s">
        <v>8</v>
      </c>
      <c r="B18" s="145"/>
      <c r="C18" s="122"/>
      <c r="D18" s="122"/>
      <c r="E18" s="122" t="s">
        <v>160</v>
      </c>
      <c r="F18" s="122"/>
      <c r="G18" s="122"/>
      <c r="H18" s="142"/>
      <c r="I18" s="294">
        <v>429</v>
      </c>
      <c r="J18" s="294"/>
      <c r="K18" s="294">
        <v>260</v>
      </c>
      <c r="L18" s="294"/>
      <c r="M18" s="294">
        <v>169</v>
      </c>
      <c r="N18" s="294"/>
      <c r="O18" s="294">
        <v>452</v>
      </c>
      <c r="P18" s="294"/>
      <c r="Q18" s="294">
        <v>246</v>
      </c>
      <c r="R18" s="294"/>
      <c r="S18" s="294">
        <v>206</v>
      </c>
      <c r="T18" s="294"/>
      <c r="U18" s="294">
        <v>442</v>
      </c>
      <c r="V18" s="294"/>
      <c r="W18" s="294">
        <v>232</v>
      </c>
      <c r="X18" s="294"/>
      <c r="Y18" s="294">
        <v>210</v>
      </c>
      <c r="Z18" s="294"/>
      <c r="AA18" s="146"/>
      <c r="AB18" s="145" t="s">
        <v>9</v>
      </c>
    </row>
    <row r="19" spans="1:28" ht="10.5" customHeight="1" x14ac:dyDescent="0.25">
      <c r="A19" s="144" t="s">
        <v>10</v>
      </c>
      <c r="B19" s="145"/>
      <c r="C19" s="122"/>
      <c r="D19" s="122"/>
      <c r="E19" s="122" t="s">
        <v>161</v>
      </c>
      <c r="F19" s="122"/>
      <c r="G19" s="122"/>
      <c r="H19" s="142"/>
      <c r="I19" s="294">
        <v>288</v>
      </c>
      <c r="J19" s="294"/>
      <c r="K19" s="294">
        <v>188</v>
      </c>
      <c r="L19" s="294"/>
      <c r="M19" s="294">
        <v>100</v>
      </c>
      <c r="N19" s="294"/>
      <c r="O19" s="294">
        <v>262</v>
      </c>
      <c r="P19" s="294"/>
      <c r="Q19" s="294">
        <v>154</v>
      </c>
      <c r="R19" s="294"/>
      <c r="S19" s="294">
        <v>108</v>
      </c>
      <c r="T19" s="294"/>
      <c r="U19" s="294">
        <v>373</v>
      </c>
      <c r="V19" s="294"/>
      <c r="W19" s="294">
        <v>243</v>
      </c>
      <c r="X19" s="294"/>
      <c r="Y19" s="294">
        <v>130</v>
      </c>
      <c r="Z19" s="294"/>
      <c r="AA19" s="146"/>
      <c r="AB19" s="145" t="s">
        <v>10</v>
      </c>
    </row>
    <row r="20" spans="1:28" ht="10.5" customHeight="1" x14ac:dyDescent="0.25">
      <c r="A20" s="144" t="s">
        <v>11</v>
      </c>
      <c r="B20" s="145"/>
      <c r="C20" s="122"/>
      <c r="D20" s="122"/>
      <c r="E20" s="122" t="s">
        <v>162</v>
      </c>
      <c r="F20" s="122"/>
      <c r="G20" s="122"/>
      <c r="H20" s="142"/>
      <c r="I20" s="294">
        <v>593</v>
      </c>
      <c r="J20" s="294"/>
      <c r="K20" s="294">
        <v>310</v>
      </c>
      <c r="L20" s="294"/>
      <c r="M20" s="294">
        <v>283</v>
      </c>
      <c r="N20" s="294"/>
      <c r="O20" s="294">
        <v>581</v>
      </c>
      <c r="P20" s="294"/>
      <c r="Q20" s="294">
        <v>293</v>
      </c>
      <c r="R20" s="294"/>
      <c r="S20" s="294">
        <v>288</v>
      </c>
      <c r="T20" s="294"/>
      <c r="U20" s="294">
        <v>611</v>
      </c>
      <c r="V20" s="294"/>
      <c r="W20" s="294">
        <v>328</v>
      </c>
      <c r="X20" s="294"/>
      <c r="Y20" s="294">
        <v>283</v>
      </c>
      <c r="Z20" s="294"/>
      <c r="AA20" s="146"/>
      <c r="AB20" s="145" t="s">
        <v>11</v>
      </c>
    </row>
    <row r="21" spans="1:28" ht="10.5" customHeight="1" x14ac:dyDescent="0.25">
      <c r="A21" s="144" t="s">
        <v>12</v>
      </c>
      <c r="B21" s="145"/>
      <c r="C21" s="122"/>
      <c r="D21" s="122"/>
      <c r="E21" s="122" t="s">
        <v>163</v>
      </c>
      <c r="F21" s="122"/>
      <c r="G21" s="122"/>
      <c r="H21" s="142"/>
      <c r="I21" s="294"/>
      <c r="J21" s="294"/>
      <c r="K21" s="294"/>
      <c r="L21" s="294"/>
      <c r="M21" s="294"/>
      <c r="N21" s="294"/>
      <c r="O21" s="294"/>
      <c r="P21" s="294"/>
      <c r="Q21" s="294"/>
      <c r="R21" s="294"/>
      <c r="S21" s="294"/>
      <c r="T21" s="294"/>
      <c r="U21" s="294"/>
      <c r="V21" s="294"/>
      <c r="W21" s="294"/>
      <c r="X21" s="294"/>
      <c r="Y21" s="294"/>
      <c r="Z21" s="294"/>
      <c r="AA21" s="146"/>
      <c r="AB21" s="145"/>
    </row>
    <row r="22" spans="1:28" ht="10.5" customHeight="1" x14ac:dyDescent="0.25">
      <c r="A22" s="144"/>
      <c r="B22" s="145"/>
      <c r="C22" s="122"/>
      <c r="D22" s="122"/>
      <c r="E22" s="122" t="s">
        <v>164</v>
      </c>
      <c r="F22" s="122"/>
      <c r="G22" s="122"/>
      <c r="H22" s="142"/>
      <c r="I22" s="294">
        <v>1148</v>
      </c>
      <c r="J22" s="294"/>
      <c r="K22" s="294">
        <v>768</v>
      </c>
      <c r="L22" s="294"/>
      <c r="M22" s="294">
        <v>380</v>
      </c>
      <c r="N22" s="294"/>
      <c r="O22" s="294">
        <v>1128</v>
      </c>
      <c r="P22" s="294"/>
      <c r="Q22" s="294">
        <v>752</v>
      </c>
      <c r="R22" s="294"/>
      <c r="S22" s="294">
        <v>376</v>
      </c>
      <c r="T22" s="294"/>
      <c r="U22" s="294">
        <v>1158</v>
      </c>
      <c r="V22" s="294"/>
      <c r="W22" s="294">
        <v>776</v>
      </c>
      <c r="X22" s="294"/>
      <c r="Y22" s="294">
        <v>382</v>
      </c>
      <c r="Z22" s="294"/>
      <c r="AA22" s="146"/>
      <c r="AB22" s="145" t="s">
        <v>12</v>
      </c>
    </row>
    <row r="23" spans="1:28" ht="10.5" customHeight="1" x14ac:dyDescent="0.25">
      <c r="A23" s="144" t="s">
        <v>13</v>
      </c>
      <c r="B23" s="145"/>
      <c r="C23" s="122"/>
      <c r="D23" s="122"/>
      <c r="E23" s="122" t="s">
        <v>165</v>
      </c>
      <c r="F23" s="122"/>
      <c r="G23" s="122"/>
      <c r="H23" s="142"/>
      <c r="I23" s="294">
        <v>461</v>
      </c>
      <c r="J23" s="294"/>
      <c r="K23" s="294">
        <v>1</v>
      </c>
      <c r="L23" s="294"/>
      <c r="M23" s="294">
        <v>460</v>
      </c>
      <c r="N23" s="294"/>
      <c r="O23" s="294">
        <v>496</v>
      </c>
      <c r="P23" s="294"/>
      <c r="Q23" s="294">
        <v>2</v>
      </c>
      <c r="R23" s="294"/>
      <c r="S23" s="294">
        <v>494</v>
      </c>
      <c r="T23" s="294"/>
      <c r="U23" s="294">
        <v>456</v>
      </c>
      <c r="V23" s="294"/>
      <c r="W23" s="294">
        <v>1</v>
      </c>
      <c r="X23" s="294"/>
      <c r="Y23" s="294">
        <v>455</v>
      </c>
      <c r="Z23" s="294"/>
      <c r="AA23" s="146"/>
      <c r="AB23" s="145" t="s">
        <v>13</v>
      </c>
    </row>
    <row r="24" spans="1:28" ht="10.5" customHeight="1" x14ac:dyDescent="0.25">
      <c r="A24" s="144" t="s">
        <v>14</v>
      </c>
      <c r="B24" s="145"/>
      <c r="C24" s="122"/>
      <c r="D24" s="122"/>
      <c r="E24" s="122" t="s">
        <v>166</v>
      </c>
      <c r="F24" s="122"/>
      <c r="G24" s="122"/>
      <c r="H24" s="142"/>
      <c r="I24" s="294">
        <v>454</v>
      </c>
      <c r="J24" s="294"/>
      <c r="K24" s="294">
        <v>454</v>
      </c>
      <c r="L24" s="294"/>
      <c r="M24" s="294">
        <v>0</v>
      </c>
      <c r="N24" s="294"/>
      <c r="O24" s="294">
        <v>456</v>
      </c>
      <c r="P24" s="294"/>
      <c r="Q24" s="294">
        <v>456</v>
      </c>
      <c r="R24" s="294"/>
      <c r="S24" s="294">
        <v>0</v>
      </c>
      <c r="T24" s="294"/>
      <c r="U24" s="294">
        <v>496</v>
      </c>
      <c r="V24" s="294"/>
      <c r="W24" s="294">
        <v>496</v>
      </c>
      <c r="X24" s="294"/>
      <c r="Y24" s="294">
        <v>0</v>
      </c>
      <c r="Z24" s="294"/>
      <c r="AA24" s="146"/>
      <c r="AB24" s="145" t="s">
        <v>14</v>
      </c>
    </row>
    <row r="25" spans="1:28" ht="10.5" customHeight="1" x14ac:dyDescent="0.25">
      <c r="A25" s="144" t="s">
        <v>15</v>
      </c>
      <c r="B25" s="145"/>
      <c r="C25" s="122"/>
      <c r="D25" s="122"/>
      <c r="E25" s="122" t="s">
        <v>167</v>
      </c>
      <c r="F25" s="122"/>
      <c r="G25" s="122"/>
      <c r="H25" s="142"/>
      <c r="I25" s="294"/>
      <c r="J25" s="294"/>
      <c r="K25" s="294"/>
      <c r="L25" s="294"/>
      <c r="M25" s="294"/>
      <c r="N25" s="294"/>
      <c r="O25" s="294"/>
      <c r="P25" s="294"/>
      <c r="Q25" s="294"/>
      <c r="R25" s="294"/>
      <c r="S25" s="294"/>
      <c r="T25" s="294"/>
      <c r="U25" s="294"/>
      <c r="V25" s="294"/>
      <c r="W25" s="294"/>
      <c r="X25" s="294"/>
      <c r="Y25" s="294"/>
      <c r="Z25" s="294"/>
      <c r="AA25" s="146"/>
      <c r="AB25" s="145"/>
    </row>
    <row r="26" spans="1:28" ht="10.5" customHeight="1" x14ac:dyDescent="0.25">
      <c r="A26" s="144"/>
      <c r="B26" s="145"/>
      <c r="C26" s="122"/>
      <c r="D26" s="122"/>
      <c r="E26" s="122" t="s">
        <v>168</v>
      </c>
      <c r="F26" s="122"/>
      <c r="G26" s="122"/>
      <c r="H26" s="142"/>
      <c r="I26" s="294">
        <v>561</v>
      </c>
      <c r="J26" s="294"/>
      <c r="K26" s="294">
        <v>309</v>
      </c>
      <c r="L26" s="294"/>
      <c r="M26" s="294">
        <v>252</v>
      </c>
      <c r="N26" s="294"/>
      <c r="O26" s="294">
        <v>565</v>
      </c>
      <c r="P26" s="294"/>
      <c r="Q26" s="294">
        <v>312</v>
      </c>
      <c r="R26" s="294"/>
      <c r="S26" s="294">
        <v>253</v>
      </c>
      <c r="T26" s="294"/>
      <c r="U26" s="294">
        <v>516</v>
      </c>
      <c r="V26" s="294"/>
      <c r="W26" s="294">
        <v>285</v>
      </c>
      <c r="X26" s="294"/>
      <c r="Y26" s="294">
        <v>231</v>
      </c>
      <c r="Z26" s="294"/>
      <c r="AA26" s="146"/>
      <c r="AB26" s="145" t="s">
        <v>15</v>
      </c>
    </row>
    <row r="27" spans="1:28" ht="10.5" customHeight="1" x14ac:dyDescent="0.25">
      <c r="A27" s="144"/>
      <c r="B27" s="145"/>
      <c r="C27" s="122"/>
      <c r="D27" s="122"/>
      <c r="E27" s="122"/>
      <c r="F27" s="122"/>
      <c r="G27" s="122"/>
      <c r="H27" s="142"/>
      <c r="I27" s="294"/>
      <c r="J27" s="294"/>
      <c r="K27" s="294"/>
      <c r="L27" s="294"/>
      <c r="M27" s="294"/>
      <c r="N27" s="294"/>
      <c r="O27" s="294"/>
      <c r="P27" s="294"/>
      <c r="Q27" s="294"/>
      <c r="R27" s="294"/>
      <c r="S27" s="294"/>
      <c r="T27" s="294"/>
      <c r="U27" s="294"/>
      <c r="V27" s="294"/>
      <c r="W27" s="294"/>
      <c r="X27" s="294"/>
      <c r="Y27" s="294"/>
      <c r="Z27" s="294"/>
      <c r="AA27" s="146"/>
      <c r="AB27" s="145"/>
    </row>
    <row r="28" spans="1:28" ht="10.5" customHeight="1" x14ac:dyDescent="0.25">
      <c r="A28" s="144"/>
      <c r="B28" s="145"/>
      <c r="C28" s="122"/>
      <c r="D28" s="122"/>
      <c r="E28" s="122"/>
      <c r="F28" s="122"/>
      <c r="G28" s="122"/>
      <c r="H28" s="142"/>
      <c r="I28" s="294"/>
      <c r="J28" s="294"/>
      <c r="K28" s="294"/>
      <c r="L28" s="294"/>
      <c r="M28" s="294"/>
      <c r="N28" s="294"/>
      <c r="O28" s="294"/>
      <c r="P28" s="294"/>
      <c r="Q28" s="294"/>
      <c r="R28" s="294"/>
      <c r="S28" s="294"/>
      <c r="T28" s="294"/>
      <c r="U28" s="294"/>
      <c r="V28" s="294"/>
      <c r="W28" s="294"/>
      <c r="X28" s="294"/>
      <c r="Y28" s="294"/>
      <c r="Z28" s="294"/>
      <c r="AA28" s="146"/>
      <c r="AB28" s="145"/>
    </row>
    <row r="29" spans="1:28" ht="10.5" customHeight="1" x14ac:dyDescent="0.25">
      <c r="A29" s="144" t="s">
        <v>16</v>
      </c>
      <c r="B29" s="145"/>
      <c r="C29" s="122" t="s">
        <v>169</v>
      </c>
      <c r="D29" s="122"/>
      <c r="E29" s="122"/>
      <c r="F29" s="122"/>
      <c r="G29" s="122"/>
      <c r="H29" s="142"/>
      <c r="I29" s="294"/>
      <c r="J29" s="294"/>
      <c r="K29" s="294"/>
      <c r="L29" s="294"/>
      <c r="M29" s="294"/>
      <c r="N29" s="294"/>
      <c r="O29" s="294"/>
      <c r="P29" s="294"/>
      <c r="Q29" s="294"/>
      <c r="R29" s="294"/>
      <c r="S29" s="294"/>
      <c r="T29" s="294"/>
      <c r="U29" s="294"/>
      <c r="V29" s="294"/>
      <c r="W29" s="294"/>
      <c r="X29" s="294"/>
      <c r="Y29" s="294"/>
      <c r="Z29" s="294"/>
      <c r="AA29" s="146"/>
      <c r="AB29" s="145"/>
    </row>
    <row r="30" spans="1:28" ht="10.5" customHeight="1" x14ac:dyDescent="0.25">
      <c r="A30" s="144"/>
      <c r="B30" s="145"/>
      <c r="C30" s="122"/>
      <c r="D30" s="122" t="s">
        <v>170</v>
      </c>
      <c r="E30" s="122"/>
      <c r="F30" s="122"/>
      <c r="G30" s="122"/>
      <c r="H30" s="142"/>
      <c r="I30" s="294"/>
      <c r="J30" s="294"/>
      <c r="K30" s="294"/>
      <c r="L30" s="294"/>
      <c r="M30" s="294"/>
      <c r="N30" s="294"/>
      <c r="O30" s="294"/>
      <c r="P30" s="294"/>
      <c r="Q30" s="294"/>
      <c r="R30" s="294"/>
      <c r="S30" s="294"/>
      <c r="T30" s="294"/>
      <c r="U30" s="294"/>
      <c r="V30" s="294"/>
      <c r="W30" s="294"/>
      <c r="X30" s="294"/>
      <c r="Y30" s="294"/>
      <c r="Z30" s="294"/>
      <c r="AA30" s="146"/>
      <c r="AB30" s="145"/>
    </row>
    <row r="31" spans="1:28" ht="10.5" customHeight="1" x14ac:dyDescent="0.25">
      <c r="A31" s="144"/>
      <c r="B31" s="145"/>
      <c r="C31" s="122"/>
      <c r="D31" s="122" t="s">
        <v>171</v>
      </c>
      <c r="E31" s="122"/>
      <c r="F31" s="122"/>
      <c r="G31" s="122"/>
      <c r="H31" s="142"/>
      <c r="I31" s="294">
        <v>179</v>
      </c>
      <c r="J31" s="294"/>
      <c r="K31" s="294">
        <v>69</v>
      </c>
      <c r="L31" s="294"/>
      <c r="M31" s="294">
        <v>110</v>
      </c>
      <c r="N31" s="294"/>
      <c r="O31" s="294">
        <v>155</v>
      </c>
      <c r="P31" s="294"/>
      <c r="Q31" s="294">
        <v>79</v>
      </c>
      <c r="R31" s="294"/>
      <c r="S31" s="294">
        <v>76</v>
      </c>
      <c r="T31" s="294"/>
      <c r="U31" s="294">
        <v>163</v>
      </c>
      <c r="V31" s="294"/>
      <c r="W31" s="294">
        <v>78</v>
      </c>
      <c r="X31" s="294"/>
      <c r="Y31" s="294">
        <v>85</v>
      </c>
      <c r="Z31" s="294"/>
      <c r="AA31" s="146"/>
      <c r="AB31" s="145" t="s">
        <v>16</v>
      </c>
    </row>
    <row r="32" spans="1:28" ht="10.5" customHeight="1" x14ac:dyDescent="0.25">
      <c r="A32" s="144"/>
      <c r="B32" s="145"/>
      <c r="C32" s="122"/>
      <c r="D32" s="122"/>
      <c r="E32" s="122"/>
      <c r="F32" s="122"/>
      <c r="G32" s="122"/>
      <c r="H32" s="142"/>
      <c r="I32" s="294"/>
      <c r="J32" s="294"/>
      <c r="K32" s="294"/>
      <c r="L32" s="294"/>
      <c r="M32" s="294"/>
      <c r="N32" s="294"/>
      <c r="O32" s="294"/>
      <c r="P32" s="294"/>
      <c r="Q32" s="294"/>
      <c r="R32" s="294"/>
      <c r="S32" s="294"/>
      <c r="T32" s="294"/>
      <c r="U32" s="294"/>
      <c r="V32" s="294"/>
      <c r="W32" s="294"/>
      <c r="X32" s="294"/>
      <c r="Y32" s="294"/>
      <c r="Z32" s="294"/>
      <c r="AA32" s="146"/>
      <c r="AB32" s="145"/>
    </row>
    <row r="33" spans="1:28" ht="10.5" customHeight="1" x14ac:dyDescent="0.25">
      <c r="A33" s="144"/>
      <c r="B33" s="145"/>
      <c r="C33" s="122"/>
      <c r="D33" s="122"/>
      <c r="E33" s="122"/>
      <c r="F33" s="122"/>
      <c r="G33" s="122"/>
      <c r="H33" s="142"/>
      <c r="I33" s="294"/>
      <c r="J33" s="294"/>
      <c r="K33" s="294"/>
      <c r="L33" s="294"/>
      <c r="M33" s="294"/>
      <c r="N33" s="294"/>
      <c r="O33" s="294"/>
      <c r="P33" s="294"/>
      <c r="Q33" s="294"/>
      <c r="R33" s="294"/>
      <c r="S33" s="294"/>
      <c r="T33" s="294"/>
      <c r="U33" s="294"/>
      <c r="V33" s="294"/>
      <c r="W33" s="294"/>
      <c r="X33" s="294"/>
      <c r="Y33" s="294"/>
      <c r="Z33" s="294"/>
      <c r="AA33" s="146"/>
      <c r="AB33" s="145"/>
    </row>
    <row r="34" spans="1:28" ht="10.5" customHeight="1" x14ac:dyDescent="0.25">
      <c r="A34" s="144" t="s">
        <v>17</v>
      </c>
      <c r="B34" s="145"/>
      <c r="C34" s="122" t="s">
        <v>172</v>
      </c>
      <c r="D34" s="122"/>
      <c r="E34" s="122"/>
      <c r="F34" s="122"/>
      <c r="G34" s="122"/>
      <c r="H34" s="142"/>
      <c r="I34" s="294"/>
      <c r="J34" s="294"/>
      <c r="K34" s="294"/>
      <c r="L34" s="294"/>
      <c r="M34" s="294"/>
      <c r="N34" s="294"/>
      <c r="O34" s="294"/>
      <c r="P34" s="294"/>
      <c r="Q34" s="294"/>
      <c r="R34" s="294"/>
      <c r="S34" s="294"/>
      <c r="T34" s="294"/>
      <c r="U34" s="294"/>
      <c r="V34" s="294"/>
      <c r="W34" s="294"/>
      <c r="X34" s="294"/>
      <c r="Y34" s="294"/>
      <c r="Z34" s="294"/>
      <c r="AA34" s="146"/>
      <c r="AB34" s="145"/>
    </row>
    <row r="35" spans="1:28" ht="10.5" customHeight="1" x14ac:dyDescent="0.25">
      <c r="A35" s="144"/>
      <c r="B35" s="145"/>
      <c r="C35" s="122"/>
      <c r="D35" s="122" t="s">
        <v>173</v>
      </c>
      <c r="E35" s="122"/>
      <c r="F35" s="122"/>
      <c r="G35" s="122"/>
      <c r="H35" s="142"/>
      <c r="I35" s="294">
        <v>1540</v>
      </c>
      <c r="J35" s="294"/>
      <c r="K35" s="294">
        <v>689</v>
      </c>
      <c r="L35" s="294"/>
      <c r="M35" s="294">
        <v>851</v>
      </c>
      <c r="N35" s="294"/>
      <c r="O35" s="294">
        <v>1396</v>
      </c>
      <c r="P35" s="294"/>
      <c r="Q35" s="294">
        <v>629</v>
      </c>
      <c r="R35" s="294"/>
      <c r="S35" s="294">
        <v>767</v>
      </c>
      <c r="T35" s="294"/>
      <c r="U35" s="294">
        <v>1320</v>
      </c>
      <c r="V35" s="294"/>
      <c r="W35" s="294">
        <v>594</v>
      </c>
      <c r="X35" s="294"/>
      <c r="Y35" s="294">
        <v>726</v>
      </c>
      <c r="Z35" s="294"/>
      <c r="AA35" s="146"/>
      <c r="AB35" s="145" t="s">
        <v>17</v>
      </c>
    </row>
    <row r="36" spans="1:28" ht="10.5" customHeight="1" x14ac:dyDescent="0.25">
      <c r="A36" s="144"/>
      <c r="B36" s="145"/>
      <c r="C36" s="122"/>
      <c r="D36" s="122" t="s">
        <v>155</v>
      </c>
      <c r="E36" s="122"/>
      <c r="F36" s="122"/>
      <c r="G36" s="122"/>
      <c r="H36" s="142"/>
      <c r="I36" s="294"/>
      <c r="J36" s="294"/>
      <c r="K36" s="294"/>
      <c r="L36" s="294"/>
      <c r="M36" s="294"/>
      <c r="N36" s="294"/>
      <c r="O36" s="294"/>
      <c r="P36" s="294"/>
      <c r="Q36" s="294"/>
      <c r="R36" s="294"/>
      <c r="S36" s="294"/>
      <c r="T36" s="294"/>
      <c r="U36" s="294"/>
      <c r="V36" s="294"/>
      <c r="W36" s="294"/>
      <c r="X36" s="294"/>
      <c r="Y36" s="294"/>
      <c r="Z36" s="294"/>
      <c r="AA36" s="146"/>
      <c r="AB36" s="145"/>
    </row>
    <row r="37" spans="1:28" ht="10.5" customHeight="1" x14ac:dyDescent="0.25">
      <c r="A37" s="144" t="s">
        <v>18</v>
      </c>
      <c r="B37" s="145"/>
      <c r="C37" s="122"/>
      <c r="D37" s="122" t="s">
        <v>174</v>
      </c>
      <c r="E37" s="122"/>
      <c r="F37" s="122"/>
      <c r="G37" s="122"/>
      <c r="H37" s="142"/>
      <c r="I37" s="294">
        <v>1182</v>
      </c>
      <c r="J37" s="294"/>
      <c r="K37" s="294">
        <v>542</v>
      </c>
      <c r="L37" s="294"/>
      <c r="M37" s="294">
        <v>640</v>
      </c>
      <c r="N37" s="294"/>
      <c r="O37" s="294">
        <v>1056</v>
      </c>
      <c r="P37" s="294"/>
      <c r="Q37" s="294">
        <v>474</v>
      </c>
      <c r="R37" s="294"/>
      <c r="S37" s="294">
        <v>582</v>
      </c>
      <c r="T37" s="294"/>
      <c r="U37" s="294">
        <v>968</v>
      </c>
      <c r="V37" s="294"/>
      <c r="W37" s="294">
        <v>449</v>
      </c>
      <c r="X37" s="294"/>
      <c r="Y37" s="294">
        <v>519</v>
      </c>
      <c r="Z37" s="294"/>
      <c r="AA37" s="146"/>
      <c r="AB37" s="145" t="s">
        <v>18</v>
      </c>
    </row>
    <row r="38" spans="1:28" ht="10.5" customHeight="1" x14ac:dyDescent="0.25">
      <c r="A38" s="144"/>
      <c r="B38" s="145"/>
      <c r="C38" s="122"/>
      <c r="D38" s="122"/>
      <c r="E38" s="122"/>
      <c r="F38" s="122"/>
      <c r="G38" s="122"/>
      <c r="H38" s="142"/>
      <c r="I38" s="294"/>
      <c r="J38" s="294"/>
      <c r="K38" s="294"/>
      <c r="L38" s="294"/>
      <c r="M38" s="294"/>
      <c r="N38" s="294"/>
      <c r="O38" s="294"/>
      <c r="P38" s="294"/>
      <c r="Q38" s="294"/>
      <c r="R38" s="294"/>
      <c r="S38" s="294"/>
      <c r="T38" s="294"/>
      <c r="U38" s="294"/>
      <c r="V38" s="294"/>
      <c r="W38" s="294"/>
      <c r="X38" s="294"/>
      <c r="Y38" s="294"/>
      <c r="Z38" s="294"/>
      <c r="AA38" s="146"/>
      <c r="AB38" s="145"/>
    </row>
    <row r="39" spans="1:28" ht="10.5" customHeight="1" x14ac:dyDescent="0.25">
      <c r="A39" s="144"/>
      <c r="B39" s="145"/>
      <c r="C39" s="122"/>
      <c r="D39" s="122"/>
      <c r="E39" s="122"/>
      <c r="F39" s="122"/>
      <c r="G39" s="122"/>
      <c r="H39" s="142"/>
      <c r="I39" s="294"/>
      <c r="J39" s="294"/>
      <c r="K39" s="294"/>
      <c r="L39" s="294"/>
      <c r="M39" s="294"/>
      <c r="N39" s="294"/>
      <c r="O39" s="294"/>
      <c r="P39" s="294"/>
      <c r="Q39" s="294"/>
      <c r="R39" s="294"/>
      <c r="S39" s="294"/>
      <c r="T39" s="294"/>
      <c r="U39" s="294"/>
      <c r="V39" s="294"/>
      <c r="W39" s="294"/>
      <c r="X39" s="294"/>
      <c r="Y39" s="294"/>
      <c r="Z39" s="294"/>
      <c r="AA39" s="146"/>
      <c r="AB39" s="145"/>
    </row>
    <row r="40" spans="1:28" ht="10.5" customHeight="1" x14ac:dyDescent="0.25">
      <c r="A40" s="144" t="s">
        <v>19</v>
      </c>
      <c r="B40" s="145"/>
      <c r="C40" s="122" t="s">
        <v>175</v>
      </c>
      <c r="D40" s="122"/>
      <c r="E40" s="122"/>
      <c r="F40" s="122"/>
      <c r="G40" s="122"/>
      <c r="H40" s="142"/>
      <c r="I40" s="294">
        <v>1385</v>
      </c>
      <c r="J40" s="294"/>
      <c r="K40" s="294">
        <v>565</v>
      </c>
      <c r="L40" s="294"/>
      <c r="M40" s="294">
        <v>820</v>
      </c>
      <c r="N40" s="294"/>
      <c r="O40" s="294">
        <v>1385</v>
      </c>
      <c r="P40" s="294"/>
      <c r="Q40" s="294">
        <v>564</v>
      </c>
      <c r="R40" s="294"/>
      <c r="S40" s="294">
        <v>821</v>
      </c>
      <c r="T40" s="294"/>
      <c r="U40" s="294">
        <v>1465</v>
      </c>
      <c r="V40" s="294"/>
      <c r="W40" s="294">
        <v>603</v>
      </c>
      <c r="X40" s="294"/>
      <c r="Y40" s="294">
        <v>862</v>
      </c>
      <c r="Z40" s="294"/>
      <c r="AA40" s="146"/>
      <c r="AB40" s="145" t="s">
        <v>19</v>
      </c>
    </row>
    <row r="41" spans="1:28" ht="10.5" customHeight="1" x14ac:dyDescent="0.25">
      <c r="A41" s="144"/>
      <c r="B41" s="145"/>
      <c r="C41" s="122"/>
      <c r="D41" s="122" t="s">
        <v>155</v>
      </c>
      <c r="E41" s="122"/>
      <c r="F41" s="122"/>
      <c r="G41" s="122"/>
      <c r="H41" s="142"/>
      <c r="I41" s="294"/>
      <c r="J41" s="294"/>
      <c r="K41" s="294"/>
      <c r="L41" s="294"/>
      <c r="M41" s="294"/>
      <c r="N41" s="294"/>
      <c r="O41" s="294"/>
      <c r="P41" s="294"/>
      <c r="Q41" s="294"/>
      <c r="R41" s="294"/>
      <c r="S41" s="294"/>
      <c r="T41" s="294"/>
      <c r="U41" s="294"/>
      <c r="V41" s="294"/>
      <c r="W41" s="294"/>
      <c r="X41" s="294"/>
      <c r="Y41" s="294"/>
      <c r="Z41" s="294"/>
      <c r="AA41" s="146"/>
      <c r="AB41" s="145"/>
    </row>
    <row r="42" spans="1:28" ht="10.5" customHeight="1" x14ac:dyDescent="0.25">
      <c r="A42" s="144" t="s">
        <v>20</v>
      </c>
      <c r="B42" s="145"/>
      <c r="C42" s="122"/>
      <c r="D42" s="122" t="s">
        <v>176</v>
      </c>
      <c r="E42" s="122"/>
      <c r="F42" s="122"/>
      <c r="G42" s="122"/>
      <c r="H42" s="142"/>
      <c r="I42" s="294">
        <v>146</v>
      </c>
      <c r="J42" s="294"/>
      <c r="K42" s="294">
        <v>119</v>
      </c>
      <c r="L42" s="294"/>
      <c r="M42" s="294">
        <v>27</v>
      </c>
      <c r="N42" s="294"/>
      <c r="O42" s="294">
        <v>134</v>
      </c>
      <c r="P42" s="294"/>
      <c r="Q42" s="294">
        <v>115</v>
      </c>
      <c r="R42" s="294"/>
      <c r="S42" s="294">
        <v>19</v>
      </c>
      <c r="T42" s="294"/>
      <c r="U42" s="294">
        <v>123</v>
      </c>
      <c r="V42" s="294"/>
      <c r="W42" s="294">
        <v>106</v>
      </c>
      <c r="X42" s="294"/>
      <c r="Y42" s="294">
        <v>17</v>
      </c>
      <c r="Z42" s="294"/>
      <c r="AA42" s="146"/>
      <c r="AB42" s="145" t="s">
        <v>20</v>
      </c>
    </row>
    <row r="43" spans="1:28" ht="10.5" customHeight="1" x14ac:dyDescent="0.25">
      <c r="A43" s="144"/>
      <c r="B43" s="145"/>
      <c r="C43" s="122"/>
      <c r="D43" s="122"/>
      <c r="E43" s="122"/>
      <c r="F43" s="122"/>
      <c r="G43" s="122"/>
      <c r="H43" s="142"/>
      <c r="I43" s="294"/>
      <c r="J43" s="294"/>
      <c r="K43" s="294"/>
      <c r="L43" s="294"/>
      <c r="M43" s="294"/>
      <c r="N43" s="294"/>
      <c r="O43" s="294"/>
      <c r="P43" s="294"/>
      <c r="Q43" s="294"/>
      <c r="R43" s="294"/>
      <c r="S43" s="294"/>
      <c r="T43" s="294"/>
      <c r="U43" s="294"/>
      <c r="V43" s="294"/>
      <c r="W43" s="294"/>
      <c r="X43" s="294"/>
      <c r="Y43" s="294"/>
      <c r="Z43" s="294"/>
      <c r="AA43" s="146"/>
      <c r="AB43" s="145"/>
    </row>
    <row r="44" spans="1:28" ht="10.5" customHeight="1" x14ac:dyDescent="0.25">
      <c r="A44" s="144"/>
      <c r="B44" s="145"/>
      <c r="C44" s="122"/>
      <c r="D44" s="122"/>
      <c r="E44" s="122"/>
      <c r="F44" s="122"/>
      <c r="G44" s="122"/>
      <c r="H44" s="142"/>
      <c r="I44" s="294"/>
      <c r="J44" s="294"/>
      <c r="K44" s="294"/>
      <c r="L44" s="294"/>
      <c r="M44" s="294"/>
      <c r="N44" s="294"/>
      <c r="O44" s="294"/>
      <c r="P44" s="294"/>
      <c r="Q44" s="294"/>
      <c r="R44" s="294"/>
      <c r="S44" s="294"/>
      <c r="T44" s="294"/>
      <c r="U44" s="294"/>
      <c r="V44" s="294"/>
      <c r="W44" s="294"/>
      <c r="X44" s="294"/>
      <c r="Y44" s="294"/>
      <c r="Z44" s="294"/>
      <c r="AA44" s="146"/>
      <c r="AB44" s="145"/>
    </row>
    <row r="45" spans="1:28" ht="10.5" customHeight="1" x14ac:dyDescent="0.25">
      <c r="A45" s="144" t="s">
        <v>52</v>
      </c>
      <c r="B45" s="145"/>
      <c r="C45" s="122" t="s">
        <v>177</v>
      </c>
      <c r="D45" s="122"/>
      <c r="E45" s="122"/>
      <c r="F45" s="122"/>
      <c r="G45" s="122"/>
      <c r="H45" s="142"/>
      <c r="I45" s="294">
        <v>1031</v>
      </c>
      <c r="J45" s="294"/>
      <c r="K45" s="294">
        <v>501</v>
      </c>
      <c r="L45" s="294"/>
      <c r="M45" s="294">
        <v>530</v>
      </c>
      <c r="N45" s="294"/>
      <c r="O45" s="294">
        <v>1013</v>
      </c>
      <c r="P45" s="294"/>
      <c r="Q45" s="294">
        <v>499</v>
      </c>
      <c r="R45" s="294"/>
      <c r="S45" s="294">
        <v>514</v>
      </c>
      <c r="T45" s="294"/>
      <c r="U45" s="294">
        <v>1051</v>
      </c>
      <c r="V45" s="294"/>
      <c r="W45" s="294">
        <v>524</v>
      </c>
      <c r="X45" s="294"/>
      <c r="Y45" s="294">
        <v>527</v>
      </c>
      <c r="Z45" s="294"/>
      <c r="AA45" s="146"/>
      <c r="AB45" s="145" t="s">
        <v>52</v>
      </c>
    </row>
    <row r="46" spans="1:28" ht="10.5" customHeight="1" x14ac:dyDescent="0.25">
      <c r="A46" s="144"/>
      <c r="B46" s="145"/>
      <c r="C46" s="122"/>
      <c r="D46" s="122"/>
      <c r="E46" s="122"/>
      <c r="F46" s="122"/>
      <c r="G46" s="122"/>
      <c r="H46" s="142"/>
      <c r="I46" s="294"/>
      <c r="J46" s="294"/>
      <c r="K46" s="294"/>
      <c r="L46" s="294"/>
      <c r="M46" s="294"/>
      <c r="N46" s="294"/>
      <c r="O46" s="294"/>
      <c r="P46" s="294"/>
      <c r="Q46" s="294"/>
      <c r="R46" s="294"/>
      <c r="S46" s="294"/>
      <c r="T46" s="294"/>
      <c r="U46" s="294"/>
      <c r="V46" s="294"/>
      <c r="W46" s="294"/>
      <c r="X46" s="294"/>
      <c r="Y46" s="294"/>
      <c r="Z46" s="294"/>
      <c r="AA46" s="146"/>
      <c r="AB46" s="145"/>
    </row>
    <row r="47" spans="1:28" ht="10.5" customHeight="1" x14ac:dyDescent="0.25">
      <c r="A47" s="144"/>
      <c r="B47" s="145"/>
      <c r="C47" s="122"/>
      <c r="D47" s="122"/>
      <c r="E47" s="122"/>
      <c r="F47" s="122"/>
      <c r="G47" s="122"/>
      <c r="H47" s="142"/>
      <c r="I47" s="294"/>
      <c r="J47" s="294"/>
      <c r="K47" s="294"/>
      <c r="L47" s="294"/>
      <c r="M47" s="294"/>
      <c r="N47" s="294"/>
      <c r="O47" s="294"/>
      <c r="P47" s="294"/>
      <c r="Q47" s="294"/>
      <c r="R47" s="294"/>
      <c r="S47" s="294"/>
      <c r="T47" s="294"/>
      <c r="U47" s="294"/>
      <c r="V47" s="294"/>
      <c r="W47" s="294"/>
      <c r="X47" s="294"/>
      <c r="Y47" s="294"/>
      <c r="Z47" s="294"/>
      <c r="AA47" s="146"/>
      <c r="AB47" s="145"/>
    </row>
    <row r="48" spans="1:28" ht="10.5" customHeight="1" x14ac:dyDescent="0.25">
      <c r="A48" s="144" t="s">
        <v>21</v>
      </c>
      <c r="B48" s="145"/>
      <c r="C48" s="122" t="s">
        <v>178</v>
      </c>
      <c r="D48" s="122"/>
      <c r="E48" s="122"/>
      <c r="F48" s="122"/>
      <c r="G48" s="122"/>
      <c r="H48" s="142"/>
      <c r="I48" s="294">
        <v>11895</v>
      </c>
      <c r="J48" s="294"/>
      <c r="K48" s="294">
        <v>5502</v>
      </c>
      <c r="L48" s="294"/>
      <c r="M48" s="294">
        <v>6393</v>
      </c>
      <c r="N48" s="294"/>
      <c r="O48" s="294">
        <v>11543</v>
      </c>
      <c r="P48" s="294"/>
      <c r="Q48" s="294">
        <v>5313</v>
      </c>
      <c r="R48" s="294"/>
      <c r="S48" s="294">
        <v>6230</v>
      </c>
      <c r="T48" s="294"/>
      <c r="U48" s="294">
        <v>11357</v>
      </c>
      <c r="V48" s="294"/>
      <c r="W48" s="294">
        <v>5394</v>
      </c>
      <c r="X48" s="294"/>
      <c r="Y48" s="294">
        <v>5963</v>
      </c>
      <c r="Z48" s="294"/>
      <c r="AA48" s="146"/>
      <c r="AB48" s="145" t="s">
        <v>21</v>
      </c>
    </row>
    <row r="49" spans="1:29" ht="10.5" customHeight="1" x14ac:dyDescent="0.25">
      <c r="A49" s="144"/>
      <c r="B49" s="145"/>
      <c r="C49" s="122"/>
      <c r="D49" s="122" t="s">
        <v>155</v>
      </c>
      <c r="E49" s="122"/>
      <c r="F49" s="122"/>
      <c r="G49" s="122"/>
      <c r="H49" s="142"/>
      <c r="I49" s="294"/>
      <c r="J49" s="294"/>
      <c r="K49" s="294"/>
      <c r="L49" s="294"/>
      <c r="M49" s="294"/>
      <c r="N49" s="294"/>
      <c r="O49" s="294"/>
      <c r="P49" s="294"/>
      <c r="Q49" s="294"/>
      <c r="R49" s="294"/>
      <c r="S49" s="294"/>
      <c r="T49" s="294"/>
      <c r="U49" s="294"/>
      <c r="V49" s="294"/>
      <c r="W49" s="294"/>
      <c r="X49" s="294"/>
      <c r="Y49" s="294"/>
      <c r="Z49" s="294"/>
      <c r="AA49" s="146"/>
      <c r="AB49" s="145"/>
    </row>
    <row r="50" spans="1:29" ht="10.5" customHeight="1" x14ac:dyDescent="0.25">
      <c r="A50" s="144" t="s">
        <v>22</v>
      </c>
      <c r="B50" s="145"/>
      <c r="C50" s="122"/>
      <c r="D50" s="122" t="s">
        <v>179</v>
      </c>
      <c r="E50" s="122"/>
      <c r="F50" s="122"/>
      <c r="G50" s="122"/>
      <c r="H50" s="142"/>
      <c r="I50" s="294">
        <v>3891</v>
      </c>
      <c r="J50" s="294"/>
      <c r="K50" s="294">
        <v>2273</v>
      </c>
      <c r="L50" s="294"/>
      <c r="M50" s="294">
        <v>1618</v>
      </c>
      <c r="N50" s="294"/>
      <c r="O50" s="294">
        <v>3736</v>
      </c>
      <c r="P50" s="294"/>
      <c r="Q50" s="294">
        <v>2109</v>
      </c>
      <c r="R50" s="294"/>
      <c r="S50" s="294">
        <v>1627</v>
      </c>
      <c r="T50" s="294"/>
      <c r="U50" s="294">
        <v>3590</v>
      </c>
      <c r="V50" s="294"/>
      <c r="W50" s="294">
        <v>2089</v>
      </c>
      <c r="X50" s="294"/>
      <c r="Y50" s="294">
        <v>1501</v>
      </c>
      <c r="Z50" s="294"/>
      <c r="AA50" s="146"/>
      <c r="AB50" s="145" t="s">
        <v>22</v>
      </c>
    </row>
    <row r="51" spans="1:29" ht="10.5" customHeight="1" x14ac:dyDescent="0.25">
      <c r="A51" s="144" t="s">
        <v>55</v>
      </c>
      <c r="B51" s="145"/>
      <c r="C51" s="122"/>
      <c r="D51" s="122" t="s">
        <v>181</v>
      </c>
      <c r="E51" s="122"/>
      <c r="F51" s="122"/>
      <c r="G51" s="122"/>
      <c r="H51" s="142"/>
      <c r="I51" s="294">
        <v>3311</v>
      </c>
      <c r="J51" s="294"/>
      <c r="K51" s="294">
        <v>1439</v>
      </c>
      <c r="L51" s="294"/>
      <c r="M51" s="294">
        <v>1872</v>
      </c>
      <c r="N51" s="294"/>
      <c r="O51" s="294">
        <v>3321</v>
      </c>
      <c r="P51" s="294"/>
      <c r="Q51" s="294">
        <v>1450</v>
      </c>
      <c r="R51" s="294"/>
      <c r="S51" s="294">
        <v>1871</v>
      </c>
      <c r="T51" s="294"/>
      <c r="U51" s="294">
        <v>3296</v>
      </c>
      <c r="V51" s="294"/>
      <c r="W51" s="294">
        <v>1462</v>
      </c>
      <c r="X51" s="294"/>
      <c r="Y51" s="294">
        <v>1834</v>
      </c>
      <c r="Z51" s="294"/>
      <c r="AA51" s="146"/>
      <c r="AB51" s="145" t="s">
        <v>55</v>
      </c>
    </row>
    <row r="52" spans="1:29" ht="10.5" customHeight="1" x14ac:dyDescent="0.25">
      <c r="A52" s="144" t="s">
        <v>23</v>
      </c>
      <c r="B52" s="145"/>
      <c r="C52" s="122"/>
      <c r="D52" s="122" t="s">
        <v>182</v>
      </c>
      <c r="E52" s="122"/>
      <c r="F52" s="122"/>
      <c r="G52" s="122"/>
      <c r="H52" s="142"/>
      <c r="I52" s="294">
        <v>1519</v>
      </c>
      <c r="J52" s="294"/>
      <c r="K52" s="294">
        <v>659</v>
      </c>
      <c r="L52" s="294"/>
      <c r="M52" s="294">
        <v>860</v>
      </c>
      <c r="N52" s="294"/>
      <c r="O52" s="294">
        <v>1601</v>
      </c>
      <c r="P52" s="294"/>
      <c r="Q52" s="294">
        <v>688</v>
      </c>
      <c r="R52" s="294"/>
      <c r="S52" s="294">
        <v>913</v>
      </c>
      <c r="T52" s="294"/>
      <c r="U52" s="294">
        <v>1628</v>
      </c>
      <c r="V52" s="294"/>
      <c r="W52" s="294">
        <v>719</v>
      </c>
      <c r="X52" s="294"/>
      <c r="Y52" s="294">
        <v>909</v>
      </c>
      <c r="Z52" s="294"/>
      <c r="AA52" s="146"/>
      <c r="AB52" s="145" t="s">
        <v>23</v>
      </c>
      <c r="AC52" s="293"/>
    </row>
    <row r="53" spans="1:29" ht="10.5" customHeight="1" x14ac:dyDescent="0.25">
      <c r="A53" s="144"/>
      <c r="B53" s="145"/>
      <c r="C53" s="122"/>
      <c r="D53" s="122"/>
      <c r="E53" s="122"/>
      <c r="F53" s="122"/>
      <c r="G53" s="122"/>
      <c r="H53" s="142"/>
      <c r="I53" s="294"/>
      <c r="J53" s="294"/>
      <c r="K53" s="294"/>
      <c r="L53" s="294"/>
      <c r="M53" s="294"/>
      <c r="N53" s="294"/>
      <c r="O53" s="294"/>
      <c r="P53" s="294"/>
      <c r="Q53" s="294"/>
      <c r="R53" s="294"/>
      <c r="S53" s="294"/>
      <c r="T53" s="294"/>
      <c r="U53" s="294"/>
      <c r="V53" s="294"/>
      <c r="W53" s="294"/>
      <c r="X53" s="294"/>
      <c r="Y53" s="294"/>
      <c r="Z53" s="294"/>
      <c r="AA53" s="146"/>
      <c r="AB53" s="145"/>
    </row>
    <row r="54" spans="1:29" ht="10.5" customHeight="1" x14ac:dyDescent="0.25">
      <c r="A54" s="144"/>
      <c r="B54" s="145"/>
      <c r="C54" s="122"/>
      <c r="D54" s="122"/>
      <c r="E54" s="122"/>
      <c r="F54" s="122"/>
      <c r="G54" s="122"/>
      <c r="H54" s="142"/>
      <c r="I54" s="294"/>
      <c r="J54" s="294"/>
      <c r="K54" s="294"/>
      <c r="L54" s="294"/>
      <c r="M54" s="294"/>
      <c r="N54" s="294"/>
      <c r="O54" s="294"/>
      <c r="P54" s="294"/>
      <c r="Q54" s="294"/>
      <c r="R54" s="294"/>
      <c r="S54" s="294"/>
      <c r="T54" s="294"/>
      <c r="U54" s="294"/>
      <c r="V54" s="294"/>
      <c r="W54" s="294"/>
      <c r="X54" s="294"/>
      <c r="Y54" s="294"/>
      <c r="Z54" s="294"/>
      <c r="AA54" s="146"/>
      <c r="AB54" s="145"/>
    </row>
    <row r="55" spans="1:29" ht="10.5" customHeight="1" x14ac:dyDescent="0.25">
      <c r="A55" s="144" t="s">
        <v>24</v>
      </c>
      <c r="B55" s="145"/>
      <c r="C55" s="122" t="s">
        <v>183</v>
      </c>
      <c r="D55" s="122"/>
      <c r="E55" s="122"/>
      <c r="F55" s="122"/>
      <c r="G55" s="122"/>
      <c r="H55" s="142"/>
      <c r="I55" s="294">
        <v>2326</v>
      </c>
      <c r="J55" s="294"/>
      <c r="K55" s="294">
        <v>1310</v>
      </c>
      <c r="L55" s="294"/>
      <c r="M55" s="294">
        <v>1016</v>
      </c>
      <c r="N55" s="294"/>
      <c r="O55" s="294">
        <v>2236</v>
      </c>
      <c r="P55" s="294"/>
      <c r="Q55" s="294">
        <v>1294</v>
      </c>
      <c r="R55" s="294"/>
      <c r="S55" s="294">
        <v>942</v>
      </c>
      <c r="T55" s="294"/>
      <c r="U55" s="294">
        <v>2318</v>
      </c>
      <c r="V55" s="294"/>
      <c r="W55" s="294">
        <v>1338</v>
      </c>
      <c r="X55" s="294"/>
      <c r="Y55" s="294">
        <v>980</v>
      </c>
      <c r="Z55" s="294"/>
      <c r="AA55" s="146"/>
      <c r="AB55" s="145" t="s">
        <v>24</v>
      </c>
    </row>
    <row r="56" spans="1:29" ht="10.5" customHeight="1" x14ac:dyDescent="0.25">
      <c r="A56" s="144"/>
      <c r="B56" s="145"/>
      <c r="C56" s="122"/>
      <c r="D56" s="122" t="s">
        <v>155</v>
      </c>
      <c r="E56" s="122"/>
      <c r="F56" s="122"/>
      <c r="G56" s="122"/>
      <c r="H56" s="142"/>
      <c r="I56" s="294"/>
      <c r="J56" s="294"/>
      <c r="K56" s="294"/>
      <c r="L56" s="294"/>
      <c r="M56" s="294"/>
      <c r="N56" s="294"/>
      <c r="O56" s="294"/>
      <c r="P56" s="294"/>
      <c r="Q56" s="294"/>
      <c r="R56" s="294"/>
      <c r="S56" s="294"/>
      <c r="T56" s="294"/>
      <c r="U56" s="294"/>
      <c r="V56" s="294"/>
      <c r="W56" s="294"/>
      <c r="X56" s="294"/>
      <c r="Y56" s="294"/>
      <c r="Z56" s="294"/>
      <c r="AA56" s="146"/>
      <c r="AB56" s="145"/>
    </row>
    <row r="57" spans="1:29" ht="10.5" customHeight="1" x14ac:dyDescent="0.25">
      <c r="A57" s="144" t="s">
        <v>272</v>
      </c>
      <c r="B57" s="145"/>
      <c r="C57" s="122"/>
      <c r="D57" s="122" t="s">
        <v>184</v>
      </c>
      <c r="E57" s="122"/>
      <c r="F57" s="122"/>
      <c r="G57" s="122"/>
      <c r="H57" s="142"/>
      <c r="I57" s="294">
        <v>687</v>
      </c>
      <c r="J57" s="294"/>
      <c r="K57" s="294">
        <v>352</v>
      </c>
      <c r="L57" s="294"/>
      <c r="M57" s="294">
        <v>335</v>
      </c>
      <c r="N57" s="294"/>
      <c r="O57" s="294">
        <v>711</v>
      </c>
      <c r="P57" s="294"/>
      <c r="Q57" s="294">
        <v>391</v>
      </c>
      <c r="R57" s="294"/>
      <c r="S57" s="294">
        <v>320</v>
      </c>
      <c r="T57" s="294"/>
      <c r="U57" s="294">
        <v>786</v>
      </c>
      <c r="V57" s="294"/>
      <c r="W57" s="294">
        <v>438</v>
      </c>
      <c r="X57" s="294"/>
      <c r="Y57" s="294">
        <v>348</v>
      </c>
      <c r="Z57" s="294"/>
      <c r="AA57" s="146"/>
      <c r="AB57" s="145" t="s">
        <v>272</v>
      </c>
    </row>
    <row r="58" spans="1:29" ht="10.5" customHeight="1" x14ac:dyDescent="0.25">
      <c r="A58" s="144" t="s">
        <v>25</v>
      </c>
      <c r="B58" s="145"/>
      <c r="C58" s="122"/>
      <c r="D58" s="122" t="s">
        <v>185</v>
      </c>
      <c r="E58" s="122"/>
      <c r="F58" s="122"/>
      <c r="G58" s="122"/>
      <c r="H58" s="142"/>
      <c r="I58" s="294"/>
      <c r="J58" s="294"/>
      <c r="K58" s="294"/>
      <c r="L58" s="294"/>
      <c r="M58" s="294"/>
      <c r="N58" s="294"/>
      <c r="O58" s="294"/>
      <c r="P58" s="294"/>
      <c r="Q58" s="294"/>
      <c r="R58" s="294"/>
      <c r="S58" s="294"/>
      <c r="T58" s="294"/>
      <c r="U58" s="294"/>
      <c r="V58" s="294"/>
      <c r="W58" s="294"/>
      <c r="X58" s="294"/>
      <c r="Y58" s="294"/>
      <c r="Z58" s="294"/>
      <c r="AA58" s="146"/>
      <c r="AB58" s="145"/>
    </row>
    <row r="59" spans="1:29" ht="10.5" customHeight="1" x14ac:dyDescent="0.25">
      <c r="A59" s="144"/>
      <c r="B59" s="145"/>
      <c r="C59" s="122"/>
      <c r="D59" s="122"/>
      <c r="E59" s="122" t="s">
        <v>186</v>
      </c>
      <c r="F59" s="122"/>
      <c r="G59" s="122"/>
      <c r="H59" s="142"/>
      <c r="I59" s="294">
        <v>1218</v>
      </c>
      <c r="J59" s="294"/>
      <c r="K59" s="294">
        <v>693</v>
      </c>
      <c r="L59" s="294"/>
      <c r="M59" s="294">
        <v>525</v>
      </c>
      <c r="N59" s="294"/>
      <c r="O59" s="294">
        <v>1104</v>
      </c>
      <c r="P59" s="294"/>
      <c r="Q59" s="294">
        <v>645</v>
      </c>
      <c r="R59" s="294"/>
      <c r="S59" s="294">
        <v>459</v>
      </c>
      <c r="T59" s="294"/>
      <c r="U59" s="294">
        <v>1088</v>
      </c>
      <c r="V59" s="294"/>
      <c r="W59" s="294">
        <v>623</v>
      </c>
      <c r="X59" s="294"/>
      <c r="Y59" s="294">
        <v>465</v>
      </c>
      <c r="Z59" s="294"/>
      <c r="AA59" s="146"/>
      <c r="AB59" s="145" t="s">
        <v>25</v>
      </c>
    </row>
    <row r="60" spans="1:29" ht="10.5" customHeight="1" x14ac:dyDescent="0.25">
      <c r="A60" s="145"/>
      <c r="B60" s="145"/>
      <c r="C60" s="122"/>
      <c r="D60" s="122"/>
      <c r="E60" s="122"/>
      <c r="F60" s="122"/>
      <c r="G60" s="122"/>
      <c r="H60" s="122"/>
      <c r="I60" s="294"/>
      <c r="J60" s="294"/>
      <c r="K60" s="294"/>
      <c r="L60" s="294"/>
      <c r="M60" s="294"/>
      <c r="N60" s="294"/>
      <c r="O60" s="294"/>
      <c r="P60" s="294"/>
      <c r="Q60" s="294"/>
      <c r="R60" s="294"/>
      <c r="S60" s="294"/>
      <c r="U60" s="294"/>
      <c r="V60" s="294"/>
      <c r="W60" s="294"/>
      <c r="X60" s="294"/>
      <c r="Y60" s="294"/>
      <c r="AA60" s="122"/>
      <c r="AB60" s="122"/>
    </row>
    <row r="61" spans="1:29" ht="10.5" customHeight="1" x14ac:dyDescent="0.25">
      <c r="A61" s="139"/>
      <c r="B61" s="139"/>
      <c r="C61" s="139"/>
      <c r="D61" s="139"/>
      <c r="E61" s="139"/>
      <c r="F61" s="139"/>
      <c r="G61" s="139"/>
      <c r="H61" s="139"/>
      <c r="I61" s="148"/>
      <c r="J61" s="148"/>
      <c r="K61" s="148"/>
      <c r="L61" s="148"/>
      <c r="M61" s="148"/>
      <c r="N61" s="279"/>
      <c r="O61" s="148"/>
      <c r="P61" s="148"/>
      <c r="Q61" s="148"/>
      <c r="R61" s="148"/>
      <c r="S61" s="148"/>
      <c r="T61" s="280"/>
      <c r="U61" s="278"/>
      <c r="V61" s="278"/>
      <c r="W61" s="278"/>
      <c r="X61" s="278"/>
      <c r="Y61" s="278"/>
      <c r="AA61" s="122"/>
      <c r="AB61" s="122"/>
    </row>
    <row r="62" spans="1:29" ht="10.5" customHeight="1" x14ac:dyDescent="0.25">
      <c r="A62" s="139"/>
      <c r="B62" s="139"/>
      <c r="C62" s="139"/>
      <c r="D62" s="139"/>
      <c r="E62" s="139"/>
      <c r="F62" s="139"/>
      <c r="G62" s="139"/>
      <c r="H62" s="139"/>
      <c r="I62" s="278"/>
      <c r="J62" s="278"/>
      <c r="K62" s="278"/>
      <c r="L62" s="278"/>
      <c r="M62" s="278"/>
      <c r="N62" s="139"/>
      <c r="O62" s="278"/>
      <c r="P62" s="278"/>
      <c r="Q62" s="278"/>
      <c r="R62" s="278"/>
      <c r="S62" s="278"/>
      <c r="T62" s="122"/>
      <c r="U62" s="278"/>
      <c r="V62" s="278"/>
      <c r="W62" s="278"/>
      <c r="X62" s="278"/>
      <c r="Y62" s="278"/>
      <c r="Z62" s="143"/>
      <c r="AA62" s="122"/>
      <c r="AB62" s="122"/>
    </row>
    <row r="63" spans="1:29" ht="10.5" customHeight="1" x14ac:dyDescent="0.25">
      <c r="A63" s="147"/>
      <c r="B63" s="147"/>
      <c r="C63" s="122"/>
      <c r="D63" s="122"/>
      <c r="E63" s="122"/>
      <c r="F63" s="122"/>
      <c r="G63" s="122"/>
      <c r="H63" s="122"/>
      <c r="I63" s="278"/>
      <c r="J63" s="278"/>
      <c r="K63" s="278"/>
      <c r="L63" s="278"/>
      <c r="M63" s="278"/>
      <c r="N63" s="139"/>
      <c r="O63" s="278"/>
      <c r="P63" s="278"/>
      <c r="Q63" s="278"/>
      <c r="R63" s="278"/>
      <c r="S63" s="278"/>
      <c r="T63" s="122"/>
      <c r="U63" s="278"/>
      <c r="V63" s="278"/>
      <c r="W63" s="278"/>
      <c r="X63" s="278"/>
      <c r="Y63" s="278"/>
      <c r="Z63" s="143"/>
      <c r="AA63" s="122"/>
      <c r="AB63" s="122"/>
    </row>
    <row r="64" spans="1:29" ht="10.5" customHeight="1" x14ac:dyDescent="0.25">
      <c r="A64" s="147"/>
      <c r="B64" s="147"/>
      <c r="C64" s="122"/>
      <c r="D64" s="122"/>
      <c r="E64" s="122"/>
      <c r="F64" s="122"/>
      <c r="G64" s="122"/>
      <c r="H64" s="122"/>
      <c r="I64" s="278"/>
      <c r="J64" s="278"/>
      <c r="K64" s="278"/>
      <c r="L64" s="278"/>
      <c r="M64" s="278"/>
      <c r="N64" s="139"/>
      <c r="O64" s="278"/>
      <c r="P64" s="278"/>
      <c r="Q64" s="278"/>
      <c r="R64" s="278"/>
      <c r="S64" s="278"/>
      <c r="T64" s="122"/>
      <c r="U64" s="278"/>
      <c r="V64" s="278"/>
      <c r="W64" s="278"/>
      <c r="X64" s="278"/>
      <c r="Y64" s="278"/>
      <c r="Z64" s="143"/>
      <c r="AA64" s="122"/>
      <c r="AB64" s="122"/>
    </row>
    <row r="65" spans="1:28" ht="10.5" customHeight="1" x14ac:dyDescent="0.25">
      <c r="A65" s="147"/>
      <c r="B65" s="147"/>
      <c r="C65" s="122"/>
      <c r="D65" s="122"/>
      <c r="E65" s="122"/>
      <c r="F65" s="122"/>
      <c r="G65" s="122"/>
      <c r="H65" s="122"/>
      <c r="I65" s="278"/>
      <c r="J65" s="278"/>
      <c r="K65" s="278"/>
      <c r="L65" s="278"/>
      <c r="M65" s="278"/>
      <c r="N65" s="139"/>
      <c r="O65" s="278"/>
      <c r="P65" s="278"/>
      <c r="Q65" s="278"/>
      <c r="R65" s="278"/>
      <c r="S65" s="278"/>
      <c r="T65" s="122"/>
      <c r="U65" s="278"/>
      <c r="V65" s="278"/>
      <c r="W65" s="278"/>
      <c r="X65" s="278"/>
      <c r="Y65" s="278"/>
      <c r="Z65" s="143"/>
      <c r="AA65" s="122"/>
      <c r="AB65" s="122"/>
    </row>
    <row r="66" spans="1:28" ht="10.5" customHeight="1" x14ac:dyDescent="0.25">
      <c r="A66" s="147"/>
      <c r="B66" s="147"/>
      <c r="C66" s="122"/>
      <c r="D66" s="122"/>
      <c r="E66" s="122"/>
      <c r="F66" s="122"/>
      <c r="G66" s="122"/>
      <c r="H66" s="122"/>
      <c r="I66" s="278"/>
      <c r="J66" s="278"/>
      <c r="K66" s="278"/>
      <c r="L66" s="278"/>
      <c r="M66" s="278"/>
      <c r="N66" s="139"/>
      <c r="O66" s="278"/>
      <c r="P66" s="278"/>
      <c r="Q66" s="278"/>
      <c r="R66" s="278"/>
      <c r="S66" s="278"/>
      <c r="T66" s="122"/>
      <c r="U66" s="278"/>
      <c r="V66" s="278"/>
      <c r="W66" s="278"/>
      <c r="X66" s="278"/>
      <c r="Y66" s="278"/>
      <c r="Z66" s="143"/>
      <c r="AA66" s="122"/>
      <c r="AB66" s="122"/>
    </row>
    <row r="67" spans="1:28" ht="10.5" customHeight="1" x14ac:dyDescent="0.25">
      <c r="A67" s="147"/>
      <c r="B67" s="147"/>
      <c r="C67" s="122"/>
      <c r="D67" s="122"/>
      <c r="E67" s="122"/>
      <c r="F67" s="122"/>
      <c r="G67" s="122"/>
      <c r="H67" s="122"/>
      <c r="I67" s="139"/>
      <c r="J67" s="139"/>
      <c r="K67" s="139"/>
      <c r="L67" s="139"/>
      <c r="M67" s="139"/>
      <c r="N67" s="139"/>
      <c r="O67" s="139"/>
      <c r="P67" s="139"/>
      <c r="Q67" s="139"/>
      <c r="R67" s="139"/>
      <c r="S67" s="122"/>
      <c r="T67" s="122"/>
      <c r="U67" s="143"/>
      <c r="V67" s="143"/>
      <c r="W67" s="143"/>
      <c r="X67" s="143"/>
      <c r="Y67" s="143"/>
      <c r="Z67" s="143"/>
      <c r="AA67" s="122"/>
      <c r="AB67" s="122"/>
    </row>
    <row r="68" spans="1:28" ht="10.5" customHeight="1" x14ac:dyDescent="0.25">
      <c r="A68" s="147"/>
      <c r="B68" s="147"/>
      <c r="C68" s="122"/>
      <c r="D68" s="122"/>
      <c r="E68" s="122"/>
      <c r="F68" s="122"/>
      <c r="G68" s="122"/>
      <c r="H68" s="122"/>
      <c r="I68" s="139"/>
      <c r="J68" s="139"/>
      <c r="K68" s="139"/>
      <c r="L68" s="139"/>
      <c r="M68" s="139"/>
      <c r="N68" s="139"/>
      <c r="O68" s="139"/>
      <c r="P68" s="139"/>
      <c r="Q68" s="139"/>
      <c r="R68" s="139"/>
      <c r="S68" s="139"/>
      <c r="T68" s="139"/>
      <c r="U68" s="143"/>
      <c r="V68" s="143"/>
      <c r="W68" s="143"/>
      <c r="X68" s="143"/>
      <c r="Y68" s="143"/>
      <c r="Z68" s="143"/>
      <c r="AA68" s="122"/>
      <c r="AB68" s="122"/>
    </row>
    <row r="69" spans="1:28" ht="10.5" customHeight="1" x14ac:dyDescent="0.25">
      <c r="A69" s="147"/>
      <c r="B69" s="147"/>
      <c r="C69" s="122"/>
      <c r="D69" s="122"/>
      <c r="E69" s="122"/>
      <c r="F69" s="122"/>
      <c r="G69" s="122"/>
      <c r="H69" s="122"/>
      <c r="I69" s="139"/>
      <c r="J69" s="139"/>
      <c r="K69" s="139"/>
      <c r="L69" s="139"/>
      <c r="M69" s="139"/>
      <c r="N69" s="139"/>
      <c r="O69" s="139"/>
      <c r="P69" s="139"/>
      <c r="Q69" s="139"/>
      <c r="R69" s="139"/>
      <c r="S69" s="139"/>
      <c r="T69" s="139"/>
      <c r="U69" s="143"/>
      <c r="V69" s="143"/>
      <c r="W69" s="143"/>
      <c r="X69" s="143"/>
      <c r="Y69" s="143"/>
      <c r="Z69" s="143"/>
      <c r="AA69" s="122"/>
      <c r="AB69" s="122"/>
    </row>
    <row r="70" spans="1:28" ht="10.5" customHeight="1" x14ac:dyDescent="0.25">
      <c r="A70" s="147"/>
      <c r="B70" s="147"/>
      <c r="C70" s="122"/>
      <c r="D70" s="122"/>
      <c r="E70" s="122"/>
      <c r="F70" s="122"/>
      <c r="G70" s="122"/>
      <c r="H70" s="122"/>
      <c r="I70" s="139"/>
      <c r="J70" s="139"/>
      <c r="K70" s="139"/>
      <c r="L70" s="139"/>
      <c r="M70" s="139"/>
      <c r="N70" s="139"/>
      <c r="O70" s="139"/>
      <c r="P70" s="139"/>
      <c r="Q70" s="139"/>
      <c r="R70" s="139"/>
      <c r="S70" s="122"/>
      <c r="T70" s="122"/>
      <c r="U70" s="143"/>
      <c r="V70" s="143"/>
      <c r="W70" s="143"/>
      <c r="X70" s="143"/>
      <c r="Y70" s="143"/>
      <c r="Z70" s="143"/>
      <c r="AA70" s="122"/>
      <c r="AB70" s="122"/>
    </row>
    <row r="71" spans="1:28" ht="10.5" customHeight="1" x14ac:dyDescent="0.25">
      <c r="A71" s="147"/>
      <c r="B71" s="147"/>
      <c r="C71" s="122"/>
      <c r="D71" s="122"/>
      <c r="E71" s="122"/>
      <c r="F71" s="122"/>
      <c r="G71" s="122"/>
      <c r="H71" s="122"/>
      <c r="I71" s="139"/>
      <c r="J71" s="139"/>
      <c r="K71" s="139"/>
      <c r="L71" s="139"/>
      <c r="M71" s="139"/>
      <c r="N71" s="139"/>
      <c r="O71" s="139"/>
      <c r="P71" s="139"/>
      <c r="Q71" s="139"/>
      <c r="R71" s="139"/>
      <c r="S71" s="122"/>
      <c r="T71" s="122"/>
      <c r="U71" s="143"/>
      <c r="V71" s="143"/>
      <c r="W71" s="143"/>
      <c r="X71" s="143"/>
      <c r="Y71" s="143"/>
      <c r="Z71" s="143"/>
      <c r="AA71" s="122"/>
      <c r="AB71" s="122"/>
    </row>
    <row r="72" spans="1:28" ht="10.5" customHeight="1" x14ac:dyDescent="0.25">
      <c r="A72" s="147"/>
      <c r="B72" s="147"/>
      <c r="C72" s="122"/>
      <c r="D72" s="122"/>
      <c r="E72" s="122"/>
      <c r="F72" s="122"/>
      <c r="G72" s="122"/>
      <c r="H72" s="122"/>
      <c r="I72" s="139"/>
      <c r="J72" s="139"/>
      <c r="K72" s="139"/>
      <c r="L72" s="139"/>
      <c r="M72" s="139"/>
      <c r="N72" s="139"/>
      <c r="O72" s="139"/>
      <c r="P72" s="139"/>
      <c r="Q72" s="139"/>
      <c r="R72" s="139"/>
      <c r="S72" s="122"/>
      <c r="T72" s="122"/>
      <c r="U72" s="143"/>
      <c r="V72" s="143"/>
      <c r="W72" s="143"/>
      <c r="X72" s="143"/>
      <c r="Y72" s="143"/>
      <c r="Z72" s="143"/>
      <c r="AA72" s="122"/>
      <c r="AB72" s="122"/>
    </row>
    <row r="73" spans="1:28" ht="10.5" customHeight="1" x14ac:dyDescent="0.25">
      <c r="A73" s="147"/>
      <c r="B73" s="147"/>
      <c r="C73" s="122"/>
      <c r="D73" s="122"/>
      <c r="E73" s="122"/>
      <c r="F73" s="122"/>
      <c r="G73" s="122"/>
      <c r="H73" s="122"/>
      <c r="I73" s="139"/>
      <c r="J73" s="139"/>
      <c r="K73" s="139"/>
      <c r="L73" s="139"/>
      <c r="M73" s="139"/>
      <c r="N73" s="139"/>
      <c r="O73" s="139"/>
      <c r="P73" s="139"/>
      <c r="Q73" s="139"/>
      <c r="R73" s="139"/>
      <c r="S73" s="122"/>
      <c r="T73" s="122"/>
      <c r="U73" s="143"/>
      <c r="V73" s="143"/>
      <c r="W73" s="143"/>
      <c r="X73" s="143"/>
      <c r="Y73" s="143"/>
      <c r="Z73" s="143"/>
      <c r="AA73" s="122"/>
      <c r="AB73" s="122"/>
    </row>
    <row r="74" spans="1:28" ht="10.5" customHeight="1" x14ac:dyDescent="0.25">
      <c r="A74" s="147"/>
      <c r="B74" s="147"/>
      <c r="C74" s="122"/>
      <c r="D74" s="122"/>
      <c r="E74" s="122"/>
      <c r="F74" s="122"/>
      <c r="G74" s="122"/>
      <c r="H74" s="122"/>
      <c r="I74" s="139"/>
      <c r="J74" s="139"/>
      <c r="K74" s="139"/>
      <c r="L74" s="139"/>
      <c r="M74" s="139"/>
      <c r="N74" s="139"/>
      <c r="O74" s="139"/>
      <c r="P74" s="139"/>
      <c r="Q74" s="139"/>
      <c r="R74" s="139"/>
      <c r="S74" s="122"/>
      <c r="T74" s="122"/>
      <c r="U74" s="143"/>
      <c r="V74" s="143"/>
      <c r="W74" s="143"/>
      <c r="X74" s="143"/>
      <c r="Y74" s="143"/>
      <c r="Z74" s="143"/>
      <c r="AA74" s="122"/>
      <c r="AB74" s="122"/>
    </row>
    <row r="75" spans="1:28" s="150" customFormat="1" ht="12.75" customHeight="1" x14ac:dyDescent="0.2">
      <c r="A75" s="135"/>
      <c r="B75" s="135"/>
      <c r="C75" s="135"/>
      <c r="D75" s="135"/>
      <c r="E75" s="135"/>
      <c r="F75" s="135"/>
      <c r="G75" s="135"/>
      <c r="H75" s="135"/>
      <c r="I75" s="135"/>
      <c r="J75" s="135"/>
      <c r="K75" s="135"/>
      <c r="L75" s="135"/>
      <c r="M75" s="148" t="s">
        <v>386</v>
      </c>
      <c r="N75" s="148"/>
      <c r="O75" s="149" t="s">
        <v>109</v>
      </c>
      <c r="P75" s="149"/>
      <c r="Q75" s="135"/>
      <c r="R75" s="135"/>
      <c r="S75" s="135"/>
      <c r="T75" s="135"/>
      <c r="U75" s="143"/>
      <c r="V75" s="143"/>
      <c r="W75" s="143"/>
      <c r="X75" s="143"/>
      <c r="Y75" s="143"/>
      <c r="Z75" s="143"/>
      <c r="AA75" s="135"/>
      <c r="AB75" s="135"/>
    </row>
    <row r="76" spans="1:28" ht="12.75" customHeight="1" x14ac:dyDescent="0.25">
      <c r="A76" s="137"/>
      <c r="B76" s="137"/>
      <c r="C76" s="137"/>
      <c r="D76" s="137"/>
      <c r="E76" s="137"/>
      <c r="F76" s="138"/>
      <c r="G76" s="138"/>
      <c r="H76" s="138"/>
      <c r="I76" s="138"/>
      <c r="J76" s="138"/>
      <c r="K76" s="138"/>
      <c r="L76" s="138"/>
      <c r="M76" s="139"/>
      <c r="N76" s="139"/>
      <c r="O76" s="139"/>
      <c r="P76" s="139"/>
      <c r="Q76" s="139"/>
      <c r="R76" s="139"/>
      <c r="S76" s="139"/>
      <c r="T76" s="139"/>
      <c r="U76" s="143"/>
      <c r="V76" s="143"/>
      <c r="W76" s="143"/>
      <c r="X76" s="143"/>
      <c r="Y76" s="143"/>
      <c r="Z76" s="143"/>
      <c r="AA76" s="122"/>
      <c r="AB76" s="122"/>
    </row>
    <row r="77" spans="1:28" ht="12.75" customHeight="1" x14ac:dyDescent="0.25">
      <c r="A77" s="122"/>
      <c r="B77" s="122"/>
      <c r="C77" s="122"/>
      <c r="D77" s="122"/>
      <c r="E77" s="122"/>
      <c r="F77" s="139"/>
      <c r="G77" s="139"/>
      <c r="H77" s="139"/>
      <c r="I77" s="139"/>
      <c r="J77" s="139"/>
      <c r="K77" s="139"/>
      <c r="L77" s="139"/>
      <c r="M77" s="139"/>
      <c r="N77" s="139"/>
      <c r="O77" s="139"/>
      <c r="P77" s="139"/>
      <c r="Q77" s="139"/>
      <c r="R77" s="139"/>
      <c r="S77" s="118"/>
      <c r="T77" s="122"/>
      <c r="U77" s="143"/>
      <c r="V77" s="143"/>
      <c r="W77" s="143"/>
      <c r="X77" s="143"/>
      <c r="Y77" s="143"/>
      <c r="Z77" s="143"/>
      <c r="AA77" s="122"/>
      <c r="AB77" s="118"/>
    </row>
    <row r="78" spans="1:28" s="150" customFormat="1" ht="12.75" customHeight="1" x14ac:dyDescent="0.2">
      <c r="A78" s="351" t="s">
        <v>0</v>
      </c>
      <c r="B78" s="350" t="s">
        <v>1</v>
      </c>
      <c r="C78" s="354"/>
      <c r="D78" s="354"/>
      <c r="E78" s="354"/>
      <c r="F78" s="354"/>
      <c r="G78" s="354"/>
      <c r="H78" s="351"/>
      <c r="I78" s="356">
        <v>2022</v>
      </c>
      <c r="J78" s="357"/>
      <c r="K78" s="357"/>
      <c r="L78" s="357"/>
      <c r="M78" s="357"/>
      <c r="N78" s="357"/>
      <c r="O78" s="358">
        <v>2023</v>
      </c>
      <c r="P78" s="358"/>
      <c r="Q78" s="358"/>
      <c r="R78" s="358"/>
      <c r="S78" s="358"/>
      <c r="T78" s="359"/>
      <c r="U78" s="360">
        <v>2024</v>
      </c>
      <c r="V78" s="358"/>
      <c r="W78" s="358"/>
      <c r="X78" s="358"/>
      <c r="Y78" s="358"/>
      <c r="Z78" s="359"/>
      <c r="AA78" s="354" t="s">
        <v>0</v>
      </c>
      <c r="AB78" s="354"/>
    </row>
    <row r="79" spans="1:28" s="150" customFormat="1" ht="12.75" customHeight="1" x14ac:dyDescent="0.2">
      <c r="A79" s="364"/>
      <c r="B79" s="361"/>
      <c r="C79" s="362"/>
      <c r="D79" s="362"/>
      <c r="E79" s="362"/>
      <c r="F79" s="362"/>
      <c r="G79" s="362"/>
      <c r="H79" s="364"/>
      <c r="I79" s="350" t="s">
        <v>111</v>
      </c>
      <c r="J79" s="351"/>
      <c r="K79" s="350" t="s">
        <v>112</v>
      </c>
      <c r="L79" s="351"/>
      <c r="M79" s="350" t="s">
        <v>113</v>
      </c>
      <c r="N79" s="354"/>
      <c r="O79" s="354" t="s">
        <v>111</v>
      </c>
      <c r="P79" s="351"/>
      <c r="Q79" s="350" t="s">
        <v>112</v>
      </c>
      <c r="R79" s="351"/>
      <c r="S79" s="350" t="s">
        <v>113</v>
      </c>
      <c r="T79" s="351"/>
      <c r="U79" s="350" t="s">
        <v>111</v>
      </c>
      <c r="V79" s="351"/>
      <c r="W79" s="350" t="s">
        <v>112</v>
      </c>
      <c r="X79" s="351"/>
      <c r="Y79" s="350" t="s">
        <v>113</v>
      </c>
      <c r="Z79" s="351"/>
      <c r="AA79" s="362"/>
      <c r="AB79" s="363"/>
    </row>
    <row r="80" spans="1:28" s="150" customFormat="1" ht="12.75" customHeight="1" x14ac:dyDescent="0.2">
      <c r="A80" s="353"/>
      <c r="B80" s="352"/>
      <c r="C80" s="355"/>
      <c r="D80" s="355"/>
      <c r="E80" s="355"/>
      <c r="F80" s="355"/>
      <c r="G80" s="355"/>
      <c r="H80" s="353"/>
      <c r="I80" s="352"/>
      <c r="J80" s="353"/>
      <c r="K80" s="352"/>
      <c r="L80" s="353"/>
      <c r="M80" s="352"/>
      <c r="N80" s="355"/>
      <c r="O80" s="355"/>
      <c r="P80" s="353"/>
      <c r="Q80" s="352"/>
      <c r="R80" s="353"/>
      <c r="S80" s="352"/>
      <c r="T80" s="353"/>
      <c r="U80" s="352"/>
      <c r="V80" s="353"/>
      <c r="W80" s="352"/>
      <c r="X80" s="353"/>
      <c r="Y80" s="352"/>
      <c r="Z80" s="353"/>
      <c r="AA80" s="355"/>
      <c r="AB80" s="355"/>
    </row>
    <row r="81" spans="1:28" ht="10.5" customHeight="1" x14ac:dyDescent="0.25">
      <c r="A81" s="140"/>
      <c r="B81" s="122"/>
      <c r="C81" s="122"/>
      <c r="D81" s="122"/>
      <c r="E81" s="122"/>
      <c r="F81" s="122"/>
      <c r="G81" s="122"/>
      <c r="H81" s="142"/>
      <c r="I81" s="297"/>
      <c r="J81" s="297"/>
      <c r="K81" s="297"/>
      <c r="L81" s="297"/>
      <c r="M81" s="298"/>
      <c r="N81" s="298"/>
      <c r="O81" s="298"/>
      <c r="P81" s="299"/>
      <c r="Q81" s="299"/>
      <c r="R81" s="299"/>
      <c r="S81" s="298"/>
      <c r="T81" s="299"/>
      <c r="U81" s="299"/>
      <c r="V81" s="299"/>
      <c r="W81" s="299"/>
      <c r="X81" s="299"/>
      <c r="Y81" s="298"/>
      <c r="Z81" s="300"/>
      <c r="AA81" s="122"/>
      <c r="AB81" s="122"/>
    </row>
    <row r="82" spans="1:28" ht="10.5" customHeight="1" x14ac:dyDescent="0.25">
      <c r="A82" s="144" t="s">
        <v>26</v>
      </c>
      <c r="B82" s="145"/>
      <c r="C82" s="122" t="s">
        <v>187</v>
      </c>
      <c r="D82" s="122"/>
      <c r="E82" s="122"/>
      <c r="F82" s="122"/>
      <c r="G82" s="122"/>
      <c r="H82" s="142"/>
      <c r="I82" s="294">
        <v>1506</v>
      </c>
      <c r="J82" s="294"/>
      <c r="K82" s="294">
        <v>893</v>
      </c>
      <c r="L82" s="294"/>
      <c r="M82" s="294">
        <v>613</v>
      </c>
      <c r="N82" s="294"/>
      <c r="O82" s="294">
        <v>1532</v>
      </c>
      <c r="P82" s="294"/>
      <c r="Q82" s="294">
        <v>906</v>
      </c>
      <c r="R82" s="294"/>
      <c r="S82" s="294">
        <v>626</v>
      </c>
      <c r="T82" s="294"/>
      <c r="U82" s="294">
        <v>1466</v>
      </c>
      <c r="V82" s="294"/>
      <c r="W82" s="294">
        <v>850</v>
      </c>
      <c r="X82" s="294"/>
      <c r="Y82" s="294">
        <v>616</v>
      </c>
      <c r="Z82" s="294"/>
      <c r="AA82" s="146"/>
      <c r="AB82" s="145" t="s">
        <v>26</v>
      </c>
    </row>
    <row r="83" spans="1:28" ht="10.5" customHeight="1" x14ac:dyDescent="0.25">
      <c r="A83" s="144"/>
      <c r="B83" s="145"/>
      <c r="C83" s="122"/>
      <c r="D83" s="122" t="s">
        <v>155</v>
      </c>
      <c r="E83" s="122"/>
      <c r="F83" s="122"/>
      <c r="G83" s="122"/>
      <c r="H83" s="142"/>
      <c r="I83" s="294"/>
      <c r="J83" s="294"/>
      <c r="K83" s="294"/>
      <c r="L83" s="294"/>
      <c r="M83" s="294"/>
      <c r="N83" s="294"/>
      <c r="O83" s="294"/>
      <c r="P83" s="294"/>
      <c r="Q83" s="294"/>
      <c r="R83" s="294"/>
      <c r="S83" s="294"/>
      <c r="T83" s="294"/>
      <c r="U83" s="294"/>
      <c r="V83" s="294"/>
      <c r="W83" s="294"/>
      <c r="X83" s="294"/>
      <c r="Y83" s="294"/>
      <c r="Z83" s="294"/>
      <c r="AA83" s="146"/>
      <c r="AB83" s="145"/>
    </row>
    <row r="84" spans="1:28" ht="10.5" customHeight="1" x14ac:dyDescent="0.25">
      <c r="A84" s="144" t="s">
        <v>27</v>
      </c>
      <c r="B84" s="145"/>
      <c r="C84" s="122"/>
      <c r="D84" s="122" t="s">
        <v>188</v>
      </c>
      <c r="E84" s="122"/>
      <c r="F84" s="122"/>
      <c r="G84" s="122"/>
      <c r="H84" s="142"/>
      <c r="I84" s="294">
        <v>248</v>
      </c>
      <c r="J84" s="294"/>
      <c r="K84" s="294">
        <v>185</v>
      </c>
      <c r="L84" s="294"/>
      <c r="M84" s="294">
        <v>63</v>
      </c>
      <c r="N84" s="294"/>
      <c r="O84" s="294">
        <v>232</v>
      </c>
      <c r="P84" s="294"/>
      <c r="Q84" s="294">
        <v>188</v>
      </c>
      <c r="R84" s="294"/>
      <c r="S84" s="294">
        <v>44</v>
      </c>
      <c r="T84" s="294"/>
      <c r="U84" s="294">
        <v>220</v>
      </c>
      <c r="V84" s="294"/>
      <c r="W84" s="294">
        <v>167</v>
      </c>
      <c r="X84" s="294"/>
      <c r="Y84" s="294">
        <v>53</v>
      </c>
      <c r="Z84" s="294"/>
      <c r="AA84" s="146"/>
      <c r="AB84" s="145" t="s">
        <v>27</v>
      </c>
    </row>
    <row r="85" spans="1:28" ht="10.5" customHeight="1" x14ac:dyDescent="0.25">
      <c r="A85" s="144"/>
      <c r="B85" s="145"/>
      <c r="C85" s="122"/>
      <c r="D85" s="122"/>
      <c r="E85" s="122"/>
      <c r="F85" s="122"/>
      <c r="G85" s="122"/>
      <c r="H85" s="142"/>
      <c r="I85" s="294"/>
      <c r="J85" s="294"/>
      <c r="K85" s="294"/>
      <c r="L85" s="294"/>
      <c r="M85" s="294"/>
      <c r="N85" s="294"/>
      <c r="O85" s="294"/>
      <c r="P85" s="294"/>
      <c r="Q85" s="294"/>
      <c r="R85" s="294"/>
      <c r="S85" s="294"/>
      <c r="T85" s="294"/>
      <c r="U85" s="294"/>
      <c r="V85" s="294"/>
      <c r="W85" s="294"/>
      <c r="X85" s="294"/>
      <c r="Y85" s="294"/>
      <c r="Z85" s="294"/>
      <c r="AA85" s="146"/>
      <c r="AB85" s="145"/>
    </row>
    <row r="86" spans="1:28" ht="10.5" customHeight="1" x14ac:dyDescent="0.25">
      <c r="A86" s="142"/>
      <c r="B86" s="122"/>
      <c r="C86" s="122"/>
      <c r="D86" s="122"/>
      <c r="E86" s="122"/>
      <c r="F86" s="122"/>
      <c r="G86" s="122"/>
      <c r="H86" s="142"/>
      <c r="I86" s="294"/>
      <c r="J86" s="294"/>
      <c r="K86" s="294"/>
      <c r="L86" s="294"/>
      <c r="M86" s="294"/>
      <c r="N86" s="294"/>
      <c r="O86" s="294"/>
      <c r="P86" s="294"/>
      <c r="Q86" s="294"/>
      <c r="R86" s="294"/>
      <c r="S86" s="294"/>
      <c r="T86" s="294"/>
      <c r="U86" s="294"/>
      <c r="V86" s="294"/>
      <c r="W86" s="294"/>
      <c r="X86" s="294"/>
      <c r="Y86" s="294"/>
      <c r="Z86" s="294"/>
      <c r="AA86" s="146"/>
      <c r="AB86" s="122"/>
    </row>
    <row r="87" spans="1:28" ht="10.5" customHeight="1" x14ac:dyDescent="0.25">
      <c r="A87" s="144" t="s">
        <v>28</v>
      </c>
      <c r="B87" s="145"/>
      <c r="C87" s="122" t="s">
        <v>189</v>
      </c>
      <c r="D87" s="122"/>
      <c r="E87" s="122"/>
      <c r="F87" s="122"/>
      <c r="G87" s="122"/>
      <c r="H87" s="142"/>
      <c r="I87" s="294"/>
      <c r="J87" s="294"/>
      <c r="K87" s="294"/>
      <c r="L87" s="294"/>
      <c r="M87" s="294"/>
      <c r="N87" s="294"/>
      <c r="O87" s="294"/>
      <c r="P87" s="294"/>
      <c r="Q87" s="294"/>
      <c r="R87" s="294"/>
      <c r="S87" s="294"/>
      <c r="T87" s="294"/>
      <c r="U87" s="294"/>
      <c r="V87" s="294"/>
      <c r="W87" s="294"/>
      <c r="X87" s="294"/>
      <c r="Y87" s="294"/>
      <c r="Z87" s="294"/>
      <c r="AA87" s="146"/>
      <c r="AB87" s="145"/>
    </row>
    <row r="88" spans="1:28" ht="10.5" customHeight="1" x14ac:dyDescent="0.25">
      <c r="A88" s="144"/>
      <c r="B88" s="145"/>
      <c r="C88" s="122"/>
      <c r="D88" s="122" t="s">
        <v>190</v>
      </c>
      <c r="E88" s="122"/>
      <c r="F88" s="122"/>
      <c r="G88" s="122"/>
      <c r="H88" s="142"/>
      <c r="I88" s="294">
        <v>138</v>
      </c>
      <c r="J88" s="294"/>
      <c r="K88" s="294">
        <v>69</v>
      </c>
      <c r="L88" s="294"/>
      <c r="M88" s="294">
        <v>69</v>
      </c>
      <c r="N88" s="294"/>
      <c r="O88" s="294">
        <v>173</v>
      </c>
      <c r="P88" s="294"/>
      <c r="Q88" s="294">
        <v>69</v>
      </c>
      <c r="R88" s="294"/>
      <c r="S88" s="294">
        <v>104</v>
      </c>
      <c r="T88" s="294"/>
      <c r="U88" s="294">
        <v>182</v>
      </c>
      <c r="V88" s="294"/>
      <c r="W88" s="294">
        <v>84</v>
      </c>
      <c r="X88" s="294"/>
      <c r="Y88" s="294">
        <v>98</v>
      </c>
      <c r="Z88" s="294"/>
      <c r="AA88" s="146"/>
      <c r="AB88" s="145" t="s">
        <v>28</v>
      </c>
    </row>
    <row r="89" spans="1:28" ht="10.5" customHeight="1" x14ac:dyDescent="0.25">
      <c r="A89" s="144"/>
      <c r="B89" s="145"/>
      <c r="C89" s="122"/>
      <c r="D89" s="122"/>
      <c r="E89" s="122"/>
      <c r="F89" s="122"/>
      <c r="G89" s="122"/>
      <c r="H89" s="142"/>
      <c r="I89" s="294"/>
      <c r="J89" s="294"/>
      <c r="K89" s="294"/>
      <c r="L89" s="294"/>
      <c r="M89" s="294"/>
      <c r="N89" s="294"/>
      <c r="O89" s="294"/>
      <c r="P89" s="294"/>
      <c r="Q89" s="294"/>
      <c r="R89" s="294"/>
      <c r="S89" s="294"/>
      <c r="T89" s="294"/>
      <c r="U89" s="294"/>
      <c r="V89" s="294"/>
      <c r="W89" s="294"/>
      <c r="X89" s="294"/>
      <c r="Y89" s="294"/>
      <c r="Z89" s="294"/>
      <c r="AA89" s="146"/>
      <c r="AB89" s="145"/>
    </row>
    <row r="90" spans="1:28" ht="10.5" customHeight="1" x14ac:dyDescent="0.25">
      <c r="A90" s="144"/>
      <c r="B90" s="145"/>
      <c r="C90" s="122"/>
      <c r="D90" s="122"/>
      <c r="E90" s="122"/>
      <c r="F90" s="122"/>
      <c r="G90" s="122"/>
      <c r="H90" s="142"/>
      <c r="I90" s="294"/>
      <c r="J90" s="294"/>
      <c r="K90" s="294"/>
      <c r="L90" s="294"/>
      <c r="M90" s="294"/>
      <c r="N90" s="294"/>
      <c r="O90" s="294"/>
      <c r="P90" s="294"/>
      <c r="Q90" s="294"/>
      <c r="R90" s="294"/>
      <c r="S90" s="294"/>
      <c r="T90" s="294"/>
      <c r="U90" s="294"/>
      <c r="V90" s="294"/>
      <c r="W90" s="294"/>
      <c r="X90" s="294"/>
      <c r="Y90" s="294"/>
      <c r="Z90" s="294"/>
      <c r="AA90" s="146"/>
      <c r="AB90" s="145"/>
    </row>
    <row r="91" spans="1:28" ht="10.5" customHeight="1" x14ac:dyDescent="0.25">
      <c r="A91" s="144" t="s">
        <v>29</v>
      </c>
      <c r="B91" s="145"/>
      <c r="C91" s="122" t="s">
        <v>191</v>
      </c>
      <c r="D91" s="122"/>
      <c r="E91" s="122"/>
      <c r="F91" s="122"/>
      <c r="G91" s="122"/>
      <c r="H91" s="142"/>
      <c r="I91" s="294">
        <v>1095</v>
      </c>
      <c r="J91" s="294"/>
      <c r="K91" s="294">
        <v>492</v>
      </c>
      <c r="L91" s="294"/>
      <c r="M91" s="294">
        <v>603</v>
      </c>
      <c r="N91" s="294"/>
      <c r="O91" s="294">
        <v>1116</v>
      </c>
      <c r="P91" s="294"/>
      <c r="Q91" s="294">
        <v>503</v>
      </c>
      <c r="R91" s="294"/>
      <c r="S91" s="294">
        <v>613</v>
      </c>
      <c r="T91" s="294"/>
      <c r="U91" s="294">
        <v>1059</v>
      </c>
      <c r="V91" s="294"/>
      <c r="W91" s="294">
        <v>477</v>
      </c>
      <c r="X91" s="294"/>
      <c r="Y91" s="294">
        <v>582</v>
      </c>
      <c r="Z91" s="294"/>
      <c r="AA91" s="146"/>
      <c r="AB91" s="145" t="s">
        <v>29</v>
      </c>
    </row>
    <row r="92" spans="1:28" ht="10.5" customHeight="1" x14ac:dyDescent="0.25">
      <c r="A92" s="144"/>
      <c r="B92" s="145"/>
      <c r="C92" s="122"/>
      <c r="D92" s="122" t="s">
        <v>155</v>
      </c>
      <c r="E92" s="122"/>
      <c r="F92" s="122"/>
      <c r="G92" s="122"/>
      <c r="H92" s="142"/>
      <c r="I92" s="294"/>
      <c r="J92" s="294"/>
      <c r="K92" s="294"/>
      <c r="L92" s="294"/>
      <c r="M92" s="294"/>
      <c r="N92" s="294"/>
      <c r="O92" s="294"/>
      <c r="P92" s="294"/>
      <c r="Q92" s="294"/>
      <c r="R92" s="294"/>
      <c r="S92" s="294"/>
      <c r="T92" s="294"/>
      <c r="U92" s="294"/>
      <c r="V92" s="294"/>
      <c r="W92" s="294"/>
      <c r="X92" s="294"/>
      <c r="Y92" s="294"/>
      <c r="Z92" s="294"/>
      <c r="AA92" s="146"/>
      <c r="AB92" s="145"/>
    </row>
    <row r="93" spans="1:28" ht="10.5" customHeight="1" x14ac:dyDescent="0.25">
      <c r="A93" s="144" t="s">
        <v>30</v>
      </c>
      <c r="B93" s="145"/>
      <c r="C93" s="122"/>
      <c r="D93" s="122" t="s">
        <v>192</v>
      </c>
      <c r="E93" s="122"/>
      <c r="F93" s="122"/>
      <c r="G93" s="122"/>
      <c r="H93" s="142"/>
      <c r="I93" s="294">
        <v>887</v>
      </c>
      <c r="J93" s="294"/>
      <c r="K93" s="294">
        <v>394</v>
      </c>
      <c r="L93" s="294"/>
      <c r="M93" s="294">
        <v>493</v>
      </c>
      <c r="N93" s="294"/>
      <c r="O93" s="294">
        <v>927</v>
      </c>
      <c r="P93" s="294"/>
      <c r="Q93" s="294">
        <v>406</v>
      </c>
      <c r="R93" s="294"/>
      <c r="S93" s="294">
        <v>521</v>
      </c>
      <c r="T93" s="294"/>
      <c r="U93" s="294">
        <v>825</v>
      </c>
      <c r="V93" s="294"/>
      <c r="W93" s="294">
        <v>360</v>
      </c>
      <c r="X93" s="294"/>
      <c r="Y93" s="294">
        <v>465</v>
      </c>
      <c r="Z93" s="294"/>
      <c r="AA93" s="146"/>
      <c r="AB93" s="145" t="s">
        <v>30</v>
      </c>
    </row>
    <row r="94" spans="1:28" ht="10.5" customHeight="1" x14ac:dyDescent="0.25">
      <c r="A94" s="144"/>
      <c r="B94" s="145"/>
      <c r="C94" s="122"/>
      <c r="D94" s="122"/>
      <c r="E94" s="122"/>
      <c r="F94" s="122"/>
      <c r="G94" s="122"/>
      <c r="H94" s="142"/>
      <c r="I94" s="294"/>
      <c r="J94" s="294"/>
      <c r="K94" s="294"/>
      <c r="L94" s="294"/>
      <c r="M94" s="294"/>
      <c r="N94" s="294"/>
      <c r="O94" s="294"/>
      <c r="P94" s="294"/>
      <c r="Q94" s="294"/>
      <c r="R94" s="294"/>
      <c r="S94" s="294"/>
      <c r="T94" s="294"/>
      <c r="U94" s="294"/>
      <c r="V94" s="294"/>
      <c r="W94" s="294"/>
      <c r="X94" s="294"/>
      <c r="Y94" s="294"/>
      <c r="Z94" s="294"/>
      <c r="AA94" s="146"/>
      <c r="AB94" s="145"/>
    </row>
    <row r="95" spans="1:28" ht="10.5" customHeight="1" x14ac:dyDescent="0.25">
      <c r="A95" s="144"/>
      <c r="B95" s="145"/>
      <c r="C95" s="122"/>
      <c r="D95" s="122"/>
      <c r="E95" s="122"/>
      <c r="F95" s="122"/>
      <c r="G95" s="122"/>
      <c r="H95" s="142"/>
      <c r="I95" s="294"/>
      <c r="J95" s="294"/>
      <c r="K95" s="294"/>
      <c r="L95" s="294"/>
      <c r="M95" s="294"/>
      <c r="N95" s="294"/>
      <c r="O95" s="294"/>
      <c r="P95" s="294"/>
      <c r="Q95" s="294"/>
      <c r="R95" s="294"/>
      <c r="S95" s="294"/>
      <c r="T95" s="294"/>
      <c r="U95" s="294"/>
      <c r="V95" s="294"/>
      <c r="W95" s="294"/>
      <c r="X95" s="294"/>
      <c r="Y95" s="294"/>
      <c r="Z95" s="294"/>
      <c r="AA95" s="146"/>
      <c r="AB95" s="145"/>
    </row>
    <row r="96" spans="1:28" ht="10.5" customHeight="1" x14ac:dyDescent="0.25">
      <c r="A96" s="144" t="s">
        <v>31</v>
      </c>
      <c r="B96" s="145"/>
      <c r="C96" s="122" t="s">
        <v>193</v>
      </c>
      <c r="D96" s="122"/>
      <c r="E96" s="122"/>
      <c r="F96" s="122"/>
      <c r="G96" s="122"/>
      <c r="H96" s="142"/>
      <c r="I96" s="294"/>
      <c r="J96" s="294"/>
      <c r="K96" s="294"/>
      <c r="L96" s="294"/>
      <c r="M96" s="294"/>
      <c r="N96" s="294"/>
      <c r="O96" s="294"/>
      <c r="P96" s="294"/>
      <c r="Q96" s="294"/>
      <c r="R96" s="294"/>
      <c r="S96" s="294"/>
      <c r="T96" s="294"/>
      <c r="U96" s="294"/>
      <c r="V96" s="294"/>
      <c r="W96" s="294"/>
      <c r="X96" s="294"/>
      <c r="Y96" s="294"/>
      <c r="Z96" s="294"/>
      <c r="AA96" s="146"/>
      <c r="AB96" s="145"/>
    </row>
    <row r="97" spans="1:28" ht="10.5" customHeight="1" x14ac:dyDescent="0.25">
      <c r="A97" s="144"/>
      <c r="B97" s="145"/>
      <c r="C97" s="122"/>
      <c r="D97" s="122" t="s">
        <v>194</v>
      </c>
      <c r="E97" s="122"/>
      <c r="F97" s="122"/>
      <c r="G97" s="122"/>
      <c r="H97" s="142"/>
      <c r="I97" s="294">
        <v>27</v>
      </c>
      <c r="J97" s="294"/>
      <c r="K97" s="294">
        <v>13</v>
      </c>
      <c r="L97" s="294"/>
      <c r="M97" s="294">
        <v>14</v>
      </c>
      <c r="N97" s="294"/>
      <c r="O97" s="294">
        <v>23</v>
      </c>
      <c r="P97" s="294"/>
      <c r="Q97" s="294">
        <v>12</v>
      </c>
      <c r="R97" s="294"/>
      <c r="S97" s="294">
        <v>11</v>
      </c>
      <c r="T97" s="294"/>
      <c r="U97" s="294">
        <v>22</v>
      </c>
      <c r="V97" s="294"/>
      <c r="W97" s="294">
        <v>17</v>
      </c>
      <c r="X97" s="294"/>
      <c r="Y97" s="294">
        <v>5</v>
      </c>
      <c r="Z97" s="294"/>
      <c r="AA97" s="146"/>
      <c r="AB97" s="145" t="s">
        <v>31</v>
      </c>
    </row>
    <row r="98" spans="1:28" ht="10.5" customHeight="1" x14ac:dyDescent="0.25">
      <c r="A98" s="144"/>
      <c r="B98" s="145"/>
      <c r="C98" s="122"/>
      <c r="D98" s="122"/>
      <c r="E98" s="122"/>
      <c r="F98" s="122"/>
      <c r="G98" s="122"/>
      <c r="H98" s="142"/>
      <c r="I98" s="294"/>
      <c r="J98" s="294"/>
      <c r="K98" s="294"/>
      <c r="L98" s="294"/>
      <c r="M98" s="294"/>
      <c r="N98" s="294"/>
      <c r="O98" s="294"/>
      <c r="P98" s="294"/>
      <c r="Q98" s="294"/>
      <c r="R98" s="294"/>
      <c r="S98" s="294"/>
      <c r="T98" s="294"/>
      <c r="U98" s="294"/>
      <c r="V98" s="294"/>
      <c r="W98" s="294"/>
      <c r="X98" s="294"/>
      <c r="Y98" s="294"/>
      <c r="Z98" s="294"/>
      <c r="AA98" s="146"/>
      <c r="AB98" s="145"/>
    </row>
    <row r="99" spans="1:28" ht="10.5" customHeight="1" x14ac:dyDescent="0.25">
      <c r="A99" s="144"/>
      <c r="B99" s="145"/>
      <c r="C99" s="122"/>
      <c r="D99" s="122"/>
      <c r="E99" s="122"/>
      <c r="F99" s="122"/>
      <c r="G99" s="122"/>
      <c r="H99" s="142"/>
      <c r="I99" s="294"/>
      <c r="J99" s="294"/>
      <c r="K99" s="294"/>
      <c r="L99" s="294"/>
      <c r="M99" s="294"/>
      <c r="N99" s="294"/>
      <c r="O99" s="294"/>
      <c r="P99" s="294"/>
      <c r="Q99" s="294"/>
      <c r="R99" s="294"/>
      <c r="S99" s="294"/>
      <c r="T99" s="294"/>
      <c r="U99" s="294"/>
      <c r="V99" s="294"/>
      <c r="W99" s="294"/>
      <c r="X99" s="294"/>
      <c r="Y99" s="294"/>
      <c r="Z99" s="294"/>
      <c r="AA99" s="146"/>
      <c r="AB99" s="145"/>
    </row>
    <row r="100" spans="1:28" ht="10.5" customHeight="1" x14ac:dyDescent="0.25">
      <c r="A100" s="144" t="s">
        <v>33</v>
      </c>
      <c r="B100" s="145"/>
      <c r="C100" s="122" t="s">
        <v>150</v>
      </c>
      <c r="D100" s="122"/>
      <c r="E100" s="122"/>
      <c r="F100" s="122"/>
      <c r="G100" s="122"/>
      <c r="H100" s="142"/>
      <c r="I100" s="294"/>
      <c r="J100" s="294"/>
      <c r="K100" s="294"/>
      <c r="L100" s="294"/>
      <c r="M100" s="294"/>
      <c r="N100" s="294"/>
      <c r="O100" s="294"/>
      <c r="P100" s="294"/>
      <c r="Q100" s="294"/>
      <c r="R100" s="294"/>
      <c r="S100" s="294"/>
      <c r="T100" s="294"/>
      <c r="U100" s="294"/>
      <c r="V100" s="294"/>
      <c r="W100" s="294"/>
      <c r="X100" s="294"/>
      <c r="Y100" s="294"/>
      <c r="Z100" s="294"/>
      <c r="AA100" s="146"/>
      <c r="AB100" s="145"/>
    </row>
    <row r="101" spans="1:28" ht="10.5" customHeight="1" x14ac:dyDescent="0.25">
      <c r="A101" s="144"/>
      <c r="B101" s="145"/>
      <c r="C101" s="122"/>
      <c r="D101" s="122" t="s">
        <v>195</v>
      </c>
      <c r="E101" s="122"/>
      <c r="F101" s="122"/>
      <c r="G101" s="122"/>
      <c r="H101" s="142"/>
      <c r="I101" s="294">
        <v>64</v>
      </c>
      <c r="J101" s="294"/>
      <c r="K101" s="294">
        <v>36</v>
      </c>
      <c r="L101" s="294"/>
      <c r="M101" s="294">
        <v>28</v>
      </c>
      <c r="N101" s="294"/>
      <c r="O101" s="294">
        <v>55</v>
      </c>
      <c r="P101" s="294"/>
      <c r="Q101" s="294">
        <v>25</v>
      </c>
      <c r="R101" s="294"/>
      <c r="S101" s="294">
        <v>30</v>
      </c>
      <c r="T101" s="294"/>
      <c r="U101" s="294">
        <v>50</v>
      </c>
      <c r="V101" s="294"/>
      <c r="W101" s="294">
        <v>26</v>
      </c>
      <c r="X101" s="294"/>
      <c r="Y101" s="294">
        <v>24</v>
      </c>
      <c r="Z101" s="294"/>
      <c r="AA101" s="146"/>
      <c r="AB101" s="145" t="s">
        <v>33</v>
      </c>
    </row>
    <row r="102" spans="1:28" ht="10.5" customHeight="1" x14ac:dyDescent="0.25">
      <c r="A102" s="144"/>
      <c r="B102" s="145"/>
      <c r="C102" s="122"/>
      <c r="D102" s="122"/>
      <c r="E102" s="122"/>
      <c r="F102" s="122"/>
      <c r="G102" s="122"/>
      <c r="H102" s="142"/>
      <c r="I102" s="294"/>
      <c r="J102" s="294"/>
      <c r="K102" s="294"/>
      <c r="L102" s="294"/>
      <c r="M102" s="294"/>
      <c r="N102" s="294"/>
      <c r="O102" s="294"/>
      <c r="P102" s="294"/>
      <c r="Q102" s="294"/>
      <c r="R102" s="294"/>
      <c r="S102" s="294"/>
      <c r="T102" s="294"/>
      <c r="U102" s="294"/>
      <c r="V102" s="294"/>
      <c r="W102" s="294"/>
      <c r="X102" s="294"/>
      <c r="Y102" s="294"/>
      <c r="Z102" s="294"/>
      <c r="AA102" s="146"/>
      <c r="AB102" s="145"/>
    </row>
    <row r="103" spans="1:28" ht="10.5" customHeight="1" x14ac:dyDescent="0.25">
      <c r="A103" s="144"/>
      <c r="B103" s="145"/>
      <c r="C103" s="122"/>
      <c r="D103" s="122"/>
      <c r="E103" s="122"/>
      <c r="F103" s="122"/>
      <c r="G103" s="122"/>
      <c r="H103" s="142"/>
      <c r="I103" s="294"/>
      <c r="J103" s="294"/>
      <c r="K103" s="294"/>
      <c r="L103" s="294"/>
      <c r="M103" s="294"/>
      <c r="N103" s="294"/>
      <c r="O103" s="294"/>
      <c r="P103" s="294"/>
      <c r="Q103" s="294"/>
      <c r="R103" s="294"/>
      <c r="S103" s="294"/>
      <c r="T103" s="294"/>
      <c r="U103" s="294"/>
      <c r="V103" s="294"/>
      <c r="W103" s="294"/>
      <c r="X103" s="294"/>
      <c r="Y103" s="294"/>
      <c r="Z103" s="294"/>
      <c r="AA103" s="146"/>
      <c r="AB103" s="145"/>
    </row>
    <row r="104" spans="1:28" ht="10.5" customHeight="1" x14ac:dyDescent="0.25">
      <c r="A104" s="144" t="s">
        <v>34</v>
      </c>
      <c r="B104" s="145"/>
      <c r="C104" s="122" t="s">
        <v>196</v>
      </c>
      <c r="D104" s="122"/>
      <c r="E104" s="122"/>
      <c r="F104" s="122"/>
      <c r="G104" s="122"/>
      <c r="H104" s="142"/>
      <c r="I104" s="294"/>
      <c r="J104" s="294"/>
      <c r="K104" s="294"/>
      <c r="L104" s="294"/>
      <c r="M104" s="294"/>
      <c r="N104" s="294"/>
      <c r="O104" s="294"/>
      <c r="P104" s="294"/>
      <c r="Q104" s="294"/>
      <c r="R104" s="294"/>
      <c r="S104" s="294"/>
      <c r="T104" s="294"/>
      <c r="U104" s="294"/>
      <c r="V104" s="294"/>
      <c r="W104" s="294"/>
      <c r="X104" s="294"/>
      <c r="Y104" s="294"/>
      <c r="Z104" s="294"/>
      <c r="AA104" s="146"/>
      <c r="AB104" s="145"/>
    </row>
    <row r="105" spans="1:28" ht="10.5" customHeight="1" x14ac:dyDescent="0.25">
      <c r="A105" s="144"/>
      <c r="B105" s="145"/>
      <c r="C105" s="122"/>
      <c r="D105" s="122" t="s">
        <v>197</v>
      </c>
      <c r="E105" s="122"/>
      <c r="F105" s="122"/>
      <c r="G105" s="122"/>
      <c r="H105" s="142"/>
      <c r="I105" s="294"/>
      <c r="J105" s="294"/>
      <c r="K105" s="294"/>
      <c r="L105" s="294"/>
      <c r="M105" s="294"/>
      <c r="N105" s="294"/>
      <c r="O105" s="294"/>
      <c r="P105" s="294"/>
      <c r="Q105" s="294"/>
      <c r="R105" s="294"/>
      <c r="S105" s="294"/>
      <c r="T105" s="294"/>
      <c r="U105" s="294"/>
      <c r="V105" s="294"/>
      <c r="W105" s="294"/>
      <c r="X105" s="294"/>
      <c r="Y105" s="294"/>
      <c r="Z105" s="294"/>
      <c r="AA105" s="146"/>
      <c r="AB105" s="145"/>
    </row>
    <row r="106" spans="1:28" ht="10.5" customHeight="1" x14ac:dyDescent="0.25">
      <c r="A106" s="144"/>
      <c r="B106" s="145"/>
      <c r="C106" s="122"/>
      <c r="D106" s="122" t="s">
        <v>198</v>
      </c>
      <c r="E106" s="122"/>
      <c r="F106" s="122"/>
      <c r="G106" s="122"/>
      <c r="H106" s="142"/>
      <c r="I106" s="294">
        <v>840</v>
      </c>
      <c r="J106" s="294"/>
      <c r="K106" s="294">
        <v>472</v>
      </c>
      <c r="L106" s="294"/>
      <c r="M106" s="294">
        <v>368</v>
      </c>
      <c r="N106" s="294"/>
      <c r="O106" s="294">
        <v>867</v>
      </c>
      <c r="P106" s="294"/>
      <c r="Q106" s="294">
        <v>530</v>
      </c>
      <c r="R106" s="294"/>
      <c r="S106" s="294">
        <v>337</v>
      </c>
      <c r="T106" s="294"/>
      <c r="U106" s="294">
        <v>685</v>
      </c>
      <c r="V106" s="294"/>
      <c r="W106" s="294">
        <v>405</v>
      </c>
      <c r="X106" s="294"/>
      <c r="Y106" s="294">
        <v>280</v>
      </c>
      <c r="Z106" s="294"/>
      <c r="AA106" s="146"/>
      <c r="AB106" s="145" t="s">
        <v>34</v>
      </c>
    </row>
    <row r="107" spans="1:28" ht="10.5" customHeight="1" x14ac:dyDescent="0.25">
      <c r="A107" s="144"/>
      <c r="B107" s="145"/>
      <c r="C107" s="122"/>
      <c r="D107" s="122"/>
      <c r="E107" s="122"/>
      <c r="F107" s="122"/>
      <c r="G107" s="122"/>
      <c r="H107" s="142"/>
      <c r="I107" s="294"/>
      <c r="J107" s="294"/>
      <c r="K107" s="294"/>
      <c r="L107" s="294"/>
      <c r="M107" s="294"/>
      <c r="N107" s="294"/>
      <c r="O107" s="294"/>
      <c r="P107" s="294"/>
      <c r="Q107" s="294"/>
      <c r="R107" s="294"/>
      <c r="S107" s="294"/>
      <c r="T107" s="294"/>
      <c r="U107" s="294"/>
      <c r="V107" s="294"/>
      <c r="W107" s="294"/>
      <c r="X107" s="294"/>
      <c r="Y107" s="294"/>
      <c r="Z107" s="294"/>
      <c r="AA107" s="146"/>
      <c r="AB107" s="145"/>
    </row>
    <row r="108" spans="1:28" ht="10.5" customHeight="1" x14ac:dyDescent="0.25">
      <c r="A108" s="144"/>
      <c r="B108" s="145"/>
      <c r="C108" s="122"/>
      <c r="D108" s="122"/>
      <c r="E108" s="122"/>
      <c r="F108" s="122"/>
      <c r="G108" s="122"/>
      <c r="H108" s="142"/>
      <c r="I108" s="294"/>
      <c r="J108" s="294"/>
      <c r="K108" s="294"/>
      <c r="L108" s="294"/>
      <c r="M108" s="294"/>
      <c r="N108" s="294"/>
      <c r="O108" s="294"/>
      <c r="P108" s="294"/>
      <c r="Q108" s="294"/>
      <c r="R108" s="294"/>
      <c r="S108" s="294"/>
      <c r="T108" s="294"/>
      <c r="U108" s="294"/>
      <c r="V108" s="294"/>
      <c r="W108" s="294"/>
      <c r="X108" s="294"/>
      <c r="Y108" s="294"/>
      <c r="Z108" s="294"/>
      <c r="AA108" s="146"/>
      <c r="AB108" s="145"/>
    </row>
    <row r="109" spans="1:28" ht="10.5" customHeight="1" x14ac:dyDescent="0.25">
      <c r="A109" s="144" t="s">
        <v>35</v>
      </c>
      <c r="B109" s="145"/>
      <c r="C109" s="122" t="s">
        <v>199</v>
      </c>
      <c r="D109" s="122"/>
      <c r="E109" s="122"/>
      <c r="F109" s="122"/>
      <c r="G109" s="122"/>
      <c r="H109" s="142"/>
      <c r="I109" s="294"/>
      <c r="J109" s="294"/>
      <c r="K109" s="294"/>
      <c r="L109" s="294"/>
      <c r="M109" s="294"/>
      <c r="N109" s="294"/>
      <c r="O109" s="294"/>
      <c r="P109" s="294"/>
      <c r="Q109" s="294"/>
      <c r="R109" s="294"/>
      <c r="S109" s="294"/>
      <c r="T109" s="294"/>
      <c r="U109" s="294"/>
      <c r="V109" s="294"/>
      <c r="W109" s="294"/>
      <c r="X109" s="294"/>
      <c r="Y109" s="294"/>
      <c r="Z109" s="294"/>
      <c r="AA109" s="146"/>
      <c r="AB109" s="145"/>
    </row>
    <row r="110" spans="1:28" ht="10.5" customHeight="1" x14ac:dyDescent="0.25">
      <c r="A110" s="144"/>
      <c r="B110" s="145"/>
      <c r="C110" s="122"/>
      <c r="D110" s="122" t="s">
        <v>200</v>
      </c>
      <c r="E110" s="122"/>
      <c r="F110" s="122"/>
      <c r="G110" s="122"/>
      <c r="H110" s="142"/>
      <c r="I110" s="294">
        <v>1314</v>
      </c>
      <c r="J110" s="294"/>
      <c r="K110" s="294">
        <v>826</v>
      </c>
      <c r="L110" s="294"/>
      <c r="M110" s="294">
        <v>488</v>
      </c>
      <c r="N110" s="294"/>
      <c r="O110" s="294">
        <v>1369</v>
      </c>
      <c r="P110" s="294"/>
      <c r="Q110" s="294">
        <v>868</v>
      </c>
      <c r="R110" s="294"/>
      <c r="S110" s="294">
        <v>501</v>
      </c>
      <c r="T110" s="294"/>
      <c r="U110" s="294">
        <v>1309</v>
      </c>
      <c r="V110" s="294"/>
      <c r="W110" s="294">
        <v>802</v>
      </c>
      <c r="X110" s="294"/>
      <c r="Y110" s="294">
        <v>507</v>
      </c>
      <c r="Z110" s="294"/>
      <c r="AA110" s="146"/>
      <c r="AB110" s="145" t="s">
        <v>35</v>
      </c>
    </row>
    <row r="111" spans="1:28" ht="10.5" customHeight="1" x14ac:dyDescent="0.25">
      <c r="A111" s="144"/>
      <c r="B111" s="145"/>
      <c r="C111" s="122"/>
      <c r="D111" s="122"/>
      <c r="E111" s="122"/>
      <c r="F111" s="122"/>
      <c r="G111" s="122"/>
      <c r="H111" s="142"/>
      <c r="I111" s="294"/>
      <c r="J111" s="294"/>
      <c r="K111" s="294"/>
      <c r="L111" s="294"/>
      <c r="M111" s="294"/>
      <c r="N111" s="294"/>
      <c r="O111" s="294"/>
      <c r="P111" s="294"/>
      <c r="Q111" s="294"/>
      <c r="R111" s="294"/>
      <c r="S111" s="294"/>
      <c r="T111" s="294"/>
      <c r="U111" s="294"/>
      <c r="V111" s="294"/>
      <c r="W111" s="294"/>
      <c r="X111" s="294"/>
      <c r="Y111" s="294"/>
      <c r="Z111" s="294"/>
      <c r="AA111" s="146"/>
      <c r="AB111" s="145"/>
    </row>
    <row r="112" spans="1:28" ht="10.5" customHeight="1" x14ac:dyDescent="0.25">
      <c r="A112" s="144"/>
      <c r="B112" s="145"/>
      <c r="C112" s="122"/>
      <c r="D112" s="122"/>
      <c r="E112" s="122"/>
      <c r="F112" s="122"/>
      <c r="G112" s="122"/>
      <c r="H112" s="142"/>
      <c r="I112" s="294"/>
      <c r="J112" s="294"/>
      <c r="K112" s="294"/>
      <c r="L112" s="294"/>
      <c r="M112" s="294"/>
      <c r="N112" s="294"/>
      <c r="O112" s="294"/>
      <c r="P112" s="294"/>
      <c r="Q112" s="294"/>
      <c r="R112" s="294"/>
      <c r="S112" s="294"/>
      <c r="T112" s="294"/>
      <c r="U112" s="294"/>
      <c r="V112" s="294"/>
      <c r="W112" s="294"/>
      <c r="X112" s="294"/>
      <c r="Y112" s="294"/>
      <c r="Z112" s="294"/>
      <c r="AA112" s="146"/>
      <c r="AB112" s="145"/>
    </row>
    <row r="113" spans="1:31" ht="10.5" customHeight="1" x14ac:dyDescent="0.25">
      <c r="A113" s="125" t="s">
        <v>358</v>
      </c>
      <c r="B113" s="1"/>
      <c r="C113" s="175" t="s">
        <v>398</v>
      </c>
      <c r="D113" s="175"/>
      <c r="E113" s="175"/>
      <c r="F113" s="175"/>
      <c r="G113" s="1"/>
      <c r="H113" s="142"/>
      <c r="I113" s="136"/>
      <c r="J113" s="136"/>
      <c r="K113" s="136"/>
      <c r="L113" s="136"/>
      <c r="M113" s="136"/>
      <c r="N113" s="136"/>
      <c r="O113" s="136"/>
      <c r="P113" s="136"/>
      <c r="Q113" s="136"/>
      <c r="R113" s="136"/>
      <c r="S113" s="136"/>
      <c r="T113" s="136"/>
      <c r="U113" s="136"/>
      <c r="V113" s="136"/>
      <c r="W113" s="136"/>
      <c r="X113" s="136"/>
      <c r="Y113" s="136"/>
      <c r="Z113" s="294"/>
      <c r="AA113" s="146"/>
    </row>
    <row r="114" spans="1:31" ht="10.5" customHeight="1" x14ac:dyDescent="0.25">
      <c r="A114" s="125"/>
      <c r="B114" s="1"/>
      <c r="C114" s="175"/>
      <c r="D114" s="175" t="s">
        <v>399</v>
      </c>
      <c r="E114" s="175"/>
      <c r="F114" s="175"/>
      <c r="G114" s="1"/>
      <c r="H114" s="142"/>
      <c r="I114" s="294">
        <v>1847</v>
      </c>
      <c r="J114" s="294"/>
      <c r="K114" s="294">
        <v>978</v>
      </c>
      <c r="L114" s="294"/>
      <c r="M114" s="294">
        <v>869</v>
      </c>
      <c r="N114" s="294"/>
      <c r="O114" s="294">
        <v>730</v>
      </c>
      <c r="P114" s="294"/>
      <c r="Q114" s="294">
        <v>421</v>
      </c>
      <c r="R114" s="294"/>
      <c r="S114" s="294">
        <v>309</v>
      </c>
      <c r="T114" s="294"/>
      <c r="U114" s="294">
        <v>338</v>
      </c>
      <c r="V114" s="294"/>
      <c r="W114" s="294">
        <v>197</v>
      </c>
      <c r="X114" s="294"/>
      <c r="Y114" s="294">
        <v>141</v>
      </c>
      <c r="Z114" s="294"/>
      <c r="AA114" s="146"/>
      <c r="AB114" s="264" t="s">
        <v>358</v>
      </c>
    </row>
    <row r="115" spans="1:31" ht="10.5" customHeight="1" x14ac:dyDescent="0.25">
      <c r="A115" s="125"/>
      <c r="B115" s="1"/>
      <c r="C115" s="175"/>
      <c r="D115" s="175" t="s">
        <v>309</v>
      </c>
      <c r="E115" s="175"/>
      <c r="F115" s="175"/>
      <c r="G115" s="1"/>
      <c r="H115" s="142"/>
      <c r="I115" s="294"/>
      <c r="J115" s="294"/>
      <c r="K115" s="294"/>
      <c r="L115" s="294"/>
      <c r="M115" s="294"/>
      <c r="N115" s="294"/>
      <c r="O115" s="294"/>
      <c r="P115" s="294"/>
      <c r="Q115" s="294"/>
      <c r="R115" s="294"/>
      <c r="S115" s="294"/>
      <c r="T115" s="294"/>
      <c r="U115" s="294"/>
      <c r="V115" s="294"/>
      <c r="W115" s="294"/>
      <c r="X115" s="294"/>
      <c r="Y115" s="294"/>
      <c r="Z115" s="294"/>
      <c r="AA115" s="146"/>
      <c r="AB115" s="136"/>
    </row>
    <row r="116" spans="1:31" ht="10.5" customHeight="1" x14ac:dyDescent="0.25">
      <c r="A116" s="125" t="s">
        <v>364</v>
      </c>
      <c r="B116" s="1"/>
      <c r="C116" s="175"/>
      <c r="D116" s="175" t="s">
        <v>361</v>
      </c>
      <c r="E116" s="175"/>
      <c r="F116" s="175"/>
      <c r="G116" s="1"/>
      <c r="H116" s="142"/>
      <c r="I116" s="294">
        <v>1789</v>
      </c>
      <c r="J116" s="294"/>
      <c r="K116" s="294">
        <v>943</v>
      </c>
      <c r="L116" s="294"/>
      <c r="M116" s="294">
        <v>846</v>
      </c>
      <c r="N116" s="294"/>
      <c r="O116" s="294">
        <v>715</v>
      </c>
      <c r="P116" s="294"/>
      <c r="Q116" s="294">
        <v>413</v>
      </c>
      <c r="R116" s="294"/>
      <c r="S116" s="294">
        <v>302</v>
      </c>
      <c r="T116" s="294"/>
      <c r="U116" s="294">
        <v>328</v>
      </c>
      <c r="V116" s="294"/>
      <c r="W116" s="294">
        <v>192</v>
      </c>
      <c r="X116" s="294"/>
      <c r="Y116" s="294">
        <v>136</v>
      </c>
      <c r="Z116" s="294"/>
      <c r="AA116" s="146"/>
      <c r="AB116" s="264" t="s">
        <v>364</v>
      </c>
    </row>
    <row r="117" spans="1:31" ht="10.5" customHeight="1" x14ac:dyDescent="0.25">
      <c r="A117" s="125" t="s">
        <v>400</v>
      </c>
      <c r="B117" s="1"/>
      <c r="C117" s="175"/>
      <c r="D117" s="175" t="s">
        <v>362</v>
      </c>
      <c r="E117" s="175"/>
      <c r="F117" s="175"/>
      <c r="G117" s="1"/>
      <c r="H117" s="142"/>
      <c r="I117" s="294">
        <v>15</v>
      </c>
      <c r="J117" s="294"/>
      <c r="K117" s="294">
        <v>6</v>
      </c>
      <c r="L117" s="294"/>
      <c r="M117" s="294">
        <v>9</v>
      </c>
      <c r="N117" s="294"/>
      <c r="O117" s="294">
        <v>3</v>
      </c>
      <c r="P117" s="294"/>
      <c r="Q117" s="294">
        <v>2</v>
      </c>
      <c r="R117" s="294"/>
      <c r="S117" s="294">
        <v>1</v>
      </c>
      <c r="T117" s="294"/>
      <c r="U117" s="294">
        <v>0</v>
      </c>
      <c r="V117" s="294"/>
      <c r="W117" s="294">
        <v>0</v>
      </c>
      <c r="X117" s="294"/>
      <c r="Y117" s="294">
        <v>0</v>
      </c>
      <c r="Z117" s="294"/>
      <c r="AA117" s="146"/>
      <c r="AB117" s="264" t="s">
        <v>400</v>
      </c>
    </row>
    <row r="118" spans="1:31" ht="10.5" customHeight="1" x14ac:dyDescent="0.25">
      <c r="A118" s="325" t="s">
        <v>368</v>
      </c>
      <c r="B118" s="145"/>
      <c r="C118" s="122"/>
      <c r="D118" s="155" t="s">
        <v>369</v>
      </c>
      <c r="E118" s="122"/>
      <c r="F118" s="122"/>
      <c r="G118" s="122"/>
      <c r="H118" s="142"/>
      <c r="I118" s="294"/>
      <c r="J118" s="294"/>
      <c r="K118" s="294"/>
      <c r="L118" s="294"/>
      <c r="M118" s="294"/>
      <c r="N118" s="294"/>
      <c r="O118" s="294"/>
      <c r="P118" s="294"/>
      <c r="Q118" s="294"/>
      <c r="R118" s="294"/>
      <c r="S118" s="294"/>
      <c r="T118" s="294"/>
      <c r="U118" s="294"/>
      <c r="V118" s="294"/>
      <c r="W118" s="294"/>
      <c r="X118" s="294"/>
      <c r="Y118" s="294"/>
      <c r="Z118" s="294"/>
      <c r="AA118" s="146"/>
      <c r="AC118" s="124"/>
    </row>
    <row r="119" spans="1:31" ht="10.5" customHeight="1" x14ac:dyDescent="0.25">
      <c r="A119" s="325"/>
      <c r="B119" s="145"/>
      <c r="C119" s="122"/>
      <c r="D119" s="155"/>
      <c r="E119" s="155" t="s">
        <v>370</v>
      </c>
      <c r="F119" s="122"/>
      <c r="G119" s="122"/>
      <c r="H119" s="142"/>
      <c r="I119" s="294">
        <v>34</v>
      </c>
      <c r="J119" s="294"/>
      <c r="K119" s="294">
        <v>23</v>
      </c>
      <c r="L119" s="294"/>
      <c r="M119" s="294">
        <v>11</v>
      </c>
      <c r="N119" s="294"/>
      <c r="O119" s="294">
        <v>10</v>
      </c>
      <c r="P119" s="294"/>
      <c r="Q119" s="294">
        <v>5</v>
      </c>
      <c r="R119" s="294"/>
      <c r="S119" s="294">
        <v>5</v>
      </c>
      <c r="T119" s="294"/>
      <c r="U119" s="294">
        <v>7</v>
      </c>
      <c r="V119" s="294"/>
      <c r="W119" s="294">
        <v>5</v>
      </c>
      <c r="X119" s="294"/>
      <c r="Y119" s="294">
        <v>2</v>
      </c>
      <c r="Z119" s="294"/>
      <c r="AA119" s="146"/>
      <c r="AB119" s="264" t="s">
        <v>368</v>
      </c>
      <c r="AC119" s="124"/>
    </row>
    <row r="120" spans="1:31" ht="10.5" customHeight="1" x14ac:dyDescent="0.25">
      <c r="A120" s="144"/>
      <c r="B120" s="145"/>
      <c r="C120" s="122"/>
      <c r="D120" s="122"/>
      <c r="E120" s="122"/>
      <c r="F120" s="122"/>
      <c r="G120" s="122"/>
      <c r="H120" s="142"/>
      <c r="I120" s="294"/>
      <c r="J120" s="294"/>
      <c r="K120" s="294"/>
      <c r="L120" s="294"/>
      <c r="M120" s="294"/>
      <c r="N120" s="294"/>
      <c r="O120" s="294"/>
      <c r="P120" s="294"/>
      <c r="Q120" s="294"/>
      <c r="R120" s="294"/>
      <c r="S120" s="294"/>
      <c r="T120" s="294"/>
      <c r="U120" s="294"/>
      <c r="V120" s="294"/>
      <c r="W120" s="294"/>
      <c r="X120" s="294"/>
      <c r="Y120" s="294"/>
      <c r="Z120" s="294"/>
      <c r="AA120" s="146"/>
      <c r="AB120" s="145"/>
      <c r="AC120" s="124"/>
    </row>
    <row r="121" spans="1:31" ht="10.5" customHeight="1" x14ac:dyDescent="0.25">
      <c r="A121" s="144"/>
      <c r="B121" s="145"/>
      <c r="C121" s="122" t="s">
        <v>201</v>
      </c>
      <c r="D121" s="122"/>
      <c r="E121" s="122"/>
      <c r="F121" s="122"/>
      <c r="G121" s="122"/>
      <c r="H121" s="142"/>
      <c r="I121" s="294">
        <v>77</v>
      </c>
      <c r="J121" s="294"/>
      <c r="K121" s="294">
        <v>27</v>
      </c>
      <c r="L121" s="294"/>
      <c r="M121" s="294">
        <v>50</v>
      </c>
      <c r="N121" s="294"/>
      <c r="O121" s="294">
        <v>98</v>
      </c>
      <c r="P121" s="294"/>
      <c r="Q121" s="294">
        <v>48</v>
      </c>
      <c r="R121" s="294"/>
      <c r="S121" s="294">
        <v>50</v>
      </c>
      <c r="T121" s="294"/>
      <c r="U121" s="294">
        <v>72</v>
      </c>
      <c r="V121" s="294"/>
      <c r="W121" s="294">
        <v>32</v>
      </c>
      <c r="X121" s="294"/>
      <c r="Y121" s="294">
        <v>40</v>
      </c>
      <c r="Z121" s="294"/>
      <c r="AA121" s="146"/>
      <c r="AB121" s="145"/>
    </row>
    <row r="122" spans="1:31" ht="10.5" customHeight="1" x14ac:dyDescent="0.25">
      <c r="A122" s="144"/>
      <c r="B122" s="145"/>
      <c r="C122" s="122"/>
      <c r="D122" s="122"/>
      <c r="E122" s="122"/>
      <c r="F122" s="122"/>
      <c r="G122" s="122"/>
      <c r="H122" s="142"/>
      <c r="I122" s="294"/>
      <c r="J122" s="294"/>
      <c r="K122" s="294"/>
      <c r="L122" s="294"/>
      <c r="M122" s="294"/>
      <c r="N122" s="294"/>
      <c r="O122" s="294"/>
      <c r="P122" s="294"/>
      <c r="Q122" s="294"/>
      <c r="R122" s="294"/>
      <c r="S122" s="294"/>
      <c r="T122" s="294"/>
      <c r="U122" s="294"/>
      <c r="V122" s="294"/>
      <c r="W122" s="294"/>
      <c r="X122" s="294"/>
      <c r="Y122" s="294"/>
      <c r="Z122" s="294"/>
      <c r="AA122" s="146"/>
      <c r="AB122" s="145"/>
    </row>
    <row r="123" spans="1:31" ht="10.5" customHeight="1" x14ac:dyDescent="0.25">
      <c r="A123" s="144"/>
      <c r="B123" s="145"/>
      <c r="C123" s="122"/>
      <c r="D123" s="122"/>
      <c r="E123" s="122"/>
      <c r="F123" s="122"/>
      <c r="G123" s="122"/>
      <c r="H123" s="142"/>
      <c r="I123" s="294"/>
      <c r="J123" s="294"/>
      <c r="K123" s="294"/>
      <c r="L123" s="294"/>
      <c r="M123" s="294"/>
      <c r="N123" s="294"/>
      <c r="O123" s="294"/>
      <c r="P123" s="294"/>
      <c r="Q123" s="294"/>
      <c r="R123" s="294"/>
      <c r="S123" s="294"/>
      <c r="T123" s="294"/>
      <c r="U123" s="294"/>
      <c r="V123" s="294"/>
      <c r="W123" s="294"/>
      <c r="X123" s="294"/>
      <c r="Y123" s="294"/>
      <c r="Z123" s="294"/>
      <c r="AA123" s="146"/>
      <c r="AB123" s="145"/>
    </row>
    <row r="124" spans="1:31" ht="10.5" customHeight="1" x14ac:dyDescent="0.25">
      <c r="A124" s="151"/>
      <c r="B124" s="152"/>
      <c r="C124" s="123" t="s">
        <v>202</v>
      </c>
      <c r="D124" s="122"/>
      <c r="E124" s="122"/>
      <c r="F124" s="122"/>
      <c r="G124" s="122"/>
      <c r="H124" s="142"/>
      <c r="I124" s="301">
        <v>32795</v>
      </c>
      <c r="J124" s="301"/>
      <c r="K124" s="301">
        <v>16662</v>
      </c>
      <c r="L124" s="301"/>
      <c r="M124" s="301">
        <v>16133</v>
      </c>
      <c r="N124" s="301"/>
      <c r="O124" s="301">
        <v>31137</v>
      </c>
      <c r="P124" s="301"/>
      <c r="Q124" s="301">
        <v>15845</v>
      </c>
      <c r="R124" s="301"/>
      <c r="S124" s="301">
        <v>15292</v>
      </c>
      <c r="T124" s="301"/>
      <c r="U124" s="301">
        <v>30454</v>
      </c>
      <c r="V124" s="301"/>
      <c r="W124" s="301">
        <v>15711</v>
      </c>
      <c r="X124" s="301"/>
      <c r="Y124" s="301">
        <v>14743</v>
      </c>
      <c r="Z124" s="294"/>
      <c r="AA124" s="146"/>
      <c r="AB124" s="152"/>
    </row>
    <row r="125" spans="1:31" ht="10.5" customHeight="1" x14ac:dyDescent="0.25">
      <c r="A125" s="144"/>
      <c r="B125" s="145"/>
      <c r="C125" s="122"/>
      <c r="D125" s="122"/>
      <c r="E125" s="122"/>
      <c r="F125" s="122"/>
      <c r="G125" s="122"/>
      <c r="H125" s="142"/>
      <c r="I125" s="294"/>
      <c r="J125" s="294"/>
      <c r="K125" s="294"/>
      <c r="L125" s="294"/>
      <c r="M125" s="294"/>
      <c r="N125" s="294"/>
      <c r="O125" s="294"/>
      <c r="P125" s="294"/>
      <c r="Q125" s="294"/>
      <c r="R125" s="294"/>
      <c r="S125" s="294"/>
      <c r="T125" s="294"/>
      <c r="U125" s="294"/>
      <c r="V125" s="294"/>
      <c r="W125" s="294"/>
      <c r="X125" s="294"/>
      <c r="Y125" s="294"/>
      <c r="Z125" s="294"/>
      <c r="AA125" s="153"/>
      <c r="AB125" s="145"/>
    </row>
    <row r="126" spans="1:31" s="150" customFormat="1" ht="12.75" customHeight="1" x14ac:dyDescent="0.2">
      <c r="A126" s="154" t="s">
        <v>38</v>
      </c>
      <c r="B126" s="155"/>
      <c r="C126" s="155" t="s">
        <v>316</v>
      </c>
      <c r="D126" s="156"/>
      <c r="E126" s="156"/>
      <c r="F126" s="156"/>
      <c r="G126" s="156"/>
      <c r="H126" s="157"/>
      <c r="I126" s="294"/>
      <c r="J126" s="294"/>
      <c r="K126" s="294"/>
      <c r="L126" s="294"/>
      <c r="M126" s="294"/>
      <c r="N126" s="294"/>
      <c r="O126" s="294"/>
      <c r="P126" s="294"/>
      <c r="Q126" s="294"/>
      <c r="R126" s="294"/>
      <c r="S126" s="294"/>
      <c r="T126" s="294"/>
      <c r="U126" s="294"/>
      <c r="V126" s="294"/>
      <c r="W126" s="294"/>
      <c r="X126" s="294"/>
      <c r="Y126" s="294"/>
      <c r="Z126" s="302"/>
      <c r="AA126" s="156"/>
      <c r="AB126" s="155"/>
    </row>
    <row r="127" spans="1:31" s="150" customFormat="1" ht="12.75" customHeight="1" x14ac:dyDescent="0.2">
      <c r="A127" s="154"/>
      <c r="B127" s="155"/>
      <c r="C127" s="155"/>
      <c r="D127" s="156" t="s">
        <v>326</v>
      </c>
      <c r="E127" s="156"/>
      <c r="F127" s="156"/>
      <c r="G127" s="156"/>
      <c r="H127" s="157"/>
      <c r="I127" s="294">
        <v>1314</v>
      </c>
      <c r="J127" s="294"/>
      <c r="K127" s="294">
        <v>826</v>
      </c>
      <c r="L127" s="294"/>
      <c r="M127" s="294">
        <v>488</v>
      </c>
      <c r="N127" s="294"/>
      <c r="O127" s="294">
        <v>1369</v>
      </c>
      <c r="P127" s="294"/>
      <c r="Q127" s="294">
        <v>868</v>
      </c>
      <c r="R127" s="294"/>
      <c r="S127" s="294">
        <v>501</v>
      </c>
      <c r="T127" s="294"/>
      <c r="U127" s="294">
        <v>1309</v>
      </c>
      <c r="V127" s="294"/>
      <c r="W127" s="294">
        <v>802</v>
      </c>
      <c r="X127" s="294"/>
      <c r="Y127" s="294">
        <v>507</v>
      </c>
      <c r="Z127" s="302"/>
      <c r="AA127" s="156"/>
      <c r="AB127" s="155" t="s">
        <v>38</v>
      </c>
      <c r="AD127" s="231"/>
      <c r="AE127" s="231"/>
    </row>
    <row r="128" spans="1:31" s="150" customFormat="1" ht="12.75" customHeight="1" x14ac:dyDescent="0.2">
      <c r="A128" s="154"/>
      <c r="B128" s="155"/>
      <c r="C128" s="155"/>
      <c r="D128" s="156" t="s">
        <v>309</v>
      </c>
      <c r="E128" s="156"/>
      <c r="F128" s="156"/>
      <c r="G128" s="156"/>
      <c r="H128" s="157"/>
      <c r="I128" s="294"/>
      <c r="J128" s="294"/>
      <c r="K128" s="294"/>
      <c r="L128" s="294"/>
      <c r="M128" s="294"/>
      <c r="N128" s="294"/>
      <c r="O128" s="294"/>
      <c r="P128" s="294"/>
      <c r="Q128" s="294"/>
      <c r="R128" s="294"/>
      <c r="S128" s="294"/>
      <c r="T128" s="294"/>
      <c r="U128" s="294"/>
      <c r="V128" s="294"/>
      <c r="W128" s="294"/>
      <c r="X128" s="294"/>
      <c r="Y128" s="294"/>
      <c r="Z128" s="302"/>
      <c r="AA128" s="156"/>
      <c r="AB128" s="155"/>
    </row>
    <row r="129" spans="1:30" s="150" customFormat="1" ht="12.75" customHeight="1" x14ac:dyDescent="0.2">
      <c r="A129" s="154" t="s">
        <v>317</v>
      </c>
      <c r="B129" s="155"/>
      <c r="C129" s="155"/>
      <c r="D129" s="156" t="s">
        <v>310</v>
      </c>
      <c r="E129" s="156"/>
      <c r="F129" s="156"/>
      <c r="G129" s="156"/>
      <c r="H129" s="157"/>
      <c r="I129" s="294">
        <v>832</v>
      </c>
      <c r="J129" s="294"/>
      <c r="K129" s="294">
        <v>497</v>
      </c>
      <c r="L129" s="294"/>
      <c r="M129" s="294">
        <v>335</v>
      </c>
      <c r="N129" s="294"/>
      <c r="O129" s="294">
        <v>966</v>
      </c>
      <c r="P129" s="294"/>
      <c r="Q129" s="294">
        <v>577</v>
      </c>
      <c r="R129" s="294"/>
      <c r="S129" s="294">
        <v>389</v>
      </c>
      <c r="T129" s="294"/>
      <c r="U129" s="294">
        <v>908</v>
      </c>
      <c r="V129" s="294"/>
      <c r="W129" s="294">
        <v>516</v>
      </c>
      <c r="X129" s="294"/>
      <c r="Y129" s="294">
        <v>392</v>
      </c>
      <c r="Z129" s="302"/>
      <c r="AA129" s="156"/>
      <c r="AB129" s="155" t="s">
        <v>317</v>
      </c>
    </row>
    <row r="130" spans="1:30" s="150" customFormat="1" ht="12.75" customHeight="1" x14ac:dyDescent="0.2">
      <c r="A130" s="154"/>
      <c r="B130" s="155"/>
      <c r="C130" s="155"/>
      <c r="D130" s="156"/>
      <c r="E130" s="156" t="s">
        <v>309</v>
      </c>
      <c r="F130" s="156"/>
      <c r="G130" s="156"/>
      <c r="H130" s="157"/>
      <c r="I130" s="294"/>
      <c r="J130" s="294"/>
      <c r="K130" s="294"/>
      <c r="L130" s="294"/>
      <c r="M130" s="294"/>
      <c r="N130" s="294"/>
      <c r="O130" s="294"/>
      <c r="P130" s="294"/>
      <c r="Q130" s="294"/>
      <c r="R130" s="294"/>
      <c r="S130" s="294"/>
      <c r="T130" s="294"/>
      <c r="U130" s="294"/>
      <c r="V130" s="294"/>
      <c r="W130" s="294"/>
      <c r="X130" s="294"/>
      <c r="Y130" s="294"/>
      <c r="Z130" s="302"/>
      <c r="AA130" s="156"/>
      <c r="AB130" s="155"/>
    </row>
    <row r="131" spans="1:30" s="150" customFormat="1" ht="12.75" customHeight="1" x14ac:dyDescent="0.2">
      <c r="A131" s="154" t="s">
        <v>42</v>
      </c>
      <c r="B131" s="155"/>
      <c r="C131" s="155"/>
      <c r="D131" s="156"/>
      <c r="E131" s="156" t="s">
        <v>311</v>
      </c>
      <c r="F131" s="156"/>
      <c r="G131" s="156"/>
      <c r="H131" s="157"/>
      <c r="I131" s="294">
        <v>51</v>
      </c>
      <c r="J131" s="294"/>
      <c r="K131" s="294">
        <v>39</v>
      </c>
      <c r="L131" s="294"/>
      <c r="M131" s="294">
        <v>12</v>
      </c>
      <c r="N131" s="294"/>
      <c r="O131" s="294">
        <v>53</v>
      </c>
      <c r="P131" s="294"/>
      <c r="Q131" s="294">
        <v>38</v>
      </c>
      <c r="R131" s="294"/>
      <c r="S131" s="294">
        <v>15</v>
      </c>
      <c r="T131" s="294"/>
      <c r="U131" s="294">
        <v>62</v>
      </c>
      <c r="V131" s="294"/>
      <c r="W131" s="294">
        <v>44</v>
      </c>
      <c r="X131" s="294"/>
      <c r="Y131" s="294">
        <v>18</v>
      </c>
      <c r="Z131" s="302"/>
      <c r="AA131" s="156"/>
      <c r="AB131" s="155" t="s">
        <v>42</v>
      </c>
    </row>
    <row r="132" spans="1:30" s="150" customFormat="1" ht="12.75" customHeight="1" x14ac:dyDescent="0.2">
      <c r="A132" s="154" t="s">
        <v>43</v>
      </c>
      <c r="B132" s="155"/>
      <c r="C132" s="155"/>
      <c r="D132" s="156"/>
      <c r="E132" s="156" t="s">
        <v>312</v>
      </c>
      <c r="F132" s="156"/>
      <c r="G132" s="156"/>
      <c r="H132" s="157"/>
      <c r="I132" s="294">
        <v>185</v>
      </c>
      <c r="J132" s="294"/>
      <c r="K132" s="294">
        <v>103</v>
      </c>
      <c r="L132" s="294"/>
      <c r="M132" s="294">
        <v>82</v>
      </c>
      <c r="N132" s="294"/>
      <c r="O132" s="294">
        <v>134</v>
      </c>
      <c r="P132" s="294"/>
      <c r="Q132" s="294">
        <v>77</v>
      </c>
      <c r="R132" s="294"/>
      <c r="S132" s="294">
        <v>57</v>
      </c>
      <c r="T132" s="294"/>
      <c r="U132" s="294">
        <v>184</v>
      </c>
      <c r="V132" s="294"/>
      <c r="W132" s="294">
        <v>95</v>
      </c>
      <c r="X132" s="294"/>
      <c r="Y132" s="294">
        <v>89</v>
      </c>
      <c r="Z132" s="302"/>
      <c r="AA132" s="156"/>
      <c r="AB132" s="155" t="s">
        <v>43</v>
      </c>
    </row>
    <row r="133" spans="1:30" s="150" customFormat="1" ht="12.75" customHeight="1" x14ac:dyDescent="0.2">
      <c r="A133" s="154" t="s">
        <v>66</v>
      </c>
      <c r="B133" s="155"/>
      <c r="C133" s="155"/>
      <c r="D133" s="156"/>
      <c r="E133" s="156" t="s">
        <v>313</v>
      </c>
      <c r="F133" s="156"/>
      <c r="G133" s="156"/>
      <c r="H133" s="157"/>
      <c r="I133" s="294">
        <v>16</v>
      </c>
      <c r="J133" s="294"/>
      <c r="K133" s="294">
        <v>10</v>
      </c>
      <c r="L133" s="294"/>
      <c r="M133" s="294">
        <v>6</v>
      </c>
      <c r="N133" s="294"/>
      <c r="O133" s="294">
        <v>11</v>
      </c>
      <c r="P133" s="294"/>
      <c r="Q133" s="294">
        <v>9</v>
      </c>
      <c r="R133" s="294"/>
      <c r="S133" s="294">
        <v>2</v>
      </c>
      <c r="T133" s="294"/>
      <c r="U133" s="294">
        <v>11</v>
      </c>
      <c r="V133" s="294"/>
      <c r="W133" s="294">
        <v>8</v>
      </c>
      <c r="X133" s="294"/>
      <c r="Y133" s="294">
        <v>3</v>
      </c>
      <c r="Z133" s="302"/>
      <c r="AA133" s="156"/>
      <c r="AB133" s="155" t="s">
        <v>66</v>
      </c>
    </row>
    <row r="134" spans="1:30" s="150" customFormat="1" ht="12.75" customHeight="1" x14ac:dyDescent="0.2">
      <c r="A134" s="154" t="s">
        <v>44</v>
      </c>
      <c r="B134" s="155"/>
      <c r="C134" s="155"/>
      <c r="D134" s="156"/>
      <c r="E134" s="122" t="s">
        <v>204</v>
      </c>
      <c r="F134" s="156"/>
      <c r="G134" s="156"/>
      <c r="H134" s="157"/>
      <c r="I134" s="294"/>
      <c r="J134" s="294"/>
      <c r="K134" s="294"/>
      <c r="L134" s="294"/>
      <c r="M134" s="294"/>
      <c r="N134" s="294"/>
      <c r="O134" s="294"/>
      <c r="P134" s="294"/>
      <c r="Q134" s="294"/>
      <c r="R134" s="294"/>
      <c r="S134" s="294"/>
      <c r="T134" s="294"/>
      <c r="U134" s="294"/>
      <c r="V134" s="294"/>
      <c r="W134" s="294"/>
      <c r="X134" s="294"/>
      <c r="Y134" s="294"/>
      <c r="Z134" s="302"/>
      <c r="AA134" s="156"/>
      <c r="AB134" s="155"/>
    </row>
    <row r="135" spans="1:30" s="150" customFormat="1" ht="12.75" customHeight="1" x14ac:dyDescent="0.2">
      <c r="A135" s="154"/>
      <c r="B135" s="155"/>
      <c r="C135" s="155"/>
      <c r="D135" s="156"/>
      <c r="E135" s="122" t="s">
        <v>205</v>
      </c>
      <c r="F135" s="156"/>
      <c r="G135" s="156"/>
      <c r="H135" s="157"/>
      <c r="I135" s="294">
        <v>39</v>
      </c>
      <c r="J135" s="294"/>
      <c r="K135" s="294">
        <v>29</v>
      </c>
      <c r="L135" s="294"/>
      <c r="M135" s="294">
        <v>10</v>
      </c>
      <c r="N135" s="294"/>
      <c r="O135" s="294">
        <v>55</v>
      </c>
      <c r="P135" s="294"/>
      <c r="Q135" s="294">
        <v>37</v>
      </c>
      <c r="R135" s="294"/>
      <c r="S135" s="294">
        <v>18</v>
      </c>
      <c r="T135" s="294"/>
      <c r="U135" s="294">
        <v>53</v>
      </c>
      <c r="V135" s="294"/>
      <c r="W135" s="294">
        <v>39</v>
      </c>
      <c r="X135" s="294"/>
      <c r="Y135" s="294">
        <v>14</v>
      </c>
      <c r="Z135" s="302"/>
      <c r="AA135" s="156"/>
      <c r="AB135" s="155" t="s">
        <v>44</v>
      </c>
    </row>
    <row r="136" spans="1:30" s="150" customFormat="1" ht="12.75" customHeight="1" x14ac:dyDescent="0.2">
      <c r="A136" s="154" t="s">
        <v>318</v>
      </c>
      <c r="B136" s="155"/>
      <c r="C136" s="155"/>
      <c r="D136" s="156" t="s">
        <v>314</v>
      </c>
      <c r="E136" s="156"/>
      <c r="F136" s="156"/>
      <c r="G136" s="156"/>
      <c r="H136" s="157"/>
      <c r="I136" s="294">
        <v>281</v>
      </c>
      <c r="J136" s="294"/>
      <c r="K136" s="294">
        <v>211</v>
      </c>
      <c r="L136" s="294"/>
      <c r="M136" s="294">
        <v>70</v>
      </c>
      <c r="N136" s="294"/>
      <c r="O136" s="294">
        <v>268</v>
      </c>
      <c r="P136" s="294"/>
      <c r="Q136" s="294">
        <v>220</v>
      </c>
      <c r="R136" s="294"/>
      <c r="S136" s="294">
        <v>48</v>
      </c>
      <c r="T136" s="294"/>
      <c r="U136" s="294">
        <v>272</v>
      </c>
      <c r="V136" s="294"/>
      <c r="W136" s="294">
        <v>219</v>
      </c>
      <c r="X136" s="294"/>
      <c r="Y136" s="294">
        <v>53</v>
      </c>
      <c r="Z136" s="302"/>
      <c r="AA136" s="156"/>
      <c r="AB136" s="155" t="s">
        <v>318</v>
      </c>
    </row>
    <row r="137" spans="1:30" s="150" customFormat="1" ht="12.75" customHeight="1" x14ac:dyDescent="0.2">
      <c r="A137" s="154" t="s">
        <v>322</v>
      </c>
      <c r="B137" s="155"/>
      <c r="C137" s="155"/>
      <c r="D137" s="156" t="s">
        <v>315</v>
      </c>
      <c r="E137" s="156"/>
      <c r="F137" s="156"/>
      <c r="G137" s="156"/>
      <c r="H137" s="157"/>
      <c r="I137" s="294">
        <v>4</v>
      </c>
      <c r="J137" s="294"/>
      <c r="K137" s="294">
        <v>4</v>
      </c>
      <c r="L137" s="294"/>
      <c r="M137" s="294">
        <v>0</v>
      </c>
      <c r="N137" s="294"/>
      <c r="O137" s="294">
        <v>3</v>
      </c>
      <c r="P137" s="294"/>
      <c r="Q137" s="294">
        <v>2</v>
      </c>
      <c r="R137" s="294"/>
      <c r="S137" s="294">
        <v>1</v>
      </c>
      <c r="T137" s="294"/>
      <c r="U137" s="294">
        <v>1</v>
      </c>
      <c r="V137" s="294"/>
      <c r="W137" s="294">
        <v>1</v>
      </c>
      <c r="X137" s="294"/>
      <c r="Y137" s="294">
        <v>0</v>
      </c>
      <c r="Z137" s="302"/>
      <c r="AA137" s="156"/>
      <c r="AB137" s="155" t="s">
        <v>322</v>
      </c>
    </row>
    <row r="138" spans="1:30" s="150" customFormat="1" ht="12.75" customHeight="1" x14ac:dyDescent="0.2">
      <c r="A138" s="154" t="s">
        <v>323</v>
      </c>
      <c r="B138" s="155"/>
      <c r="C138" s="155"/>
      <c r="D138" s="156" t="s">
        <v>320</v>
      </c>
      <c r="E138" s="156"/>
      <c r="F138" s="156"/>
      <c r="G138" s="156"/>
      <c r="H138" s="157"/>
      <c r="I138" s="294"/>
      <c r="J138" s="294"/>
      <c r="K138" s="294"/>
      <c r="L138" s="294"/>
      <c r="M138" s="294"/>
      <c r="N138" s="294"/>
      <c r="O138" s="294"/>
      <c r="P138" s="294"/>
      <c r="Q138" s="294"/>
      <c r="R138" s="294"/>
      <c r="S138" s="294"/>
      <c r="T138" s="294"/>
      <c r="U138" s="294"/>
      <c r="V138" s="294"/>
      <c r="W138" s="294"/>
      <c r="X138" s="294"/>
      <c r="Y138" s="294"/>
      <c r="Z138" s="302"/>
      <c r="AA138" s="156"/>
      <c r="AB138" s="155"/>
    </row>
    <row r="139" spans="1:30" s="150" customFormat="1" ht="12.75" customHeight="1" x14ac:dyDescent="0.2">
      <c r="A139" s="154"/>
      <c r="B139" s="155"/>
      <c r="C139" s="155"/>
      <c r="D139" s="156"/>
      <c r="E139" s="156" t="s">
        <v>319</v>
      </c>
      <c r="F139" s="156"/>
      <c r="G139" s="156"/>
      <c r="H139" s="157"/>
      <c r="I139" s="294">
        <v>121</v>
      </c>
      <c r="J139" s="294"/>
      <c r="K139" s="294">
        <v>68</v>
      </c>
      <c r="L139" s="294"/>
      <c r="M139" s="294">
        <v>53</v>
      </c>
      <c r="N139" s="294"/>
      <c r="O139" s="294">
        <v>34</v>
      </c>
      <c r="P139" s="294"/>
      <c r="Q139" s="294">
        <v>22</v>
      </c>
      <c r="R139" s="294"/>
      <c r="S139" s="294">
        <v>12</v>
      </c>
      <c r="T139" s="294"/>
      <c r="U139" s="294">
        <v>32</v>
      </c>
      <c r="V139" s="294"/>
      <c r="W139" s="294">
        <v>22</v>
      </c>
      <c r="X139" s="294"/>
      <c r="Y139" s="294">
        <v>10</v>
      </c>
      <c r="Z139" s="302"/>
      <c r="AA139" s="156"/>
      <c r="AB139" s="155" t="s">
        <v>323</v>
      </c>
    </row>
    <row r="140" spans="1:30" s="150" customFormat="1" ht="12.75" customHeight="1" x14ac:dyDescent="0.2">
      <c r="A140" s="154" t="s">
        <v>324</v>
      </c>
      <c r="B140" s="155"/>
      <c r="C140" s="155"/>
      <c r="D140" s="156" t="s">
        <v>325</v>
      </c>
      <c r="E140" s="156"/>
      <c r="F140" s="156"/>
      <c r="G140" s="156"/>
      <c r="H140" s="157"/>
      <c r="I140" s="294"/>
      <c r="J140" s="294"/>
      <c r="K140" s="294"/>
      <c r="L140" s="294"/>
      <c r="M140" s="294"/>
      <c r="N140" s="294"/>
      <c r="O140" s="294"/>
      <c r="P140" s="294"/>
      <c r="Q140" s="294"/>
      <c r="R140" s="294"/>
      <c r="S140" s="294"/>
      <c r="T140" s="294"/>
      <c r="U140" s="294"/>
      <c r="V140" s="294"/>
      <c r="W140" s="294"/>
      <c r="X140" s="294"/>
      <c r="Y140" s="294"/>
      <c r="Z140" s="302"/>
      <c r="AA140" s="156"/>
      <c r="AB140" s="155"/>
    </row>
    <row r="141" spans="1:30" s="150" customFormat="1" ht="10.5" customHeight="1" x14ac:dyDescent="0.2">
      <c r="A141" s="154"/>
      <c r="B141" s="155"/>
      <c r="C141" s="156"/>
      <c r="D141" s="156"/>
      <c r="E141" s="156" t="s">
        <v>321</v>
      </c>
      <c r="F141" s="156"/>
      <c r="G141" s="156"/>
      <c r="H141" s="157"/>
      <c r="I141" s="294">
        <v>45</v>
      </c>
      <c r="J141" s="294"/>
      <c r="K141" s="294">
        <v>25</v>
      </c>
      <c r="L141" s="294"/>
      <c r="M141" s="294">
        <v>20</v>
      </c>
      <c r="N141" s="294"/>
      <c r="O141" s="294">
        <v>39</v>
      </c>
      <c r="P141" s="294"/>
      <c r="Q141" s="294">
        <v>25</v>
      </c>
      <c r="R141" s="294"/>
      <c r="S141" s="294">
        <v>14</v>
      </c>
      <c r="T141" s="294"/>
      <c r="U141" s="294">
        <v>46</v>
      </c>
      <c r="V141" s="294"/>
      <c r="W141" s="294">
        <v>21</v>
      </c>
      <c r="X141" s="294"/>
      <c r="Y141" s="294">
        <v>25</v>
      </c>
      <c r="Z141" s="302"/>
      <c r="AA141" s="156"/>
      <c r="AB141" s="155" t="s">
        <v>324</v>
      </c>
    </row>
    <row r="142" spans="1:30" s="150" customFormat="1" ht="10.5" customHeight="1" x14ac:dyDescent="0.2">
      <c r="A142" s="155"/>
      <c r="B142" s="155"/>
      <c r="C142" s="156"/>
      <c r="D142" s="156"/>
      <c r="E142" s="156"/>
      <c r="F142" s="156"/>
      <c r="G142" s="156"/>
      <c r="H142" s="156"/>
      <c r="I142" s="335"/>
      <c r="J142" s="276"/>
      <c r="K142" s="335"/>
      <c r="L142" s="276"/>
      <c r="M142" s="335"/>
      <c r="N142" s="175"/>
      <c r="O142" s="175"/>
      <c r="P142" s="175"/>
      <c r="Q142" s="175"/>
      <c r="R142" s="175"/>
      <c r="S142" s="175"/>
      <c r="Z142" s="155"/>
      <c r="AA142" s="156"/>
      <c r="AB142" s="155"/>
      <c r="AC142" s="155"/>
      <c r="AD142" s="155"/>
    </row>
    <row r="143" spans="1:30" s="150" customFormat="1" ht="10.5" customHeight="1" x14ac:dyDescent="0.2">
      <c r="A143" s="155"/>
      <c r="B143" s="155"/>
      <c r="C143" s="156"/>
      <c r="D143" s="156"/>
      <c r="E143" s="156"/>
      <c r="F143" s="158"/>
      <c r="G143" s="158"/>
      <c r="H143" s="158"/>
      <c r="I143" s="281"/>
      <c r="J143" s="276"/>
      <c r="K143" s="281"/>
      <c r="L143" s="276"/>
      <c r="M143" s="281"/>
      <c r="N143" s="276"/>
      <c r="O143" s="281"/>
      <c r="P143" s="276"/>
      <c r="Q143" s="281"/>
      <c r="R143" s="276"/>
      <c r="S143" s="281"/>
      <c r="T143" s="276"/>
      <c r="U143" s="281"/>
      <c r="V143" s="276"/>
      <c r="W143" s="281"/>
      <c r="X143" s="276"/>
      <c r="Y143" s="281"/>
      <c r="Z143" s="155"/>
      <c r="AA143" s="156"/>
      <c r="AB143" s="155"/>
    </row>
    <row r="144" spans="1:30" s="150" customFormat="1" ht="10.5" customHeight="1" x14ac:dyDescent="0.2">
      <c r="A144" s="155"/>
      <c r="B144" s="155"/>
      <c r="C144" s="156"/>
      <c r="D144" s="156"/>
      <c r="E144" s="156"/>
      <c r="F144" s="158"/>
      <c r="G144" s="158"/>
      <c r="H144" s="158"/>
      <c r="I144" s="294"/>
      <c r="J144" s="294"/>
      <c r="K144" s="294"/>
      <c r="L144" s="294"/>
      <c r="M144" s="294"/>
      <c r="N144" s="276"/>
      <c r="O144" s="281"/>
      <c r="P144" s="276"/>
      <c r="Q144" s="281"/>
      <c r="R144" s="276"/>
      <c r="S144" s="281"/>
      <c r="T144" s="276"/>
      <c r="U144" s="281"/>
      <c r="V144" s="276"/>
      <c r="W144" s="281"/>
      <c r="X144" s="276"/>
      <c r="Y144" s="281"/>
      <c r="Z144" s="155"/>
      <c r="AA144" s="156"/>
      <c r="AB144" s="155"/>
    </row>
    <row r="145" spans="1:28" s="150" customFormat="1" ht="11.4" x14ac:dyDescent="0.2">
      <c r="A145" s="155"/>
      <c r="B145" s="155"/>
      <c r="C145" s="156"/>
      <c r="D145" s="156"/>
      <c r="E145" s="156"/>
      <c r="F145" s="158"/>
      <c r="G145" s="158"/>
      <c r="H145" s="158"/>
      <c r="I145" s="294"/>
      <c r="J145" s="294"/>
      <c r="K145" s="294"/>
      <c r="L145" s="294"/>
      <c r="M145" s="294"/>
      <c r="N145" s="276"/>
      <c r="O145" s="281"/>
      <c r="P145" s="276"/>
      <c r="Q145" s="281"/>
      <c r="R145" s="276"/>
      <c r="S145" s="281"/>
      <c r="T145" s="276"/>
      <c r="U145" s="281"/>
      <c r="V145" s="276"/>
      <c r="W145" s="281"/>
      <c r="X145" s="276"/>
      <c r="Y145" s="281"/>
      <c r="Z145" s="155"/>
      <c r="AA145" s="156"/>
      <c r="AB145" s="155"/>
    </row>
    <row r="146" spans="1:28" x14ac:dyDescent="0.25">
      <c r="I146" s="294"/>
      <c r="J146" s="294"/>
      <c r="K146" s="294"/>
      <c r="L146" s="294"/>
      <c r="M146" s="294"/>
      <c r="N146" s="276"/>
      <c r="O146" s="281"/>
      <c r="P146" s="276"/>
      <c r="Q146" s="281"/>
      <c r="R146" s="276"/>
      <c r="S146" s="281"/>
      <c r="T146" s="276"/>
      <c r="U146" s="281"/>
      <c r="V146" s="276"/>
      <c r="W146" s="281"/>
      <c r="X146" s="276"/>
      <c r="Y146" s="281"/>
      <c r="AA146" s="156"/>
    </row>
    <row r="147" spans="1:28" x14ac:dyDescent="0.25">
      <c r="I147" s="294"/>
      <c r="J147" s="294"/>
      <c r="K147" s="294"/>
      <c r="L147" s="294"/>
      <c r="M147" s="294"/>
      <c r="N147" s="276"/>
      <c r="O147" s="281"/>
      <c r="P147" s="276"/>
      <c r="Q147" s="281"/>
      <c r="R147" s="276"/>
      <c r="S147" s="281"/>
      <c r="T147" s="276"/>
      <c r="U147" s="281"/>
      <c r="V147" s="276"/>
      <c r="W147" s="281"/>
      <c r="X147" s="276"/>
      <c r="Y147" s="281"/>
    </row>
    <row r="148" spans="1:28" x14ac:dyDescent="0.25">
      <c r="I148" s="294"/>
      <c r="J148" s="294"/>
      <c r="K148" s="294"/>
      <c r="L148" s="294"/>
      <c r="M148" s="294"/>
      <c r="N148" s="276"/>
      <c r="O148" s="281"/>
      <c r="P148" s="276"/>
      <c r="Q148" s="281"/>
      <c r="R148" s="276"/>
      <c r="S148" s="281"/>
      <c r="T148" s="276"/>
      <c r="U148" s="281"/>
      <c r="V148" s="276"/>
      <c r="W148" s="281"/>
      <c r="X148" s="276"/>
      <c r="Y148" s="281"/>
    </row>
    <row r="149" spans="1:28" x14ac:dyDescent="0.25">
      <c r="I149" s="294"/>
      <c r="J149" s="294"/>
      <c r="K149" s="294"/>
      <c r="L149" s="294"/>
      <c r="M149" s="294"/>
    </row>
    <row r="150" spans="1:28" x14ac:dyDescent="0.25">
      <c r="I150" s="294"/>
      <c r="J150" s="294"/>
      <c r="K150" s="294"/>
      <c r="L150" s="294"/>
      <c r="M150" s="294"/>
    </row>
    <row r="151" spans="1:28" x14ac:dyDescent="0.25">
      <c r="I151" s="294"/>
      <c r="J151" s="294"/>
      <c r="K151" s="294"/>
      <c r="L151" s="294"/>
      <c r="M151" s="294"/>
    </row>
    <row r="152" spans="1:28" x14ac:dyDescent="0.25">
      <c r="I152" s="294"/>
      <c r="J152" s="294"/>
      <c r="K152" s="294"/>
      <c r="L152" s="294"/>
      <c r="M152" s="294"/>
    </row>
    <row r="153" spans="1:28" x14ac:dyDescent="0.25">
      <c r="I153" s="294"/>
      <c r="J153" s="294"/>
      <c r="K153" s="294"/>
      <c r="L153" s="294"/>
      <c r="M153" s="294"/>
    </row>
    <row r="154" spans="1:28" x14ac:dyDescent="0.25">
      <c r="I154" s="294"/>
      <c r="J154" s="294"/>
      <c r="K154" s="294"/>
      <c r="L154" s="294"/>
      <c r="M154" s="294"/>
    </row>
    <row r="155" spans="1:28" x14ac:dyDescent="0.25">
      <c r="I155" s="122"/>
      <c r="J155" s="122"/>
      <c r="K155" s="122"/>
      <c r="L155" s="122"/>
      <c r="M155" s="122"/>
    </row>
    <row r="156" spans="1:28" x14ac:dyDescent="0.25">
      <c r="I156" s="122"/>
      <c r="J156" s="122"/>
      <c r="K156" s="122"/>
      <c r="L156" s="122"/>
      <c r="M156" s="122"/>
    </row>
    <row r="157" spans="1:28" x14ac:dyDescent="0.25">
      <c r="I157" s="122"/>
      <c r="J157" s="122"/>
      <c r="K157" s="122"/>
      <c r="L157" s="122"/>
      <c r="M157" s="122"/>
    </row>
    <row r="158" spans="1:28" x14ac:dyDescent="0.25">
      <c r="I158" s="122"/>
      <c r="J158" s="122"/>
      <c r="K158" s="122"/>
      <c r="L158" s="122"/>
      <c r="M158" s="122"/>
    </row>
    <row r="175" spans="21:26" x14ac:dyDescent="0.25">
      <c r="W175" s="143"/>
      <c r="X175" s="143"/>
    </row>
    <row r="176" spans="21:26" x14ac:dyDescent="0.25">
      <c r="U176" s="161"/>
      <c r="V176" s="161"/>
      <c r="W176" s="161"/>
      <c r="X176" s="161"/>
      <c r="Y176" s="161"/>
      <c r="Z176" s="161"/>
    </row>
  </sheetData>
  <mergeCells count="30">
    <mergeCell ref="AA4:AB6"/>
    <mergeCell ref="AA78:AB80"/>
    <mergeCell ref="A4:A6"/>
    <mergeCell ref="A78:A80"/>
    <mergeCell ref="B4:H6"/>
    <mergeCell ref="B78:H80"/>
    <mergeCell ref="I5:J6"/>
    <mergeCell ref="K5:L6"/>
    <mergeCell ref="W5:X6"/>
    <mergeCell ref="Y5:Z6"/>
    <mergeCell ref="I4:N4"/>
    <mergeCell ref="O4:T4"/>
    <mergeCell ref="U4:Z4"/>
    <mergeCell ref="M5:N6"/>
    <mergeCell ref="O5:P6"/>
    <mergeCell ref="Q5:R6"/>
    <mergeCell ref="S5:T6"/>
    <mergeCell ref="U5:V6"/>
    <mergeCell ref="I79:J80"/>
    <mergeCell ref="K79:L80"/>
    <mergeCell ref="M79:N80"/>
    <mergeCell ref="I78:N78"/>
    <mergeCell ref="O78:T78"/>
    <mergeCell ref="Q79:R80"/>
    <mergeCell ref="O79:P80"/>
    <mergeCell ref="U78:Z78"/>
    <mergeCell ref="Y79:Z80"/>
    <mergeCell ref="W79:X80"/>
    <mergeCell ref="U79:V80"/>
    <mergeCell ref="S79:T80"/>
  </mergeCells>
  <phoneticPr fontId="9" type="noConversion"/>
  <printOptions horizontalCentered="1"/>
  <pageMargins left="0.59055118110236227" right="0.59055118110236227" top="0.78740157480314965" bottom="0.78740157480314965" header="0.51181102362204722" footer="0.51181102362204722"/>
  <pageSetup paperSize="9" scale="95" pageOrder="overThenDown" orientation="portrait" r:id="rId1"/>
  <headerFooter alignWithMargins="0">
    <oddHeader>&amp;C&amp;9- &amp;P -</oddHead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R156"/>
  <sheetViews>
    <sheetView zoomScaleNormal="100" zoomScalePageLayoutView="90" workbookViewId="0">
      <selection sqref="A1:N1"/>
    </sheetView>
  </sheetViews>
  <sheetFormatPr baseColWidth="10" defaultColWidth="11.44140625" defaultRowHeight="11.4" x14ac:dyDescent="0.2"/>
  <cols>
    <col min="1" max="1" width="11" style="10" customWidth="1"/>
    <col min="2" max="2" width="1.44140625" style="10" customWidth="1"/>
    <col min="3" max="6" width="1.5546875" style="10" customWidth="1"/>
    <col min="7" max="7" width="33.33203125" style="10" customWidth="1"/>
    <col min="8" max="8" width="7.6640625" style="10" customWidth="1"/>
    <col min="9" max="9" width="3" style="10" customWidth="1"/>
    <col min="10" max="10" width="8.88671875" style="10" customWidth="1"/>
    <col min="11" max="11" width="3" style="10" customWidth="1"/>
    <col min="12" max="12" width="7.6640625" style="10" customWidth="1"/>
    <col min="13" max="13" width="3" style="10" customWidth="1"/>
    <col min="14" max="14" width="7.6640625" style="10" customWidth="1"/>
    <col min="15" max="15" width="3" style="10" customWidth="1"/>
    <col min="16" max="16384" width="11.44140625" style="10"/>
  </cols>
  <sheetData>
    <row r="1" spans="1:17" ht="12.75" customHeight="1" x14ac:dyDescent="0.25">
      <c r="A1" s="378" t="s">
        <v>385</v>
      </c>
      <c r="B1" s="378"/>
      <c r="C1" s="378"/>
      <c r="D1" s="378"/>
      <c r="E1" s="378"/>
      <c r="F1" s="378"/>
      <c r="G1" s="378"/>
      <c r="H1" s="378"/>
      <c r="I1" s="378"/>
      <c r="J1" s="378"/>
      <c r="K1" s="378"/>
      <c r="L1" s="378"/>
      <c r="M1" s="378"/>
      <c r="N1" s="378"/>
    </row>
    <row r="2" spans="1:17" ht="12.75" customHeight="1" x14ac:dyDescent="0.2">
      <c r="A2" s="4" t="s">
        <v>45</v>
      </c>
      <c r="B2" s="4"/>
      <c r="C2" s="4"/>
      <c r="D2" s="4"/>
      <c r="E2" s="4"/>
      <c r="F2" s="4"/>
      <c r="G2" s="4"/>
      <c r="H2" s="5"/>
      <c r="I2" s="5"/>
      <c r="J2" s="5"/>
      <c r="K2" s="5"/>
      <c r="L2" s="5"/>
      <c r="M2" s="5"/>
      <c r="N2" s="5"/>
    </row>
    <row r="3" spans="1:17" ht="12.75" customHeight="1" x14ac:dyDescent="0.2">
      <c r="A3" s="8"/>
      <c r="B3" s="8"/>
      <c r="C3" s="8"/>
      <c r="D3" s="8"/>
      <c r="E3" s="8"/>
      <c r="F3" s="8"/>
      <c r="G3" s="8"/>
    </row>
    <row r="4" spans="1:17" ht="12.75" customHeight="1" x14ac:dyDescent="0.2">
      <c r="A4" s="379" t="s">
        <v>0</v>
      </c>
      <c r="B4" s="390" t="s">
        <v>1</v>
      </c>
      <c r="C4" s="391"/>
      <c r="D4" s="391"/>
      <c r="E4" s="391"/>
      <c r="F4" s="391"/>
      <c r="G4" s="392"/>
      <c r="H4" s="390" t="s">
        <v>128</v>
      </c>
      <c r="I4" s="392"/>
      <c r="J4" s="390" t="s">
        <v>129</v>
      </c>
      <c r="K4" s="392"/>
      <c r="L4" s="399" t="s">
        <v>135</v>
      </c>
      <c r="M4" s="400"/>
      <c r="N4" s="390" t="s">
        <v>127</v>
      </c>
      <c r="O4" s="391"/>
    </row>
    <row r="5" spans="1:17" ht="12.75" customHeight="1" x14ac:dyDescent="0.2">
      <c r="A5" s="380"/>
      <c r="B5" s="393"/>
      <c r="C5" s="394"/>
      <c r="D5" s="394"/>
      <c r="E5" s="394"/>
      <c r="F5" s="394"/>
      <c r="G5" s="395"/>
      <c r="H5" s="393"/>
      <c r="I5" s="395"/>
      <c r="J5" s="393"/>
      <c r="K5" s="395"/>
      <c r="L5" s="401"/>
      <c r="M5" s="402"/>
      <c r="N5" s="393"/>
      <c r="O5" s="394"/>
    </row>
    <row r="6" spans="1:17" ht="12.75" customHeight="1" x14ac:dyDescent="0.2">
      <c r="A6" s="381"/>
      <c r="B6" s="396"/>
      <c r="C6" s="397"/>
      <c r="D6" s="397"/>
      <c r="E6" s="397"/>
      <c r="F6" s="397"/>
      <c r="G6" s="398"/>
      <c r="H6" s="393"/>
      <c r="I6" s="395"/>
      <c r="J6" s="393"/>
      <c r="K6" s="395"/>
      <c r="L6" s="401"/>
      <c r="M6" s="402"/>
      <c r="N6" s="393"/>
      <c r="O6" s="394"/>
    </row>
    <row r="7" spans="1:17" ht="10.5" customHeight="1" x14ac:dyDescent="0.2">
      <c r="A7" s="2"/>
      <c r="B7" s="8"/>
      <c r="C7" s="8"/>
      <c r="D7" s="8"/>
      <c r="E7" s="8"/>
      <c r="F7" s="8"/>
      <c r="G7" s="8"/>
      <c r="H7" s="303"/>
      <c r="I7" s="296"/>
      <c r="J7" s="296"/>
      <c r="K7" s="296"/>
      <c r="L7" s="296"/>
      <c r="M7" s="296"/>
      <c r="N7" s="296"/>
      <c r="O7" s="167"/>
    </row>
    <row r="8" spans="1:17" ht="10.5" customHeight="1" x14ac:dyDescent="0.2">
      <c r="A8" s="42" t="s">
        <v>2</v>
      </c>
      <c r="B8" s="3"/>
      <c r="C8" s="10" t="s">
        <v>153</v>
      </c>
      <c r="G8" s="8"/>
      <c r="H8" s="304">
        <v>552</v>
      </c>
      <c r="I8" s="307"/>
      <c r="J8" s="305">
        <v>1.8</v>
      </c>
      <c r="K8" s="305"/>
      <c r="L8" s="305">
        <v>26.2</v>
      </c>
      <c r="M8" s="305"/>
      <c r="N8" s="305">
        <v>79.3</v>
      </c>
      <c r="O8" s="311"/>
      <c r="P8" s="276"/>
      <c r="Q8" s="276"/>
    </row>
    <row r="9" spans="1:17" ht="10.5" customHeight="1" x14ac:dyDescent="0.2">
      <c r="A9" s="42"/>
      <c r="B9" s="3"/>
      <c r="C9" s="8"/>
      <c r="D9" s="10" t="s">
        <v>206</v>
      </c>
      <c r="G9" s="8"/>
      <c r="H9" s="304"/>
      <c r="I9" s="307"/>
      <c r="J9" s="305"/>
      <c r="K9" s="305"/>
      <c r="L9" s="305"/>
      <c r="M9" s="305"/>
      <c r="N9" s="305"/>
      <c r="O9" s="311"/>
      <c r="P9" s="276"/>
      <c r="Q9" s="276"/>
    </row>
    <row r="10" spans="1:17" ht="10.5" customHeight="1" x14ac:dyDescent="0.2">
      <c r="A10" s="42" t="s">
        <v>4</v>
      </c>
      <c r="B10" s="3"/>
      <c r="C10" s="8"/>
      <c r="D10" s="8" t="s">
        <v>156</v>
      </c>
      <c r="E10" s="8"/>
      <c r="F10" s="8"/>
      <c r="G10" s="8"/>
      <c r="H10" s="304">
        <v>4</v>
      </c>
      <c r="I10" s="307"/>
      <c r="J10" s="305">
        <v>0</v>
      </c>
      <c r="K10" s="305"/>
      <c r="L10" s="305">
        <v>0.2</v>
      </c>
      <c r="M10" s="305"/>
      <c r="N10" s="305">
        <v>67.5</v>
      </c>
      <c r="O10" s="311"/>
      <c r="P10" s="277"/>
      <c r="Q10" s="277"/>
    </row>
    <row r="11" spans="1:17" ht="10.5" customHeight="1" x14ac:dyDescent="0.2">
      <c r="A11" s="42"/>
      <c r="B11" s="3"/>
      <c r="C11" s="8"/>
      <c r="D11" s="8"/>
      <c r="E11" s="8"/>
      <c r="F11" s="8"/>
      <c r="G11" s="8"/>
      <c r="H11" s="304"/>
      <c r="I11" s="307"/>
      <c r="J11" s="305"/>
      <c r="K11" s="305"/>
      <c r="L11" s="305"/>
      <c r="M11" s="305"/>
      <c r="N11" s="305"/>
      <c r="Q11" s="276"/>
    </row>
    <row r="12" spans="1:17" ht="10.5" customHeight="1" x14ac:dyDescent="0.2">
      <c r="A12" s="42" t="s">
        <v>5</v>
      </c>
      <c r="B12" s="3"/>
      <c r="C12" s="8" t="s">
        <v>207</v>
      </c>
      <c r="D12" s="8"/>
      <c r="E12" s="8"/>
      <c r="F12" s="8"/>
      <c r="G12" s="8"/>
      <c r="H12" s="304">
        <v>7045</v>
      </c>
      <c r="I12" s="307"/>
      <c r="J12" s="305">
        <v>23.1</v>
      </c>
      <c r="K12" s="305"/>
      <c r="L12" s="305">
        <v>334.3</v>
      </c>
      <c r="M12" s="305"/>
      <c r="N12" s="305">
        <v>74.900000000000006</v>
      </c>
      <c r="O12" s="311"/>
      <c r="Q12" s="276"/>
    </row>
    <row r="13" spans="1:17" ht="10.5" customHeight="1" x14ac:dyDescent="0.2">
      <c r="A13" s="42"/>
      <c r="B13" s="3"/>
      <c r="C13" s="8"/>
      <c r="D13" s="8" t="s">
        <v>155</v>
      </c>
      <c r="E13" s="8"/>
      <c r="F13" s="8"/>
      <c r="G13" s="8"/>
      <c r="H13" s="304"/>
      <c r="I13" s="307"/>
      <c r="J13" s="305"/>
      <c r="K13" s="305"/>
      <c r="L13" s="305"/>
      <c r="M13" s="305"/>
      <c r="N13" s="305"/>
    </row>
    <row r="14" spans="1:17" ht="10.5" customHeight="1" x14ac:dyDescent="0.2">
      <c r="A14" s="42" t="s">
        <v>6</v>
      </c>
      <c r="B14" s="3"/>
      <c r="C14" s="8"/>
      <c r="D14" s="8" t="s">
        <v>158</v>
      </c>
      <c r="E14" s="8"/>
      <c r="F14" s="8"/>
      <c r="G14" s="8"/>
      <c r="H14" s="304">
        <v>6828</v>
      </c>
      <c r="I14" s="307"/>
      <c r="J14" s="305">
        <v>22.4</v>
      </c>
      <c r="K14" s="305"/>
      <c r="L14" s="305">
        <v>324</v>
      </c>
      <c r="M14" s="305"/>
      <c r="N14" s="305">
        <v>74.8</v>
      </c>
      <c r="O14" s="311"/>
      <c r="P14" s="276"/>
      <c r="Q14" s="276"/>
    </row>
    <row r="15" spans="1:17" ht="10.5" customHeight="1" x14ac:dyDescent="0.2">
      <c r="A15" s="42"/>
      <c r="B15" s="3"/>
      <c r="C15" s="8"/>
      <c r="D15" s="8"/>
      <c r="E15" s="6" t="s">
        <v>155</v>
      </c>
      <c r="F15" s="6"/>
      <c r="G15" s="8"/>
      <c r="H15" s="304"/>
      <c r="I15" s="307"/>
      <c r="J15" s="305"/>
      <c r="K15" s="305"/>
      <c r="L15" s="305"/>
      <c r="M15" s="305"/>
      <c r="N15" s="305"/>
      <c r="Q15" s="276"/>
    </row>
    <row r="16" spans="1:17" ht="10.5" customHeight="1" x14ac:dyDescent="0.2">
      <c r="A16" s="42" t="s">
        <v>46</v>
      </c>
      <c r="B16" s="3"/>
      <c r="C16" s="8"/>
      <c r="D16" s="8"/>
      <c r="E16" s="6" t="s">
        <v>208</v>
      </c>
      <c r="F16" s="6"/>
      <c r="G16" s="8"/>
      <c r="H16" s="304">
        <v>2291</v>
      </c>
      <c r="I16" s="307"/>
      <c r="J16" s="305">
        <v>7.5</v>
      </c>
      <c r="K16" s="305"/>
      <c r="L16" s="305">
        <v>108.7</v>
      </c>
      <c r="M16" s="305"/>
      <c r="N16" s="305">
        <v>74.5</v>
      </c>
      <c r="O16" s="311"/>
      <c r="Q16" s="276"/>
    </row>
    <row r="17" spans="1:17" ht="10.5" customHeight="1" x14ac:dyDescent="0.2">
      <c r="A17" s="42" t="s">
        <v>47</v>
      </c>
      <c r="B17" s="3"/>
      <c r="C17" s="8"/>
      <c r="D17" s="8"/>
      <c r="E17" s="6" t="s">
        <v>209</v>
      </c>
      <c r="F17" s="6"/>
      <c r="G17" s="8"/>
      <c r="H17" s="304"/>
      <c r="I17" s="307"/>
      <c r="J17" s="305"/>
      <c r="K17" s="305"/>
      <c r="L17" s="305"/>
      <c r="M17" s="305"/>
      <c r="N17" s="305"/>
      <c r="P17" s="276"/>
      <c r="Q17" s="276"/>
    </row>
    <row r="18" spans="1:17" ht="10.5" customHeight="1" x14ac:dyDescent="0.2">
      <c r="A18" s="42"/>
      <c r="B18" s="3"/>
      <c r="C18" s="8"/>
      <c r="D18" s="8"/>
      <c r="E18" s="8"/>
      <c r="F18" s="6" t="s">
        <v>210</v>
      </c>
      <c r="G18" s="8"/>
      <c r="H18" s="304">
        <v>1169</v>
      </c>
      <c r="I18" s="307"/>
      <c r="J18" s="305">
        <v>3.8</v>
      </c>
      <c r="K18" s="305"/>
      <c r="L18" s="305">
        <v>55.5</v>
      </c>
      <c r="M18" s="305"/>
      <c r="N18" s="305">
        <v>71.900000000000006</v>
      </c>
      <c r="O18" s="311"/>
      <c r="Q18" s="276"/>
    </row>
    <row r="19" spans="1:17" ht="10.5" customHeight="1" x14ac:dyDescent="0.2">
      <c r="A19" s="42" t="s">
        <v>48</v>
      </c>
      <c r="B19" s="3"/>
      <c r="C19" s="8"/>
      <c r="D19" s="8"/>
      <c r="E19" s="6" t="s">
        <v>211</v>
      </c>
      <c r="F19" s="6"/>
      <c r="G19" s="8"/>
      <c r="H19" s="304"/>
      <c r="I19" s="307"/>
      <c r="J19" s="305"/>
      <c r="K19" s="305"/>
      <c r="L19" s="305"/>
      <c r="M19" s="305"/>
      <c r="N19" s="305"/>
    </row>
    <row r="20" spans="1:17" ht="10.5" customHeight="1" x14ac:dyDescent="0.2">
      <c r="A20" s="42"/>
      <c r="B20" s="3"/>
      <c r="C20" s="8"/>
      <c r="D20" s="8"/>
      <c r="E20" s="8"/>
      <c r="F20" s="6" t="s">
        <v>212</v>
      </c>
      <c r="G20" s="8"/>
      <c r="H20" s="304">
        <v>146</v>
      </c>
      <c r="I20" s="307"/>
      <c r="J20" s="305">
        <v>0.5</v>
      </c>
      <c r="K20" s="305"/>
      <c r="L20" s="305">
        <v>6.9</v>
      </c>
      <c r="M20" s="305"/>
      <c r="N20" s="305">
        <v>77.7</v>
      </c>
      <c r="O20" s="311"/>
      <c r="P20" s="276"/>
      <c r="Q20" s="276"/>
    </row>
    <row r="21" spans="1:17" ht="10.5" customHeight="1" x14ac:dyDescent="0.2">
      <c r="A21" s="42" t="s">
        <v>13</v>
      </c>
      <c r="B21" s="3"/>
      <c r="C21" s="8"/>
      <c r="D21" s="8"/>
      <c r="E21" s="6" t="s">
        <v>165</v>
      </c>
      <c r="F21" s="6"/>
      <c r="G21" s="8"/>
      <c r="H21" s="304">
        <v>456</v>
      </c>
      <c r="I21" s="307"/>
      <c r="J21" s="305">
        <v>1.5</v>
      </c>
      <c r="K21" s="305"/>
      <c r="L21" s="305">
        <v>21.6</v>
      </c>
      <c r="M21" s="305"/>
      <c r="N21" s="305">
        <v>76</v>
      </c>
      <c r="O21" s="311"/>
      <c r="Q21" s="276"/>
    </row>
    <row r="22" spans="1:17" ht="10.5" customHeight="1" x14ac:dyDescent="0.2">
      <c r="A22" s="42" t="s">
        <v>49</v>
      </c>
      <c r="B22" s="3"/>
      <c r="C22" s="8"/>
      <c r="D22" s="8"/>
      <c r="E22" s="6" t="s">
        <v>213</v>
      </c>
      <c r="F22" s="6"/>
      <c r="G22" s="8"/>
      <c r="H22" s="304">
        <v>325</v>
      </c>
      <c r="I22" s="307"/>
      <c r="J22" s="305">
        <v>1.1000000000000001</v>
      </c>
      <c r="K22" s="305"/>
      <c r="L22" s="305">
        <v>15.4</v>
      </c>
      <c r="M22" s="305"/>
      <c r="N22" s="305">
        <v>74.3</v>
      </c>
      <c r="O22" s="311"/>
      <c r="P22" s="276"/>
      <c r="Q22" s="276"/>
    </row>
    <row r="23" spans="1:17" ht="10.5" customHeight="1" x14ac:dyDescent="0.2">
      <c r="A23" s="42" t="s">
        <v>50</v>
      </c>
      <c r="B23" s="3"/>
      <c r="C23" s="8"/>
      <c r="D23" s="8"/>
      <c r="E23" s="6" t="s">
        <v>214</v>
      </c>
      <c r="F23" s="6"/>
      <c r="G23" s="8"/>
      <c r="H23" s="304">
        <v>509</v>
      </c>
      <c r="I23" s="307"/>
      <c r="J23" s="305">
        <v>1.7</v>
      </c>
      <c r="K23" s="305"/>
      <c r="L23" s="305">
        <v>24.2</v>
      </c>
      <c r="M23" s="305"/>
      <c r="N23" s="305">
        <v>79.8</v>
      </c>
      <c r="O23" s="311"/>
      <c r="Q23" s="276"/>
    </row>
    <row r="24" spans="1:17" ht="10.5" customHeight="1" x14ac:dyDescent="0.2">
      <c r="A24" s="42" t="s">
        <v>51</v>
      </c>
      <c r="B24" s="3"/>
      <c r="C24" s="8"/>
      <c r="D24" s="8"/>
      <c r="E24" s="6" t="s">
        <v>215</v>
      </c>
      <c r="F24" s="6"/>
      <c r="G24" s="8"/>
      <c r="H24" s="304">
        <v>551</v>
      </c>
      <c r="I24" s="307"/>
      <c r="J24" s="305">
        <v>1.8</v>
      </c>
      <c r="K24" s="305"/>
      <c r="L24" s="305">
        <v>26.1</v>
      </c>
      <c r="M24" s="305"/>
      <c r="N24" s="305">
        <v>77.599999999999994</v>
      </c>
      <c r="O24" s="311"/>
      <c r="P24" s="276"/>
      <c r="Q24" s="276"/>
    </row>
    <row r="25" spans="1:17" ht="10.5" customHeight="1" x14ac:dyDescent="0.2">
      <c r="A25" s="42" t="s">
        <v>15</v>
      </c>
      <c r="B25" s="3"/>
      <c r="C25" s="8"/>
      <c r="D25" s="8"/>
      <c r="E25" s="6" t="s">
        <v>167</v>
      </c>
      <c r="F25" s="6"/>
      <c r="G25" s="8"/>
      <c r="H25" s="304"/>
      <c r="I25" s="307"/>
      <c r="J25" s="305"/>
      <c r="K25" s="305"/>
      <c r="L25" s="305"/>
      <c r="M25" s="305"/>
      <c r="N25" s="305"/>
    </row>
    <row r="26" spans="1:17" ht="10.5" customHeight="1" x14ac:dyDescent="0.2">
      <c r="A26" s="42"/>
      <c r="B26" s="3"/>
      <c r="C26" s="8"/>
      <c r="D26" s="8"/>
      <c r="F26" s="6" t="s">
        <v>216</v>
      </c>
      <c r="G26" s="8"/>
      <c r="H26" s="304">
        <v>516</v>
      </c>
      <c r="I26" s="307"/>
      <c r="J26" s="305">
        <v>1.7</v>
      </c>
      <c r="K26" s="305"/>
      <c r="L26" s="305">
        <v>24.5</v>
      </c>
      <c r="M26" s="305"/>
      <c r="N26" s="305">
        <v>77.099999999999994</v>
      </c>
      <c r="O26" s="311"/>
      <c r="P26" s="276"/>
      <c r="Q26" s="276"/>
    </row>
    <row r="27" spans="1:17" ht="10.5" customHeight="1" x14ac:dyDescent="0.2">
      <c r="A27" s="42"/>
      <c r="B27" s="3"/>
      <c r="C27" s="8"/>
      <c r="D27" s="8"/>
      <c r="E27" s="8"/>
      <c r="F27" s="8"/>
      <c r="G27" s="8"/>
      <c r="H27" s="304"/>
      <c r="I27" s="307"/>
      <c r="J27" s="305"/>
      <c r="K27" s="305"/>
      <c r="L27" s="305"/>
      <c r="M27" s="305"/>
      <c r="N27" s="305"/>
      <c r="Q27" s="276"/>
    </row>
    <row r="28" spans="1:17" ht="10.5" customHeight="1" x14ac:dyDescent="0.2">
      <c r="A28" s="42" t="s">
        <v>16</v>
      </c>
      <c r="B28" s="3"/>
      <c r="C28" s="8" t="s">
        <v>169</v>
      </c>
      <c r="D28" s="8"/>
      <c r="E28" s="8"/>
      <c r="F28" s="8"/>
      <c r="G28" s="8"/>
      <c r="H28" s="304"/>
      <c r="I28" s="307"/>
      <c r="J28" s="305"/>
      <c r="K28" s="305"/>
      <c r="L28" s="305"/>
      <c r="M28" s="305"/>
      <c r="N28" s="305"/>
      <c r="Q28" s="276"/>
    </row>
    <row r="29" spans="1:17" ht="10.5" customHeight="1" x14ac:dyDescent="0.2">
      <c r="A29" s="42"/>
      <c r="B29" s="3"/>
      <c r="C29" s="8"/>
      <c r="D29" s="8" t="s">
        <v>170</v>
      </c>
      <c r="E29" s="8"/>
      <c r="F29" s="8"/>
      <c r="G29" s="8"/>
      <c r="H29" s="304"/>
      <c r="I29" s="307"/>
      <c r="J29" s="305"/>
      <c r="K29" s="305"/>
      <c r="L29" s="305"/>
      <c r="M29" s="305"/>
      <c r="N29" s="305"/>
      <c r="Q29" s="276"/>
    </row>
    <row r="30" spans="1:17" ht="10.5" customHeight="1" x14ac:dyDescent="0.2">
      <c r="A30" s="42"/>
      <c r="B30" s="3"/>
      <c r="C30" s="8"/>
      <c r="D30" s="8" t="s">
        <v>217</v>
      </c>
      <c r="E30" s="8"/>
      <c r="F30" s="8"/>
      <c r="G30" s="8"/>
      <c r="H30" s="304">
        <v>163</v>
      </c>
      <c r="I30" s="307"/>
      <c r="J30" s="305">
        <v>0.5</v>
      </c>
      <c r="K30" s="305"/>
      <c r="L30" s="305">
        <v>7.7</v>
      </c>
      <c r="M30" s="305"/>
      <c r="N30" s="305">
        <v>81.2</v>
      </c>
      <c r="O30" s="311"/>
      <c r="P30" s="276"/>
      <c r="Q30" s="276"/>
    </row>
    <row r="31" spans="1:17" ht="10.5" customHeight="1" x14ac:dyDescent="0.2">
      <c r="A31" s="42"/>
      <c r="B31" s="3"/>
      <c r="C31" s="8"/>
      <c r="D31" s="8"/>
      <c r="E31" s="8"/>
      <c r="F31" s="8"/>
      <c r="G31" s="8"/>
      <c r="H31" s="304"/>
      <c r="I31" s="307"/>
      <c r="J31" s="305"/>
      <c r="K31" s="305"/>
      <c r="L31" s="305"/>
      <c r="M31" s="305"/>
      <c r="N31" s="305"/>
      <c r="Q31" s="276"/>
    </row>
    <row r="32" spans="1:17" ht="10.5" customHeight="1" x14ac:dyDescent="0.2">
      <c r="A32" s="42" t="s">
        <v>17</v>
      </c>
      <c r="B32" s="3"/>
      <c r="C32" s="8" t="s">
        <v>172</v>
      </c>
      <c r="D32" s="8"/>
      <c r="E32" s="8"/>
      <c r="F32" s="8"/>
      <c r="G32" s="8"/>
      <c r="H32" s="266"/>
      <c r="O32" s="311"/>
      <c r="P32" s="276"/>
      <c r="Q32" s="276"/>
    </row>
    <row r="33" spans="1:17" ht="10.5" customHeight="1" x14ac:dyDescent="0.2">
      <c r="A33" s="42"/>
      <c r="B33" s="3"/>
      <c r="C33" s="8"/>
      <c r="D33" s="8" t="s">
        <v>218</v>
      </c>
      <c r="E33" s="8"/>
      <c r="F33" s="8"/>
      <c r="G33" s="8"/>
      <c r="H33" s="304">
        <v>1320</v>
      </c>
      <c r="I33" s="307"/>
      <c r="J33" s="305">
        <v>4.3</v>
      </c>
      <c r="K33" s="305"/>
      <c r="L33" s="305">
        <v>62.6</v>
      </c>
      <c r="M33" s="305"/>
      <c r="N33" s="305">
        <v>80.7</v>
      </c>
      <c r="Q33" s="276"/>
    </row>
    <row r="34" spans="1:17" ht="10.5" customHeight="1" x14ac:dyDescent="0.2">
      <c r="A34" s="42"/>
      <c r="B34" s="3"/>
      <c r="C34" s="8"/>
      <c r="D34" s="8" t="s">
        <v>155</v>
      </c>
      <c r="E34" s="8"/>
      <c r="F34" s="8"/>
      <c r="G34" s="8"/>
      <c r="H34" s="304"/>
      <c r="I34" s="307"/>
      <c r="J34" s="305"/>
      <c r="K34" s="305"/>
      <c r="L34" s="305"/>
      <c r="M34" s="305"/>
      <c r="N34" s="305"/>
      <c r="Q34" s="276"/>
    </row>
    <row r="35" spans="1:17" ht="10.5" customHeight="1" x14ac:dyDescent="0.2">
      <c r="A35" s="42" t="s">
        <v>18</v>
      </c>
      <c r="B35" s="3"/>
      <c r="C35" s="8"/>
      <c r="D35" s="8" t="s">
        <v>174</v>
      </c>
      <c r="E35" s="8"/>
      <c r="F35" s="8"/>
      <c r="G35" s="8"/>
      <c r="H35" s="304">
        <v>968</v>
      </c>
      <c r="I35" s="307"/>
      <c r="J35" s="305">
        <v>3.2</v>
      </c>
      <c r="K35" s="305"/>
      <c r="L35" s="305">
        <v>45.9</v>
      </c>
      <c r="M35" s="305"/>
      <c r="N35" s="305">
        <v>81.099999999999994</v>
      </c>
      <c r="O35" s="311"/>
      <c r="P35" s="276"/>
      <c r="Q35" s="276"/>
    </row>
    <row r="36" spans="1:17" ht="10.5" customHeight="1" x14ac:dyDescent="0.2">
      <c r="A36" s="42"/>
      <c r="B36" s="3"/>
      <c r="C36" s="8"/>
      <c r="D36" s="8"/>
      <c r="E36" s="8"/>
      <c r="F36" s="8"/>
      <c r="G36" s="8"/>
      <c r="H36" s="304"/>
      <c r="I36" s="307"/>
      <c r="J36" s="305"/>
      <c r="K36" s="305"/>
      <c r="L36" s="305"/>
      <c r="M36" s="305"/>
      <c r="N36" s="305"/>
    </row>
    <row r="37" spans="1:17" ht="10.5" customHeight="1" x14ac:dyDescent="0.2">
      <c r="A37" s="42" t="s">
        <v>19</v>
      </c>
      <c r="B37" s="3"/>
      <c r="C37" s="8" t="s">
        <v>219</v>
      </c>
      <c r="D37" s="8"/>
      <c r="E37" s="8"/>
      <c r="F37" s="8"/>
      <c r="G37" s="8"/>
      <c r="H37" s="304">
        <v>1465</v>
      </c>
      <c r="I37" s="307"/>
      <c r="J37" s="305">
        <v>4.8</v>
      </c>
      <c r="K37" s="305"/>
      <c r="L37" s="305">
        <v>69.5</v>
      </c>
      <c r="M37" s="305"/>
      <c r="N37" s="305">
        <v>83.6</v>
      </c>
      <c r="O37" s="311"/>
      <c r="Q37" s="276"/>
    </row>
    <row r="38" spans="1:17" ht="10.5" customHeight="1" x14ac:dyDescent="0.2">
      <c r="A38" s="42"/>
      <c r="B38" s="3"/>
      <c r="C38" s="8"/>
      <c r="D38" s="8" t="s">
        <v>155</v>
      </c>
      <c r="E38" s="8"/>
      <c r="F38" s="8"/>
      <c r="G38" s="8"/>
      <c r="H38" s="304"/>
      <c r="I38" s="307"/>
      <c r="J38" s="305"/>
      <c r="K38" s="305"/>
      <c r="L38" s="305"/>
      <c r="M38" s="305"/>
      <c r="N38" s="305"/>
      <c r="Q38" s="276"/>
    </row>
    <row r="39" spans="1:17" ht="10.5" customHeight="1" x14ac:dyDescent="0.2">
      <c r="A39" s="42" t="s">
        <v>20</v>
      </c>
      <c r="B39" s="3"/>
      <c r="C39" s="8"/>
      <c r="D39" s="8" t="s">
        <v>176</v>
      </c>
      <c r="E39" s="8"/>
      <c r="F39" s="8"/>
      <c r="G39" s="8"/>
      <c r="H39" s="304">
        <v>123</v>
      </c>
      <c r="I39" s="307"/>
      <c r="J39" s="305">
        <v>0.4</v>
      </c>
      <c r="K39" s="305"/>
      <c r="L39" s="305">
        <v>5.8</v>
      </c>
      <c r="M39" s="305"/>
      <c r="N39" s="305">
        <v>62.2</v>
      </c>
      <c r="O39" s="311"/>
      <c r="P39" s="276"/>
      <c r="Q39" s="276"/>
    </row>
    <row r="40" spans="1:17" ht="10.5" customHeight="1" x14ac:dyDescent="0.2">
      <c r="A40" s="42"/>
      <c r="B40" s="3"/>
      <c r="C40" s="8"/>
      <c r="D40" s="8"/>
      <c r="E40" s="8"/>
      <c r="F40" s="8"/>
      <c r="G40" s="8"/>
      <c r="H40" s="304"/>
      <c r="I40" s="307"/>
      <c r="J40" s="305"/>
      <c r="K40" s="305"/>
      <c r="L40" s="305"/>
      <c r="M40" s="305"/>
      <c r="N40" s="305"/>
    </row>
    <row r="41" spans="1:17" ht="10.5" customHeight="1" x14ac:dyDescent="0.2">
      <c r="A41" s="42" t="s">
        <v>52</v>
      </c>
      <c r="B41" s="3"/>
      <c r="C41" s="8" t="s">
        <v>220</v>
      </c>
      <c r="D41" s="8"/>
      <c r="E41" s="8"/>
      <c r="F41" s="8"/>
      <c r="G41" s="8"/>
      <c r="H41" s="304">
        <v>1051</v>
      </c>
      <c r="I41" s="307"/>
      <c r="J41" s="305">
        <v>3.5</v>
      </c>
      <c r="K41" s="305"/>
      <c r="L41" s="305">
        <v>49.9</v>
      </c>
      <c r="M41" s="305"/>
      <c r="N41" s="305">
        <v>77.2</v>
      </c>
      <c r="O41" s="311"/>
      <c r="P41" s="276"/>
      <c r="Q41" s="276"/>
    </row>
    <row r="42" spans="1:17" ht="10.5" customHeight="1" x14ac:dyDescent="0.2">
      <c r="A42" s="42"/>
      <c r="B42" s="3"/>
      <c r="C42" s="8"/>
      <c r="D42" s="8"/>
      <c r="E42" s="8"/>
      <c r="F42" s="8"/>
      <c r="G42" s="8"/>
      <c r="H42" s="304"/>
      <c r="I42" s="307"/>
      <c r="J42" s="305"/>
      <c r="K42" s="305"/>
      <c r="L42" s="305"/>
      <c r="M42" s="305"/>
      <c r="N42" s="305"/>
    </row>
    <row r="43" spans="1:17" ht="10.5" customHeight="1" x14ac:dyDescent="0.2">
      <c r="A43" s="42" t="s">
        <v>21</v>
      </c>
      <c r="B43" s="3"/>
      <c r="C43" s="8" t="s">
        <v>221</v>
      </c>
      <c r="D43" s="8"/>
      <c r="E43" s="8"/>
      <c r="F43" s="8"/>
      <c r="G43" s="8"/>
      <c r="H43" s="304">
        <v>11357</v>
      </c>
      <c r="I43" s="307"/>
      <c r="J43" s="305">
        <v>37.299999999999997</v>
      </c>
      <c r="K43" s="305"/>
      <c r="L43" s="305">
        <v>538.9</v>
      </c>
      <c r="M43" s="305"/>
      <c r="N43" s="305">
        <v>82.6</v>
      </c>
      <c r="O43" s="311"/>
      <c r="P43" s="276"/>
      <c r="Q43" s="276"/>
    </row>
    <row r="44" spans="1:17" ht="10.5" customHeight="1" x14ac:dyDescent="0.2">
      <c r="A44" s="42"/>
      <c r="B44" s="3"/>
      <c r="C44" s="8"/>
      <c r="D44" s="8" t="s">
        <v>155</v>
      </c>
      <c r="E44" s="8"/>
      <c r="F44" s="8"/>
      <c r="G44" s="8"/>
      <c r="H44" s="304"/>
      <c r="I44" s="307"/>
      <c r="J44" s="305"/>
      <c r="K44" s="305"/>
      <c r="L44" s="305"/>
      <c r="M44" s="305"/>
      <c r="N44" s="305"/>
    </row>
    <row r="45" spans="1:17" ht="10.5" customHeight="1" x14ac:dyDescent="0.2">
      <c r="A45" s="42" t="s">
        <v>53</v>
      </c>
      <c r="B45" s="3"/>
      <c r="C45" s="8"/>
      <c r="D45" s="8" t="s">
        <v>222</v>
      </c>
      <c r="E45" s="8"/>
      <c r="F45" s="8"/>
      <c r="G45" s="8"/>
      <c r="H45" s="304">
        <v>1986</v>
      </c>
      <c r="I45" s="307"/>
      <c r="J45" s="305">
        <v>6.5</v>
      </c>
      <c r="K45" s="305"/>
      <c r="L45" s="305">
        <v>94.2</v>
      </c>
      <c r="M45" s="305"/>
      <c r="N45" s="305">
        <v>86.2</v>
      </c>
      <c r="O45" s="311"/>
      <c r="P45" s="276"/>
      <c r="Q45" s="276"/>
    </row>
    <row r="46" spans="1:17" ht="10.5" customHeight="1" x14ac:dyDescent="0.2">
      <c r="A46" s="42" t="s">
        <v>22</v>
      </c>
      <c r="B46" s="3"/>
      <c r="C46" s="8"/>
      <c r="D46" s="8" t="s">
        <v>179</v>
      </c>
      <c r="E46" s="8"/>
      <c r="F46" s="8"/>
      <c r="G46" s="8"/>
      <c r="H46" s="304">
        <v>3590</v>
      </c>
      <c r="I46" s="307"/>
      <c r="J46" s="305">
        <v>11.8</v>
      </c>
      <c r="K46" s="305"/>
      <c r="L46" s="305">
        <v>170.3</v>
      </c>
      <c r="M46" s="305"/>
      <c r="N46" s="305">
        <v>81</v>
      </c>
      <c r="O46" s="311"/>
      <c r="P46" s="276"/>
      <c r="Q46" s="276"/>
    </row>
    <row r="47" spans="1:17" ht="10.5" customHeight="1" x14ac:dyDescent="0.2">
      <c r="A47" s="42"/>
      <c r="B47" s="3"/>
      <c r="C47" s="8"/>
      <c r="D47" s="8"/>
      <c r="E47" s="6" t="s">
        <v>155</v>
      </c>
      <c r="F47" s="6"/>
      <c r="G47" s="8"/>
      <c r="H47" s="304"/>
      <c r="I47" s="307"/>
      <c r="J47" s="305"/>
      <c r="K47" s="305"/>
      <c r="L47" s="305"/>
      <c r="M47" s="305"/>
      <c r="N47" s="305"/>
    </row>
    <row r="48" spans="1:17" ht="10.5" customHeight="1" x14ac:dyDescent="0.2">
      <c r="A48" s="42" t="s">
        <v>54</v>
      </c>
      <c r="B48" s="3"/>
      <c r="C48" s="8"/>
      <c r="D48" s="8"/>
      <c r="E48" s="6" t="s">
        <v>223</v>
      </c>
      <c r="F48" s="6"/>
      <c r="G48" s="8"/>
      <c r="H48" s="304">
        <v>1492</v>
      </c>
      <c r="I48" s="307"/>
      <c r="J48" s="305">
        <v>4.9000000000000004</v>
      </c>
      <c r="K48" s="305"/>
      <c r="L48" s="305">
        <v>70.8</v>
      </c>
      <c r="M48" s="305"/>
      <c r="N48" s="305">
        <v>77.099999999999994</v>
      </c>
      <c r="O48" s="311"/>
      <c r="P48" s="276"/>
      <c r="Q48" s="276"/>
    </row>
    <row r="49" spans="1:17" ht="10.5" customHeight="1" x14ac:dyDescent="0.2">
      <c r="A49" s="42" t="s">
        <v>55</v>
      </c>
      <c r="B49" s="3"/>
      <c r="C49" s="8"/>
      <c r="D49" s="8" t="s">
        <v>180</v>
      </c>
      <c r="E49" s="8"/>
      <c r="F49" s="8"/>
      <c r="G49" s="8"/>
      <c r="H49" s="304">
        <v>3296</v>
      </c>
      <c r="I49" s="307"/>
      <c r="J49" s="305">
        <v>10.8</v>
      </c>
      <c r="K49" s="305"/>
      <c r="L49" s="305">
        <v>156.4</v>
      </c>
      <c r="M49" s="305"/>
      <c r="N49" s="305">
        <v>84</v>
      </c>
      <c r="O49" s="311"/>
      <c r="P49" s="276"/>
      <c r="Q49" s="276"/>
    </row>
    <row r="50" spans="1:17" ht="10.5" customHeight="1" x14ac:dyDescent="0.2">
      <c r="A50" s="42" t="s">
        <v>23</v>
      </c>
      <c r="B50" s="3"/>
      <c r="C50" s="8"/>
      <c r="D50" s="8" t="s">
        <v>182</v>
      </c>
      <c r="E50" s="8"/>
      <c r="F50" s="8"/>
      <c r="G50" s="8"/>
      <c r="H50" s="304">
        <v>1628</v>
      </c>
      <c r="I50" s="307"/>
      <c r="J50" s="305">
        <v>5.3</v>
      </c>
      <c r="K50" s="305"/>
      <c r="L50" s="305">
        <v>77.2</v>
      </c>
      <c r="M50" s="305"/>
      <c r="N50" s="305">
        <v>82</v>
      </c>
      <c r="O50" s="311"/>
      <c r="P50" s="276"/>
      <c r="Q50" s="276"/>
    </row>
    <row r="51" spans="1:17" ht="10.5" customHeight="1" x14ac:dyDescent="0.2">
      <c r="A51" s="42"/>
      <c r="B51" s="3"/>
      <c r="C51" s="8"/>
      <c r="D51" s="8"/>
      <c r="E51" s="6" t="s">
        <v>155</v>
      </c>
      <c r="F51" s="6"/>
      <c r="G51" s="8"/>
      <c r="H51" s="304"/>
      <c r="I51" s="307"/>
      <c r="J51" s="305"/>
      <c r="K51" s="305"/>
      <c r="L51" s="305"/>
      <c r="M51" s="305"/>
      <c r="N51" s="305"/>
    </row>
    <row r="52" spans="1:17" ht="10.5" customHeight="1" x14ac:dyDescent="0.2">
      <c r="A52" s="42" t="s">
        <v>56</v>
      </c>
      <c r="B52" s="3"/>
      <c r="C52" s="8"/>
      <c r="D52" s="8"/>
      <c r="E52" s="6" t="s">
        <v>224</v>
      </c>
      <c r="F52" s="6"/>
      <c r="G52" s="8"/>
      <c r="H52" s="304"/>
      <c r="I52" s="307"/>
      <c r="J52" s="305"/>
      <c r="K52" s="305"/>
      <c r="L52" s="305"/>
      <c r="M52" s="305"/>
      <c r="N52" s="305"/>
      <c r="Q52" s="276"/>
    </row>
    <row r="53" spans="1:17" ht="10.5" customHeight="1" x14ac:dyDescent="0.2">
      <c r="A53" s="42"/>
      <c r="B53" s="3"/>
      <c r="C53" s="8"/>
      <c r="D53" s="8"/>
      <c r="F53" s="6" t="s">
        <v>225</v>
      </c>
      <c r="G53" s="266"/>
      <c r="H53" s="304">
        <v>256</v>
      </c>
      <c r="I53" s="307"/>
      <c r="J53" s="305">
        <v>0.8</v>
      </c>
      <c r="K53" s="305"/>
      <c r="L53" s="305">
        <v>12.1</v>
      </c>
      <c r="M53" s="305"/>
      <c r="N53" s="305">
        <v>82.8</v>
      </c>
      <c r="O53" s="311"/>
      <c r="P53" s="276"/>
      <c r="Q53" s="276"/>
    </row>
    <row r="54" spans="1:17" ht="10.5" customHeight="1" x14ac:dyDescent="0.2">
      <c r="A54" s="42" t="s">
        <v>57</v>
      </c>
      <c r="B54" s="3"/>
      <c r="C54" s="8"/>
      <c r="D54" s="8" t="s">
        <v>226</v>
      </c>
      <c r="E54" s="8"/>
      <c r="F54" s="8"/>
      <c r="G54" s="8"/>
      <c r="H54" s="304"/>
      <c r="I54" s="307"/>
      <c r="J54" s="305"/>
      <c r="K54" s="305"/>
      <c r="L54" s="305"/>
      <c r="M54" s="305"/>
      <c r="N54" s="305"/>
      <c r="P54" s="276"/>
      <c r="Q54" s="276"/>
    </row>
    <row r="55" spans="1:17" ht="10.5" customHeight="1" x14ac:dyDescent="0.2">
      <c r="A55" s="42"/>
      <c r="B55" s="3"/>
      <c r="C55" s="8"/>
      <c r="D55" s="8"/>
      <c r="E55" s="6" t="s">
        <v>227</v>
      </c>
      <c r="F55" s="6"/>
      <c r="G55" s="8"/>
      <c r="H55" s="304">
        <v>337</v>
      </c>
      <c r="I55" s="307"/>
      <c r="J55" s="305">
        <v>1.1000000000000001</v>
      </c>
      <c r="K55" s="305"/>
      <c r="L55" s="305">
        <v>16</v>
      </c>
      <c r="M55" s="305"/>
      <c r="N55" s="305">
        <v>77.2</v>
      </c>
      <c r="O55" s="311"/>
      <c r="P55" s="276"/>
      <c r="Q55" s="276"/>
    </row>
    <row r="56" spans="1:17" ht="10.5" customHeight="1" x14ac:dyDescent="0.2">
      <c r="A56" s="42"/>
      <c r="B56" s="3"/>
      <c r="C56" s="8"/>
      <c r="D56" s="8"/>
      <c r="E56" s="8"/>
      <c r="F56" s="8"/>
      <c r="G56" s="8"/>
      <c r="H56" s="304"/>
      <c r="I56" s="307"/>
      <c r="J56" s="305"/>
      <c r="K56" s="305"/>
      <c r="L56" s="305"/>
      <c r="M56" s="305"/>
      <c r="N56" s="305"/>
      <c r="Q56" s="276"/>
    </row>
    <row r="57" spans="1:17" ht="10.5" customHeight="1" x14ac:dyDescent="0.2">
      <c r="A57" s="42" t="s">
        <v>24</v>
      </c>
      <c r="B57" s="3"/>
      <c r="C57" s="8" t="s">
        <v>228</v>
      </c>
      <c r="D57" s="8"/>
      <c r="E57" s="8"/>
      <c r="F57" s="8"/>
      <c r="G57" s="8"/>
      <c r="H57" s="304">
        <v>2318</v>
      </c>
      <c r="I57" s="307"/>
      <c r="J57" s="305">
        <v>7.6</v>
      </c>
      <c r="K57" s="305"/>
      <c r="L57" s="305">
        <v>110</v>
      </c>
      <c r="M57" s="305"/>
      <c r="N57" s="305">
        <v>78.7</v>
      </c>
      <c r="O57" s="311"/>
      <c r="P57" s="276"/>
      <c r="Q57" s="276"/>
    </row>
    <row r="58" spans="1:17" ht="10.5" customHeight="1" x14ac:dyDescent="0.2">
      <c r="A58" s="42"/>
      <c r="B58" s="3"/>
      <c r="C58" s="8"/>
      <c r="D58" s="8" t="s">
        <v>155</v>
      </c>
      <c r="E58" s="8"/>
      <c r="F58" s="8"/>
      <c r="G58" s="8"/>
      <c r="H58" s="304"/>
      <c r="I58" s="307"/>
      <c r="J58" s="305"/>
      <c r="K58" s="305"/>
      <c r="L58" s="305"/>
      <c r="M58" s="305"/>
      <c r="N58" s="305"/>
    </row>
    <row r="59" spans="1:17" ht="10.5" customHeight="1" x14ac:dyDescent="0.2">
      <c r="A59" s="42" t="s">
        <v>272</v>
      </c>
      <c r="B59" s="3"/>
      <c r="C59" s="8"/>
      <c r="D59" s="8" t="s">
        <v>184</v>
      </c>
      <c r="E59" s="8"/>
      <c r="F59" s="8"/>
      <c r="G59" s="8"/>
      <c r="H59" s="304">
        <v>786</v>
      </c>
      <c r="I59" s="308"/>
      <c r="J59" s="306">
        <v>2.6</v>
      </c>
      <c r="K59" s="306"/>
      <c r="L59" s="306">
        <v>37.299999999999997</v>
      </c>
      <c r="M59" s="306"/>
      <c r="N59" s="306">
        <v>80.5</v>
      </c>
      <c r="O59" s="311"/>
      <c r="P59" s="276"/>
      <c r="Q59" s="276"/>
    </row>
    <row r="60" spans="1:17" ht="10.5" customHeight="1" x14ac:dyDescent="0.2">
      <c r="A60" s="42" t="s">
        <v>25</v>
      </c>
      <c r="B60" s="3"/>
      <c r="C60" s="8"/>
      <c r="D60" s="8" t="s">
        <v>229</v>
      </c>
      <c r="E60" s="8"/>
      <c r="F60" s="8"/>
      <c r="G60" s="8"/>
      <c r="H60" s="304">
        <v>1088</v>
      </c>
      <c r="I60" s="307"/>
      <c r="J60" s="305">
        <v>3.6</v>
      </c>
      <c r="K60" s="305"/>
      <c r="L60" s="305">
        <v>51.6</v>
      </c>
      <c r="M60" s="305"/>
      <c r="N60" s="305">
        <v>76.900000000000006</v>
      </c>
      <c r="O60" s="311"/>
      <c r="P60" s="276"/>
      <c r="Q60" s="155"/>
    </row>
    <row r="61" spans="1:17" ht="10.5" customHeight="1" x14ac:dyDescent="0.2">
      <c r="A61" s="110"/>
      <c r="B61" s="110"/>
      <c r="C61" s="8"/>
      <c r="D61" s="8"/>
      <c r="E61" s="8"/>
      <c r="F61" s="8"/>
      <c r="G61" s="8"/>
      <c r="H61" s="8"/>
      <c r="I61" s="8"/>
      <c r="J61" s="306"/>
      <c r="K61" s="306"/>
      <c r="L61" s="306"/>
      <c r="M61" s="306"/>
      <c r="N61" s="306"/>
      <c r="O61" s="175"/>
      <c r="P61" s="278"/>
      <c r="Q61" s="278"/>
    </row>
    <row r="62" spans="1:17" ht="10.5" customHeight="1" x14ac:dyDescent="0.2">
      <c r="A62" s="110"/>
      <c r="B62" s="110"/>
      <c r="C62" s="8"/>
      <c r="D62" s="8"/>
      <c r="E62" s="8"/>
      <c r="F62" s="8"/>
      <c r="G62" s="23"/>
      <c r="H62" s="23"/>
      <c r="I62" s="23"/>
      <c r="J62" s="305"/>
      <c r="K62" s="305"/>
      <c r="L62" s="305"/>
      <c r="M62" s="305"/>
      <c r="N62" s="305"/>
      <c r="O62" s="175"/>
      <c r="P62" s="278"/>
      <c r="Q62" s="278"/>
    </row>
    <row r="63" spans="1:17" ht="10.5" customHeight="1" x14ac:dyDescent="0.2">
      <c r="A63" s="3"/>
      <c r="B63" s="3"/>
      <c r="C63" s="8"/>
      <c r="D63" s="8"/>
      <c r="E63" s="8"/>
      <c r="F63" s="8"/>
      <c r="G63" s="8"/>
      <c r="H63" s="8"/>
      <c r="I63" s="8"/>
      <c r="J63" s="306"/>
      <c r="K63" s="306"/>
      <c r="L63" s="306"/>
      <c r="M63" s="306"/>
      <c r="N63" s="306"/>
      <c r="O63" s="278"/>
      <c r="P63" s="278"/>
      <c r="Q63" s="278"/>
    </row>
    <row r="64" spans="1:17" ht="10.5" customHeight="1" x14ac:dyDescent="0.2">
      <c r="A64" s="3"/>
      <c r="B64" s="3"/>
      <c r="C64" s="8"/>
      <c r="D64" s="8"/>
      <c r="E64" s="8"/>
      <c r="F64" s="8"/>
      <c r="G64" s="8"/>
      <c r="H64" s="8"/>
      <c r="I64" s="8"/>
      <c r="J64" s="305"/>
      <c r="K64" s="305"/>
      <c r="L64" s="305"/>
      <c r="M64" s="305"/>
      <c r="N64" s="305"/>
      <c r="O64" s="278"/>
      <c r="P64" s="278"/>
      <c r="Q64" s="278"/>
    </row>
    <row r="65" spans="1:17" ht="10.5" customHeight="1" x14ac:dyDescent="0.2">
      <c r="A65" s="3"/>
      <c r="B65" s="3"/>
      <c r="C65" s="8"/>
      <c r="D65" s="8"/>
      <c r="E65" s="8"/>
      <c r="F65" s="8"/>
      <c r="G65" s="8"/>
      <c r="H65" s="8"/>
      <c r="I65" s="8"/>
      <c r="J65" s="305"/>
      <c r="K65" s="305"/>
      <c r="L65" s="305"/>
      <c r="M65" s="305"/>
      <c r="N65" s="305"/>
      <c r="O65" s="278"/>
      <c r="P65" s="278"/>
      <c r="Q65" s="278"/>
    </row>
    <row r="66" spans="1:17" ht="10.5" customHeight="1" x14ac:dyDescent="0.2">
      <c r="A66" s="3"/>
      <c r="B66" s="3"/>
      <c r="C66" s="8"/>
      <c r="D66" s="8"/>
      <c r="E66" s="8"/>
      <c r="F66" s="8"/>
      <c r="G66" s="8"/>
      <c r="H66" s="282"/>
      <c r="I66" s="278"/>
      <c r="J66" s="283"/>
      <c r="K66" s="283"/>
      <c r="L66" s="283"/>
      <c r="M66" s="283"/>
      <c r="N66" s="283"/>
      <c r="O66" s="278"/>
    </row>
    <row r="67" spans="1:17" ht="10.5" customHeight="1" x14ac:dyDescent="0.2">
      <c r="A67" s="3"/>
      <c r="B67" s="3"/>
      <c r="C67" s="8"/>
      <c r="D67" s="8"/>
      <c r="E67" s="8"/>
      <c r="F67" s="8"/>
      <c r="G67" s="8"/>
      <c r="H67" s="278"/>
      <c r="I67" s="278"/>
      <c r="J67" s="278"/>
      <c r="K67" s="278"/>
      <c r="L67" s="278"/>
      <c r="M67" s="278"/>
      <c r="N67" s="278"/>
    </row>
    <row r="68" spans="1:17" ht="10.5" customHeight="1" x14ac:dyDescent="0.2">
      <c r="A68" s="3"/>
      <c r="B68" s="3"/>
      <c r="C68" s="8"/>
      <c r="D68" s="8"/>
      <c r="E68" s="8"/>
      <c r="F68" s="8"/>
      <c r="G68" s="8"/>
      <c r="H68" s="21"/>
      <c r="I68" s="21"/>
      <c r="L68" s="57"/>
      <c r="M68" s="57"/>
    </row>
    <row r="69" spans="1:17" ht="10.5" customHeight="1" x14ac:dyDescent="0.2">
      <c r="A69" s="3"/>
      <c r="B69" s="3"/>
      <c r="C69" s="8"/>
      <c r="D69" s="8"/>
      <c r="E69" s="8"/>
      <c r="F69" s="8"/>
      <c r="G69" s="8"/>
      <c r="H69" s="21"/>
      <c r="I69" s="21"/>
      <c r="L69" s="57"/>
      <c r="M69" s="57"/>
    </row>
    <row r="70" spans="1:17" ht="10.5" customHeight="1" x14ac:dyDescent="0.2">
      <c r="A70" s="3"/>
      <c r="B70" s="3"/>
      <c r="C70" s="8"/>
      <c r="D70" s="8"/>
      <c r="E70" s="8"/>
      <c r="F70" s="8"/>
      <c r="G70" s="8"/>
      <c r="H70" s="21"/>
      <c r="I70" s="21"/>
      <c r="L70" s="57"/>
      <c r="M70" s="57"/>
    </row>
    <row r="71" spans="1:17" ht="10.5" customHeight="1" x14ac:dyDescent="0.2">
      <c r="A71" s="3"/>
      <c r="B71" s="3"/>
      <c r="C71" s="8"/>
      <c r="D71" s="8"/>
      <c r="E71" s="8"/>
      <c r="F71" s="8"/>
      <c r="G71" s="8"/>
      <c r="H71" s="21"/>
      <c r="I71" s="21"/>
      <c r="L71" s="57"/>
      <c r="M71" s="57"/>
    </row>
    <row r="72" spans="1:17" ht="10.5" customHeight="1" x14ac:dyDescent="0.2">
      <c r="A72" s="3"/>
      <c r="B72" s="3"/>
      <c r="C72" s="8"/>
      <c r="D72" s="8"/>
      <c r="E72" s="8"/>
      <c r="F72" s="8"/>
      <c r="G72" s="8"/>
      <c r="H72" s="21"/>
      <c r="I72" s="21"/>
      <c r="L72" s="57"/>
      <c r="M72" s="57"/>
    </row>
    <row r="73" spans="1:17" ht="10.5" customHeight="1" x14ac:dyDescent="0.2">
      <c r="A73" s="3"/>
      <c r="B73" s="3"/>
      <c r="C73" s="8"/>
      <c r="D73" s="8"/>
      <c r="E73" s="8"/>
      <c r="F73" s="8"/>
      <c r="G73" s="8"/>
      <c r="H73" s="21"/>
      <c r="I73" s="21"/>
      <c r="L73" s="57"/>
      <c r="M73" s="57"/>
    </row>
    <row r="74" spans="1:17" ht="10.5" customHeight="1" x14ac:dyDescent="0.2">
      <c r="A74" s="3"/>
      <c r="B74" s="3"/>
      <c r="C74" s="8"/>
      <c r="D74" s="8"/>
      <c r="E74" s="8"/>
      <c r="F74" s="8"/>
      <c r="G74" s="8"/>
      <c r="H74" s="21"/>
      <c r="I74" s="21"/>
      <c r="L74" s="57"/>
      <c r="M74" s="57"/>
    </row>
    <row r="75" spans="1:17" ht="12.75" customHeight="1" x14ac:dyDescent="0.2">
      <c r="A75" s="382" t="s">
        <v>387</v>
      </c>
      <c r="B75" s="382"/>
      <c r="C75" s="383"/>
      <c r="D75" s="383"/>
      <c r="E75" s="383"/>
      <c r="F75" s="383"/>
      <c r="G75" s="383"/>
      <c r="H75" s="383"/>
      <c r="I75" s="383"/>
      <c r="J75" s="383"/>
      <c r="K75" s="383"/>
      <c r="L75" s="383"/>
      <c r="M75" s="383"/>
      <c r="N75" s="383"/>
    </row>
    <row r="76" spans="1:17" ht="12.75" customHeight="1" x14ac:dyDescent="0.2">
      <c r="A76" s="383" t="s">
        <v>45</v>
      </c>
      <c r="B76" s="383"/>
      <c r="C76" s="383"/>
      <c r="D76" s="383"/>
      <c r="E76" s="383"/>
      <c r="F76" s="383"/>
      <c r="G76" s="383"/>
      <c r="H76" s="383"/>
      <c r="I76" s="383"/>
      <c r="J76" s="383"/>
      <c r="K76" s="383"/>
      <c r="L76" s="383"/>
      <c r="M76" s="383"/>
      <c r="N76" s="383"/>
    </row>
    <row r="77" spans="1:17" ht="12.75" customHeight="1" x14ac:dyDescent="0.2">
      <c r="A77" s="8"/>
      <c r="B77" s="8"/>
      <c r="C77" s="8"/>
      <c r="D77" s="8"/>
      <c r="E77" s="8"/>
      <c r="F77" s="8"/>
      <c r="G77" s="8"/>
      <c r="H77" s="21"/>
      <c r="I77" s="21"/>
      <c r="L77" s="57"/>
      <c r="M77" s="57"/>
    </row>
    <row r="78" spans="1:17" ht="12.75" customHeight="1" x14ac:dyDescent="0.2">
      <c r="A78" s="379" t="s">
        <v>0</v>
      </c>
      <c r="B78" s="384" t="s">
        <v>1</v>
      </c>
      <c r="C78" s="385"/>
      <c r="D78" s="385"/>
      <c r="E78" s="385"/>
      <c r="F78" s="385"/>
      <c r="G78" s="379"/>
      <c r="H78" s="390" t="s">
        <v>128</v>
      </c>
      <c r="I78" s="392"/>
      <c r="J78" s="390" t="s">
        <v>129</v>
      </c>
      <c r="K78" s="392"/>
      <c r="L78" s="399" t="s">
        <v>135</v>
      </c>
      <c r="M78" s="400"/>
      <c r="N78" s="390" t="s">
        <v>127</v>
      </c>
      <c r="O78" s="391"/>
    </row>
    <row r="79" spans="1:17" ht="12.75" customHeight="1" x14ac:dyDescent="0.2">
      <c r="A79" s="380"/>
      <c r="B79" s="386"/>
      <c r="C79" s="387"/>
      <c r="D79" s="387"/>
      <c r="E79" s="387"/>
      <c r="F79" s="387"/>
      <c r="G79" s="380"/>
      <c r="H79" s="393"/>
      <c r="I79" s="395"/>
      <c r="J79" s="393"/>
      <c r="K79" s="395"/>
      <c r="L79" s="401"/>
      <c r="M79" s="402"/>
      <c r="N79" s="393"/>
      <c r="O79" s="394"/>
    </row>
    <row r="80" spans="1:17" ht="12.75" customHeight="1" x14ac:dyDescent="0.2">
      <c r="A80" s="381"/>
      <c r="B80" s="388"/>
      <c r="C80" s="389"/>
      <c r="D80" s="389"/>
      <c r="E80" s="389"/>
      <c r="F80" s="389"/>
      <c r="G80" s="381"/>
      <c r="H80" s="396"/>
      <c r="I80" s="398"/>
      <c r="J80" s="396"/>
      <c r="K80" s="398"/>
      <c r="L80" s="403"/>
      <c r="M80" s="404"/>
      <c r="N80" s="396"/>
      <c r="O80" s="397"/>
    </row>
    <row r="81" spans="1:15" ht="10.5" customHeight="1" x14ac:dyDescent="0.2">
      <c r="A81" s="47"/>
      <c r="B81" s="3"/>
      <c r="C81" s="8"/>
      <c r="D81" s="8"/>
      <c r="E81" s="8"/>
      <c r="F81" s="8"/>
      <c r="G81" s="6"/>
      <c r="H81" s="285"/>
      <c r="I81" s="286"/>
      <c r="J81" s="286"/>
      <c r="K81" s="286"/>
      <c r="L81" s="286"/>
      <c r="M81" s="286"/>
      <c r="N81" s="286"/>
      <c r="O81" s="150"/>
    </row>
    <row r="82" spans="1:15" ht="10.5" customHeight="1" x14ac:dyDescent="0.2">
      <c r="A82" s="42" t="s">
        <v>26</v>
      </c>
      <c r="B82" s="3"/>
      <c r="C82" s="8" t="s">
        <v>230</v>
      </c>
      <c r="D82" s="8"/>
      <c r="E82" s="8"/>
      <c r="F82" s="8"/>
      <c r="G82" s="8"/>
      <c r="H82" s="304">
        <v>1466</v>
      </c>
      <c r="I82" s="308"/>
      <c r="J82" s="306">
        <v>4.8</v>
      </c>
      <c r="K82" s="306"/>
      <c r="L82" s="306">
        <v>69.599999999999994</v>
      </c>
      <c r="M82" s="306"/>
      <c r="N82" s="306">
        <v>73.5</v>
      </c>
      <c r="O82" s="294"/>
    </row>
    <row r="83" spans="1:15" ht="10.5" customHeight="1" x14ac:dyDescent="0.2">
      <c r="A83" s="42"/>
      <c r="B83" s="3"/>
      <c r="C83" s="8"/>
      <c r="D83" s="8" t="s">
        <v>155</v>
      </c>
      <c r="E83" s="8"/>
      <c r="F83" s="8"/>
      <c r="G83" s="8"/>
      <c r="H83" s="304"/>
      <c r="I83" s="308"/>
      <c r="J83" s="306"/>
      <c r="K83" s="306"/>
      <c r="L83" s="306"/>
      <c r="M83" s="306"/>
      <c r="N83" s="306"/>
      <c r="O83" s="294"/>
    </row>
    <row r="84" spans="1:15" ht="10.5" customHeight="1" x14ac:dyDescent="0.2">
      <c r="A84" s="42" t="s">
        <v>59</v>
      </c>
      <c r="B84" s="3"/>
      <c r="C84" s="8"/>
      <c r="D84" s="8" t="s">
        <v>231</v>
      </c>
      <c r="E84" s="8"/>
      <c r="F84" s="8"/>
      <c r="G84" s="8"/>
      <c r="H84" s="304">
        <v>596</v>
      </c>
      <c r="I84" s="308"/>
      <c r="J84" s="306">
        <v>2</v>
      </c>
      <c r="K84" s="306"/>
      <c r="L84" s="306">
        <v>28.3</v>
      </c>
      <c r="M84" s="306"/>
      <c r="N84" s="306">
        <v>66.5</v>
      </c>
      <c r="O84" s="294"/>
    </row>
    <row r="85" spans="1:15" ht="10.5" customHeight="1" x14ac:dyDescent="0.2">
      <c r="A85" s="6"/>
      <c r="B85" s="8"/>
      <c r="E85" s="6" t="s">
        <v>155</v>
      </c>
      <c r="F85" s="6"/>
      <c r="G85" s="8"/>
      <c r="H85" s="304"/>
      <c r="I85" s="308"/>
      <c r="J85" s="306"/>
      <c r="K85" s="306"/>
      <c r="L85" s="306"/>
      <c r="M85" s="306"/>
      <c r="N85" s="306"/>
      <c r="O85" s="294"/>
    </row>
    <row r="86" spans="1:15" ht="10.5" customHeight="1" x14ac:dyDescent="0.2">
      <c r="A86" s="48" t="s">
        <v>27</v>
      </c>
      <c r="B86" s="114"/>
      <c r="C86" s="8"/>
      <c r="D86" s="8"/>
      <c r="E86" s="6" t="s">
        <v>188</v>
      </c>
      <c r="F86" s="6"/>
      <c r="G86" s="8"/>
      <c r="H86" s="304">
        <v>220</v>
      </c>
      <c r="I86" s="308"/>
      <c r="J86" s="306">
        <v>0.7</v>
      </c>
      <c r="K86" s="306"/>
      <c r="L86" s="306">
        <v>10.4</v>
      </c>
      <c r="M86" s="306"/>
      <c r="N86" s="306">
        <v>61.5</v>
      </c>
      <c r="O86" s="294"/>
    </row>
    <row r="87" spans="1:15" ht="10.5" customHeight="1" x14ac:dyDescent="0.2">
      <c r="A87" s="49"/>
      <c r="B87" s="115"/>
      <c r="C87" s="8"/>
      <c r="D87" s="8"/>
      <c r="E87" s="8"/>
      <c r="F87" s="8"/>
      <c r="G87" s="8"/>
      <c r="H87" s="304"/>
      <c r="I87" s="308"/>
      <c r="J87" s="306"/>
      <c r="K87" s="306"/>
      <c r="L87" s="306"/>
      <c r="M87" s="306"/>
      <c r="N87" s="306"/>
      <c r="O87" s="294"/>
    </row>
    <row r="88" spans="1:15" ht="10.5" customHeight="1" x14ac:dyDescent="0.2">
      <c r="A88" s="48" t="s">
        <v>28</v>
      </c>
      <c r="B88" s="114"/>
      <c r="C88" s="8" t="s">
        <v>189</v>
      </c>
      <c r="D88" s="8"/>
      <c r="E88" s="8"/>
      <c r="F88" s="8"/>
      <c r="G88" s="8"/>
      <c r="H88" s="304"/>
      <c r="I88" s="308"/>
      <c r="J88" s="306"/>
      <c r="K88" s="306"/>
      <c r="L88" s="306"/>
      <c r="M88" s="306"/>
      <c r="N88" s="306"/>
      <c r="O88" s="294"/>
    </row>
    <row r="89" spans="1:15" ht="10.5" customHeight="1" x14ac:dyDescent="0.2">
      <c r="A89" s="6"/>
      <c r="B89" s="8"/>
      <c r="D89" s="10" t="s">
        <v>232</v>
      </c>
      <c r="G89" s="8"/>
      <c r="H89" s="304">
        <v>182</v>
      </c>
      <c r="I89" s="308"/>
      <c r="J89" s="306">
        <v>0.6</v>
      </c>
      <c r="K89" s="306"/>
      <c r="L89" s="306">
        <v>8.6</v>
      </c>
      <c r="M89" s="306"/>
      <c r="N89" s="306">
        <v>80.8</v>
      </c>
      <c r="O89" s="294"/>
    </row>
    <row r="90" spans="1:15" ht="10.5" customHeight="1" x14ac:dyDescent="0.2">
      <c r="A90" s="6"/>
      <c r="B90" s="8"/>
      <c r="G90" s="8"/>
      <c r="H90" s="304"/>
      <c r="I90" s="308"/>
      <c r="J90" s="306"/>
      <c r="K90" s="306"/>
      <c r="L90" s="306"/>
      <c r="M90" s="306"/>
      <c r="N90" s="306"/>
      <c r="O90" s="294"/>
    </row>
    <row r="91" spans="1:15" ht="10.5" customHeight="1" x14ac:dyDescent="0.2">
      <c r="A91" s="6" t="s">
        <v>29</v>
      </c>
      <c r="B91" s="8"/>
      <c r="C91" s="10" t="s">
        <v>233</v>
      </c>
      <c r="G91" s="8"/>
      <c r="H91" s="304">
        <v>1059</v>
      </c>
      <c r="I91" s="308"/>
      <c r="J91" s="306">
        <v>3.5</v>
      </c>
      <c r="K91" s="306"/>
      <c r="L91" s="306">
        <v>50.2</v>
      </c>
      <c r="M91" s="306"/>
      <c r="N91" s="306">
        <v>84.2</v>
      </c>
      <c r="O91" s="294"/>
    </row>
    <row r="92" spans="1:15" ht="10.5" customHeight="1" x14ac:dyDescent="0.2">
      <c r="A92" s="6"/>
      <c r="B92" s="8"/>
      <c r="G92" s="8"/>
      <c r="H92" s="304"/>
      <c r="I92" s="308"/>
      <c r="J92" s="306"/>
      <c r="K92" s="306"/>
      <c r="L92" s="306"/>
      <c r="M92" s="306"/>
      <c r="N92" s="306"/>
      <c r="O92" s="294"/>
    </row>
    <row r="93" spans="1:15" ht="10.5" customHeight="1" x14ac:dyDescent="0.2">
      <c r="A93" s="6" t="s">
        <v>31</v>
      </c>
      <c r="B93" s="8"/>
      <c r="C93" s="10" t="s">
        <v>234</v>
      </c>
      <c r="G93" s="8"/>
      <c r="H93" s="304"/>
      <c r="I93" s="308"/>
      <c r="J93" s="306"/>
      <c r="K93" s="306"/>
      <c r="L93" s="306"/>
      <c r="M93" s="306"/>
      <c r="N93" s="306"/>
      <c r="O93" s="294"/>
    </row>
    <row r="94" spans="1:15" ht="10.5" customHeight="1" x14ac:dyDescent="0.2">
      <c r="A94" s="6"/>
      <c r="B94" s="8"/>
      <c r="D94" s="10" t="s">
        <v>235</v>
      </c>
      <c r="G94" s="8"/>
      <c r="H94" s="304">
        <v>22</v>
      </c>
      <c r="I94" s="308"/>
      <c r="J94" s="306">
        <v>0.1</v>
      </c>
      <c r="K94" s="306"/>
      <c r="L94" s="306">
        <v>1</v>
      </c>
      <c r="M94" s="306"/>
      <c r="N94" s="306">
        <v>11</v>
      </c>
      <c r="O94" s="294"/>
    </row>
    <row r="95" spans="1:15" ht="10.5" customHeight="1" x14ac:dyDescent="0.2">
      <c r="A95" s="6"/>
      <c r="B95" s="8"/>
      <c r="G95" s="8"/>
      <c r="H95" s="304"/>
      <c r="I95" s="308"/>
      <c r="J95" s="306"/>
      <c r="K95" s="306"/>
      <c r="L95" s="306"/>
      <c r="M95" s="306"/>
      <c r="N95" s="306"/>
      <c r="O95" s="294"/>
    </row>
    <row r="96" spans="1:15" ht="10.5" customHeight="1" x14ac:dyDescent="0.2">
      <c r="A96" s="6" t="s">
        <v>33</v>
      </c>
      <c r="B96" s="8"/>
      <c r="C96" s="10" t="s">
        <v>236</v>
      </c>
      <c r="G96" s="8"/>
      <c r="H96" s="304"/>
      <c r="I96" s="308"/>
      <c r="J96" s="306"/>
      <c r="K96" s="306"/>
      <c r="L96" s="306"/>
      <c r="M96" s="306"/>
      <c r="N96" s="306"/>
      <c r="O96" s="294"/>
    </row>
    <row r="97" spans="1:15" ht="10.5" customHeight="1" x14ac:dyDescent="0.2">
      <c r="A97" s="6"/>
      <c r="B97" s="8"/>
      <c r="D97" s="10" t="s">
        <v>237</v>
      </c>
      <c r="G97" s="8"/>
      <c r="H97" s="304">
        <v>50</v>
      </c>
      <c r="I97" s="308"/>
      <c r="J97" s="306">
        <v>0.2</v>
      </c>
      <c r="K97" s="306"/>
      <c r="L97" s="306">
        <v>2.4</v>
      </c>
      <c r="M97" s="306"/>
      <c r="N97" s="306">
        <v>45.960999999999999</v>
      </c>
      <c r="O97" s="294"/>
    </row>
    <row r="98" spans="1:15" ht="10.5" customHeight="1" x14ac:dyDescent="0.2">
      <c r="A98" s="6"/>
      <c r="B98" s="8"/>
      <c r="G98" s="8"/>
      <c r="H98" s="304"/>
      <c r="I98" s="308"/>
      <c r="J98" s="306"/>
      <c r="K98" s="306"/>
      <c r="L98" s="306"/>
      <c r="M98" s="306"/>
      <c r="N98" s="306"/>
      <c r="O98" s="294"/>
    </row>
    <row r="99" spans="1:15" ht="10.5" customHeight="1" x14ac:dyDescent="0.2">
      <c r="A99" s="6" t="s">
        <v>34</v>
      </c>
      <c r="B99" s="8"/>
      <c r="C99" s="10" t="s">
        <v>238</v>
      </c>
      <c r="G99" s="8"/>
      <c r="H99" s="304"/>
      <c r="I99" s="308"/>
      <c r="J99" s="306"/>
      <c r="K99" s="306"/>
      <c r="L99" s="306"/>
      <c r="M99" s="306"/>
      <c r="N99" s="306"/>
      <c r="O99" s="294"/>
    </row>
    <row r="100" spans="1:15" ht="10.5" customHeight="1" x14ac:dyDescent="0.2">
      <c r="A100" s="6"/>
      <c r="B100" s="8"/>
      <c r="D100" s="33" t="s">
        <v>239</v>
      </c>
      <c r="G100" s="8"/>
      <c r="H100" s="304"/>
      <c r="I100" s="308"/>
      <c r="J100" s="306"/>
      <c r="K100" s="306"/>
      <c r="L100" s="306"/>
      <c r="M100" s="306"/>
      <c r="N100" s="306"/>
      <c r="O100" s="294"/>
    </row>
    <row r="101" spans="1:15" ht="10.5" customHeight="1" x14ac:dyDescent="0.2">
      <c r="A101" s="6"/>
      <c r="B101" s="8"/>
      <c r="D101" s="10" t="s">
        <v>240</v>
      </c>
      <c r="E101" s="33"/>
      <c r="G101" s="8"/>
      <c r="H101" s="304">
        <v>685</v>
      </c>
      <c r="I101" s="308"/>
      <c r="J101" s="306">
        <v>2.2000000000000002</v>
      </c>
      <c r="K101" s="306"/>
      <c r="L101" s="306">
        <v>32.5</v>
      </c>
      <c r="M101" s="306"/>
      <c r="N101" s="306">
        <v>72.3</v>
      </c>
      <c r="O101" s="294"/>
    </row>
    <row r="102" spans="1:15" ht="10.5" customHeight="1" x14ac:dyDescent="0.2">
      <c r="A102" s="6"/>
      <c r="B102" s="8"/>
      <c r="G102" s="8"/>
      <c r="H102" s="304"/>
      <c r="I102" s="308"/>
      <c r="J102" s="306"/>
      <c r="K102" s="306"/>
      <c r="L102" s="306"/>
      <c r="M102" s="306"/>
      <c r="N102" s="306"/>
      <c r="O102" s="294"/>
    </row>
    <row r="103" spans="1:15" ht="10.5" customHeight="1" x14ac:dyDescent="0.2">
      <c r="A103" s="6" t="s">
        <v>35</v>
      </c>
      <c r="B103" s="8"/>
      <c r="C103" s="10" t="s">
        <v>241</v>
      </c>
      <c r="G103" s="8"/>
      <c r="H103" s="304"/>
      <c r="I103" s="308"/>
      <c r="J103" s="306"/>
      <c r="K103" s="306"/>
      <c r="L103" s="306"/>
      <c r="M103" s="306"/>
      <c r="N103" s="306"/>
      <c r="O103" s="294"/>
    </row>
    <row r="104" spans="1:15" ht="10.5" customHeight="1" x14ac:dyDescent="0.2">
      <c r="A104" s="6"/>
      <c r="B104" s="8"/>
      <c r="D104" s="10" t="s">
        <v>242</v>
      </c>
      <c r="G104" s="8"/>
      <c r="H104" s="304">
        <v>1309</v>
      </c>
      <c r="I104" s="308"/>
      <c r="J104" s="306">
        <v>4.3</v>
      </c>
      <c r="K104" s="306"/>
      <c r="L104" s="306">
        <v>62.1</v>
      </c>
      <c r="M104" s="306"/>
      <c r="N104" s="306">
        <v>73.400000000000006</v>
      </c>
      <c r="O104" s="294"/>
    </row>
    <row r="105" spans="1:15" ht="10.5" customHeight="1" x14ac:dyDescent="0.2">
      <c r="A105" s="6"/>
      <c r="B105" s="8"/>
      <c r="D105" s="10" t="s">
        <v>155</v>
      </c>
      <c r="G105" s="8"/>
      <c r="H105" s="304"/>
      <c r="I105" s="308"/>
      <c r="J105" s="306"/>
      <c r="K105" s="306"/>
      <c r="L105" s="306"/>
      <c r="M105" s="306"/>
      <c r="N105" s="306"/>
      <c r="O105" s="294"/>
    </row>
    <row r="106" spans="1:15" ht="10.5" customHeight="1" x14ac:dyDescent="0.2">
      <c r="A106" s="6" t="s">
        <v>61</v>
      </c>
      <c r="B106" s="8"/>
      <c r="D106" s="10" t="s">
        <v>243</v>
      </c>
      <c r="G106" s="8"/>
      <c r="H106" s="304">
        <v>309</v>
      </c>
      <c r="I106" s="308"/>
      <c r="J106" s="306">
        <v>1</v>
      </c>
      <c r="K106" s="306"/>
      <c r="L106" s="306">
        <v>14.7</v>
      </c>
      <c r="M106" s="306"/>
      <c r="N106" s="306">
        <v>74.099999999999994</v>
      </c>
      <c r="O106" s="294"/>
    </row>
    <row r="107" spans="1:15" ht="10.5" customHeight="1" x14ac:dyDescent="0.2">
      <c r="A107" s="6" t="s">
        <v>62</v>
      </c>
      <c r="B107" s="8"/>
      <c r="D107" s="10" t="s">
        <v>244</v>
      </c>
      <c r="G107" s="8"/>
      <c r="H107" s="304">
        <v>227</v>
      </c>
      <c r="I107" s="308"/>
      <c r="J107" s="306">
        <v>0.7</v>
      </c>
      <c r="K107" s="306"/>
      <c r="L107" s="306">
        <v>10.8</v>
      </c>
      <c r="M107" s="306"/>
      <c r="N107" s="306">
        <v>86.8</v>
      </c>
      <c r="O107" s="294"/>
    </row>
    <row r="108" spans="1:15" ht="10.5" customHeight="1" x14ac:dyDescent="0.2">
      <c r="A108" s="6" t="s">
        <v>63</v>
      </c>
      <c r="B108" s="8"/>
      <c r="D108" s="10" t="s">
        <v>245</v>
      </c>
      <c r="G108" s="8"/>
      <c r="H108" s="304"/>
      <c r="I108" s="308"/>
      <c r="J108" s="306"/>
      <c r="K108" s="306"/>
      <c r="L108" s="306"/>
      <c r="M108" s="306"/>
      <c r="N108" s="306"/>
      <c r="O108" s="294"/>
    </row>
    <row r="109" spans="1:15" ht="10.5" customHeight="1" x14ac:dyDescent="0.2">
      <c r="A109" s="6"/>
      <c r="B109" s="8"/>
      <c r="E109" s="6" t="s">
        <v>246</v>
      </c>
      <c r="F109" s="6"/>
      <c r="G109" s="8"/>
      <c r="H109" s="304">
        <v>85</v>
      </c>
      <c r="I109" s="308"/>
      <c r="J109" s="306">
        <v>0.3</v>
      </c>
      <c r="K109" s="306"/>
      <c r="L109" s="306">
        <v>4</v>
      </c>
      <c r="M109" s="306"/>
      <c r="N109" s="306">
        <v>62.8</v>
      </c>
      <c r="O109" s="294"/>
    </row>
    <row r="110" spans="1:15" ht="10.5" customHeight="1" x14ac:dyDescent="0.2">
      <c r="A110" s="6" t="s">
        <v>64</v>
      </c>
      <c r="B110" s="8"/>
      <c r="D110" s="10" t="s">
        <v>247</v>
      </c>
      <c r="G110" s="8"/>
      <c r="H110" s="304"/>
      <c r="I110" s="308"/>
      <c r="J110" s="306"/>
      <c r="K110" s="306"/>
      <c r="L110" s="306"/>
      <c r="M110" s="306"/>
      <c r="N110" s="306"/>
      <c r="O110" s="294"/>
    </row>
    <row r="111" spans="1:15" ht="10.5" customHeight="1" x14ac:dyDescent="0.2">
      <c r="A111" s="6"/>
      <c r="B111" s="8"/>
      <c r="E111" s="6" t="s">
        <v>248</v>
      </c>
      <c r="F111" s="6"/>
      <c r="G111" s="8"/>
      <c r="H111" s="304">
        <v>55</v>
      </c>
      <c r="I111" s="308"/>
      <c r="J111" s="306">
        <v>0.2</v>
      </c>
      <c r="K111" s="306"/>
      <c r="L111" s="306">
        <v>2.6</v>
      </c>
      <c r="M111" s="306"/>
      <c r="N111" s="306">
        <v>54</v>
      </c>
      <c r="O111" s="294"/>
    </row>
    <row r="112" spans="1:15" ht="10.5" customHeight="1" x14ac:dyDescent="0.2">
      <c r="A112" s="6" t="s">
        <v>65</v>
      </c>
      <c r="B112" s="8"/>
      <c r="D112" s="10" t="s">
        <v>250</v>
      </c>
      <c r="G112" s="8"/>
      <c r="H112" s="304"/>
      <c r="I112" s="308"/>
      <c r="J112" s="306"/>
      <c r="K112" s="306"/>
      <c r="L112" s="306"/>
      <c r="M112" s="306"/>
      <c r="N112" s="306"/>
      <c r="O112" s="294"/>
    </row>
    <row r="113" spans="1:18" ht="10.5" customHeight="1" x14ac:dyDescent="0.2">
      <c r="A113" s="6"/>
      <c r="B113" s="8"/>
      <c r="E113" s="6" t="s">
        <v>249</v>
      </c>
      <c r="F113" s="6"/>
      <c r="G113" s="8"/>
      <c r="H113" s="304">
        <v>232</v>
      </c>
      <c r="I113" s="308"/>
      <c r="J113" s="306">
        <v>0.8</v>
      </c>
      <c r="K113" s="306"/>
      <c r="L113" s="306">
        <v>11</v>
      </c>
      <c r="M113" s="306"/>
      <c r="N113" s="306">
        <v>66.3</v>
      </c>
      <c r="O113" s="294"/>
    </row>
    <row r="114" spans="1:18" ht="10.5" customHeight="1" x14ac:dyDescent="0.2">
      <c r="A114" s="6"/>
      <c r="B114" s="8"/>
      <c r="G114" s="8"/>
      <c r="H114" s="304"/>
      <c r="I114" s="308"/>
      <c r="J114" s="306"/>
      <c r="K114" s="306"/>
      <c r="L114" s="306"/>
      <c r="M114" s="306"/>
      <c r="N114" s="306"/>
      <c r="O114" s="294"/>
    </row>
    <row r="115" spans="1:18" ht="10.5" customHeight="1" x14ac:dyDescent="0.2">
      <c r="A115" s="125" t="s">
        <v>358</v>
      </c>
      <c r="B115" s="1"/>
      <c r="C115" s="175" t="s">
        <v>363</v>
      </c>
      <c r="D115" s="175"/>
      <c r="E115" s="175"/>
      <c r="F115" s="175"/>
      <c r="G115" s="1"/>
      <c r="H115" s="304">
        <v>338</v>
      </c>
      <c r="I115" s="308"/>
      <c r="J115" s="306">
        <v>1.1000000000000001</v>
      </c>
      <c r="K115" s="306"/>
      <c r="L115" s="306">
        <v>16</v>
      </c>
      <c r="M115" s="306"/>
      <c r="N115" s="306">
        <v>81.8</v>
      </c>
      <c r="O115" s="294"/>
    </row>
    <row r="116" spans="1:18" ht="10.5" customHeight="1" x14ac:dyDescent="0.2">
      <c r="A116" s="125"/>
      <c r="B116" s="1"/>
      <c r="C116" s="175"/>
      <c r="D116" s="175" t="s">
        <v>309</v>
      </c>
      <c r="E116" s="175"/>
      <c r="F116" s="175"/>
      <c r="G116" s="1"/>
      <c r="H116" s="304"/>
      <c r="I116" s="308"/>
      <c r="J116" s="306"/>
      <c r="K116" s="306"/>
      <c r="L116" s="306"/>
      <c r="M116" s="306"/>
      <c r="N116" s="306"/>
      <c r="O116" s="294"/>
    </row>
    <row r="117" spans="1:18" ht="10.5" customHeight="1" x14ac:dyDescent="0.2">
      <c r="A117" s="125" t="s">
        <v>364</v>
      </c>
      <c r="B117" s="1"/>
      <c r="C117" s="175"/>
      <c r="D117" s="175" t="s">
        <v>361</v>
      </c>
      <c r="E117" s="175"/>
      <c r="F117" s="175"/>
      <c r="G117" s="1"/>
      <c r="H117" s="304">
        <v>328</v>
      </c>
      <c r="I117" s="308"/>
      <c r="J117" s="306">
        <v>1.1000000000000001</v>
      </c>
      <c r="K117" s="306"/>
      <c r="L117" s="306">
        <v>15.6</v>
      </c>
      <c r="M117" s="306"/>
      <c r="N117" s="306">
        <v>81.900000000000006</v>
      </c>
      <c r="O117" s="294"/>
    </row>
    <row r="118" spans="1:18" ht="10.5" customHeight="1" x14ac:dyDescent="0.2">
      <c r="A118" s="125" t="s">
        <v>400</v>
      </c>
      <c r="B118" s="1"/>
      <c r="C118" s="175"/>
      <c r="D118" s="175" t="s">
        <v>362</v>
      </c>
      <c r="E118" s="175"/>
      <c r="F118" s="175"/>
      <c r="G118" s="1"/>
      <c r="H118" s="304">
        <v>0</v>
      </c>
      <c r="I118" s="308"/>
      <c r="J118" s="294">
        <v>0</v>
      </c>
      <c r="K118" s="306"/>
      <c r="L118" s="294">
        <v>0</v>
      </c>
      <c r="M118" s="306"/>
      <c r="N118" s="294">
        <v>0</v>
      </c>
      <c r="O118" s="294"/>
    </row>
    <row r="119" spans="1:18" ht="10.5" customHeight="1" x14ac:dyDescent="0.2">
      <c r="A119" s="325" t="s">
        <v>368</v>
      </c>
      <c r="B119" s="1"/>
      <c r="C119" s="175"/>
      <c r="D119" s="155" t="s">
        <v>369</v>
      </c>
      <c r="E119" s="122"/>
      <c r="F119" s="175"/>
      <c r="G119" s="1"/>
      <c r="H119" s="304"/>
      <c r="I119" s="308"/>
      <c r="J119" s="306"/>
      <c r="K119" s="306"/>
      <c r="L119" s="306"/>
      <c r="M119" s="306"/>
      <c r="N119" s="306"/>
      <c r="O119" s="294"/>
    </row>
    <row r="120" spans="1:18" ht="10.5" customHeight="1" x14ac:dyDescent="0.2">
      <c r="A120" s="6"/>
      <c r="B120" s="8"/>
      <c r="D120" s="155"/>
      <c r="E120" s="155" t="s">
        <v>370</v>
      </c>
      <c r="G120" s="8"/>
      <c r="H120" s="304">
        <v>7</v>
      </c>
      <c r="I120" s="308"/>
      <c r="J120" s="306">
        <v>0</v>
      </c>
      <c r="K120" s="306"/>
      <c r="L120" s="306">
        <v>0.3</v>
      </c>
      <c r="M120" s="306"/>
      <c r="N120" s="306">
        <v>73.900000000000006</v>
      </c>
      <c r="O120" s="294"/>
    </row>
    <row r="121" spans="1:18" ht="10.5" customHeight="1" x14ac:dyDescent="0.2">
      <c r="A121" s="6"/>
      <c r="B121" s="8"/>
      <c r="D121" s="155"/>
      <c r="E121" s="155"/>
      <c r="G121" s="8"/>
      <c r="H121" s="304"/>
      <c r="I121" s="308"/>
      <c r="J121" s="306"/>
      <c r="K121" s="306"/>
      <c r="L121" s="306"/>
      <c r="M121" s="306"/>
      <c r="N121" s="306"/>
      <c r="O121" s="294"/>
    </row>
    <row r="122" spans="1:18" ht="10.5" customHeight="1" x14ac:dyDescent="0.2">
      <c r="A122" s="6"/>
      <c r="B122" s="8"/>
      <c r="C122" s="10" t="s">
        <v>201</v>
      </c>
      <c r="G122" s="8"/>
      <c r="H122" s="304">
        <v>72</v>
      </c>
      <c r="I122" s="308"/>
      <c r="J122" s="306">
        <v>0.2</v>
      </c>
      <c r="K122" s="306"/>
      <c r="L122" s="306">
        <v>3.4</v>
      </c>
      <c r="M122" s="306"/>
      <c r="N122" s="306">
        <v>78.3</v>
      </c>
    </row>
    <row r="123" spans="1:18" ht="10.5" customHeight="1" x14ac:dyDescent="0.2">
      <c r="A123" s="6"/>
      <c r="B123" s="8"/>
      <c r="G123" s="8"/>
      <c r="H123" s="266"/>
      <c r="N123" s="8"/>
    </row>
    <row r="124" spans="1:18" s="25" customFormat="1" ht="10.5" customHeight="1" x14ac:dyDescent="0.25">
      <c r="A124" s="26"/>
      <c r="B124" s="17"/>
      <c r="C124" s="25" t="s">
        <v>202</v>
      </c>
      <c r="G124" s="17"/>
      <c r="H124" s="309">
        <v>30454</v>
      </c>
      <c r="I124" s="337"/>
      <c r="J124" s="338">
        <v>100</v>
      </c>
      <c r="K124" s="338"/>
      <c r="L124" s="338">
        <v>1445</v>
      </c>
      <c r="M124" s="338"/>
      <c r="N124" s="338">
        <v>79.099999999999994</v>
      </c>
      <c r="O124" s="155"/>
      <c r="P124" s="341"/>
      <c r="Q124" s="10"/>
      <c r="R124" s="10"/>
    </row>
    <row r="125" spans="1:18" ht="10.5" customHeight="1" x14ac:dyDescent="0.25">
      <c r="A125" s="6"/>
      <c r="B125" s="8"/>
      <c r="G125" s="8"/>
      <c r="H125" s="266"/>
      <c r="N125" s="8"/>
      <c r="R125" s="25"/>
    </row>
    <row r="126" spans="1:18" s="121" customFormat="1" ht="10.5" customHeight="1" x14ac:dyDescent="0.2">
      <c r="A126" s="125" t="s">
        <v>38</v>
      </c>
      <c r="B126" s="1"/>
      <c r="C126" s="1" t="s">
        <v>316</v>
      </c>
      <c r="D126" s="1"/>
      <c r="E126" s="1"/>
      <c r="F126" s="1"/>
      <c r="G126" s="1"/>
      <c r="H126" s="336"/>
      <c r="N126" s="1"/>
      <c r="P126" s="10"/>
      <c r="Q126" s="10"/>
      <c r="R126" s="10"/>
    </row>
    <row r="127" spans="1:18" s="121" customFormat="1" ht="10.5" customHeight="1" x14ac:dyDescent="0.2">
      <c r="A127" s="125"/>
      <c r="B127" s="1"/>
      <c r="C127" s="1"/>
      <c r="D127" s="1" t="s">
        <v>327</v>
      </c>
      <c r="E127" s="1"/>
      <c r="F127" s="1"/>
      <c r="G127" s="1"/>
      <c r="H127" s="304">
        <v>1309</v>
      </c>
      <c r="I127" s="308"/>
      <c r="J127" s="306">
        <v>4.3</v>
      </c>
      <c r="K127" s="306"/>
      <c r="L127" s="306">
        <v>62.1</v>
      </c>
      <c r="M127" s="306"/>
      <c r="N127" s="306">
        <v>73.400000000000006</v>
      </c>
      <c r="O127" s="10"/>
      <c r="P127" s="10"/>
      <c r="Q127" s="10"/>
    </row>
    <row r="128" spans="1:18" s="121" customFormat="1" ht="10.5" customHeight="1" x14ac:dyDescent="0.2">
      <c r="A128" s="125"/>
      <c r="B128" s="1"/>
      <c r="C128" s="1"/>
      <c r="D128" s="1" t="s">
        <v>309</v>
      </c>
      <c r="E128" s="1"/>
      <c r="F128" s="1"/>
      <c r="G128" s="1"/>
      <c r="H128" s="304"/>
      <c r="I128" s="308"/>
      <c r="J128" s="306"/>
      <c r="K128" s="306"/>
      <c r="L128" s="306"/>
      <c r="M128" s="306"/>
      <c r="N128" s="306"/>
    </row>
    <row r="129" spans="1:17" s="121" customFormat="1" ht="10.5" customHeight="1" x14ac:dyDescent="0.2">
      <c r="A129" s="125" t="s">
        <v>317</v>
      </c>
      <c r="B129" s="1"/>
      <c r="C129" s="1"/>
      <c r="D129" s="1" t="s">
        <v>310</v>
      </c>
      <c r="E129" s="1"/>
      <c r="G129" s="1"/>
      <c r="H129" s="304">
        <v>908</v>
      </c>
      <c r="I129" s="308"/>
      <c r="J129" s="306">
        <v>3</v>
      </c>
      <c r="K129" s="306"/>
      <c r="L129" s="306">
        <v>43.1</v>
      </c>
      <c r="M129" s="306"/>
      <c r="N129" s="306">
        <v>75.2</v>
      </c>
      <c r="O129" s="10"/>
      <c r="P129" s="10"/>
      <c r="Q129" s="10"/>
    </row>
    <row r="130" spans="1:17" s="121" customFormat="1" ht="10.5" customHeight="1" x14ac:dyDescent="0.2">
      <c r="A130" s="125"/>
      <c r="B130" s="1"/>
      <c r="C130" s="1"/>
      <c r="D130" s="1"/>
      <c r="E130" s="1" t="s">
        <v>309</v>
      </c>
      <c r="G130" s="1"/>
      <c r="H130" s="304"/>
      <c r="I130" s="308"/>
      <c r="J130" s="306"/>
      <c r="K130" s="306"/>
      <c r="L130" s="306"/>
      <c r="M130" s="306"/>
      <c r="N130" s="306"/>
    </row>
    <row r="131" spans="1:17" s="121" customFormat="1" ht="10.5" customHeight="1" x14ac:dyDescent="0.25">
      <c r="A131" s="125" t="s">
        <v>42</v>
      </c>
      <c r="B131" s="1"/>
      <c r="C131" s="1"/>
      <c r="D131" s="1"/>
      <c r="E131" s="1" t="s">
        <v>311</v>
      </c>
      <c r="G131" s="1"/>
      <c r="H131" s="304">
        <v>62</v>
      </c>
      <c r="I131" s="308"/>
      <c r="J131" s="306">
        <v>0.2</v>
      </c>
      <c r="K131" s="306"/>
      <c r="L131" s="306">
        <v>2.9</v>
      </c>
      <c r="M131" s="306"/>
      <c r="N131" s="306">
        <v>55.3</v>
      </c>
      <c r="O131" s="155"/>
      <c r="P131" s="10"/>
      <c r="Q131" s="25"/>
    </row>
    <row r="132" spans="1:17" s="121" customFormat="1" ht="10.5" customHeight="1" x14ac:dyDescent="0.2">
      <c r="A132" s="125" t="s">
        <v>43</v>
      </c>
      <c r="B132" s="1"/>
      <c r="C132" s="1"/>
      <c r="D132" s="1"/>
      <c r="E132" s="1" t="s">
        <v>312</v>
      </c>
      <c r="G132" s="1"/>
      <c r="H132" s="304">
        <v>184</v>
      </c>
      <c r="I132" s="308"/>
      <c r="J132" s="306">
        <v>0.6</v>
      </c>
      <c r="K132" s="306"/>
      <c r="L132" s="306">
        <v>8.6999999999999993</v>
      </c>
      <c r="M132" s="306"/>
      <c r="N132" s="306">
        <v>80.099999999999994</v>
      </c>
      <c r="O132" s="10"/>
      <c r="P132" s="10"/>
      <c r="Q132" s="10"/>
    </row>
    <row r="133" spans="1:17" s="121" customFormat="1" ht="10.5" customHeight="1" x14ac:dyDescent="0.2">
      <c r="A133" s="125" t="s">
        <v>66</v>
      </c>
      <c r="B133" s="1"/>
      <c r="C133" s="1"/>
      <c r="D133" s="1"/>
      <c r="E133" s="1" t="s">
        <v>313</v>
      </c>
      <c r="G133" s="1"/>
      <c r="H133" s="304">
        <v>11</v>
      </c>
      <c r="I133" s="308"/>
      <c r="J133" s="306">
        <v>0</v>
      </c>
      <c r="K133" s="306"/>
      <c r="L133" s="306">
        <v>0.5</v>
      </c>
      <c r="M133" s="306"/>
      <c r="N133" s="306">
        <v>54</v>
      </c>
      <c r="O133" s="155"/>
      <c r="P133" s="10"/>
    </row>
    <row r="134" spans="1:17" s="121" customFormat="1" ht="10.5" customHeight="1" x14ac:dyDescent="0.2">
      <c r="A134" s="125" t="s">
        <v>44</v>
      </c>
      <c r="B134" s="1"/>
      <c r="C134" s="1"/>
      <c r="D134" s="1"/>
      <c r="E134" s="1" t="s">
        <v>204</v>
      </c>
      <c r="G134" s="1"/>
      <c r="H134" s="304"/>
      <c r="I134" s="308"/>
      <c r="J134" s="306"/>
      <c r="K134" s="306"/>
      <c r="L134" s="306"/>
      <c r="M134" s="306"/>
      <c r="N134" s="306"/>
      <c r="P134" s="10"/>
    </row>
    <row r="135" spans="1:17" s="121" customFormat="1" ht="10.5" customHeight="1" x14ac:dyDescent="0.2">
      <c r="A135" s="125"/>
      <c r="B135" s="1"/>
      <c r="C135" s="1"/>
      <c r="D135" s="1"/>
      <c r="E135" s="1" t="s">
        <v>205</v>
      </c>
      <c r="G135" s="1"/>
      <c r="H135" s="304">
        <v>53</v>
      </c>
      <c r="I135" s="308"/>
      <c r="J135" s="306">
        <v>0.2</v>
      </c>
      <c r="K135" s="306"/>
      <c r="L135" s="306">
        <v>2.5</v>
      </c>
      <c r="M135" s="306"/>
      <c r="N135" s="306">
        <v>52.9</v>
      </c>
      <c r="O135" s="155"/>
      <c r="P135" s="10"/>
    </row>
    <row r="136" spans="1:17" s="121" customFormat="1" ht="10.5" customHeight="1" x14ac:dyDescent="0.2">
      <c r="A136" s="125" t="s">
        <v>318</v>
      </c>
      <c r="B136" s="1"/>
      <c r="C136" s="1"/>
      <c r="D136" s="1" t="s">
        <v>314</v>
      </c>
      <c r="E136" s="1"/>
      <c r="G136" s="1"/>
      <c r="H136" s="304">
        <v>272</v>
      </c>
      <c r="I136" s="308"/>
      <c r="J136" s="306">
        <v>0.9</v>
      </c>
      <c r="K136" s="306"/>
      <c r="L136" s="306">
        <v>12.9</v>
      </c>
      <c r="M136" s="306"/>
      <c r="N136" s="306">
        <v>66</v>
      </c>
      <c r="O136" s="10"/>
      <c r="P136" s="10"/>
    </row>
    <row r="137" spans="1:17" s="121" customFormat="1" ht="10.5" customHeight="1" x14ac:dyDescent="0.2">
      <c r="A137" s="125" t="s">
        <v>322</v>
      </c>
      <c r="B137" s="1"/>
      <c r="C137" s="1"/>
      <c r="D137" s="1" t="s">
        <v>315</v>
      </c>
      <c r="E137" s="1"/>
      <c r="G137" s="1"/>
      <c r="H137" s="304">
        <v>1</v>
      </c>
      <c r="I137" s="308"/>
      <c r="J137" s="306">
        <v>0</v>
      </c>
      <c r="K137" s="306"/>
      <c r="L137" s="306">
        <v>0</v>
      </c>
      <c r="M137" s="306"/>
      <c r="N137" s="306" t="s">
        <v>401</v>
      </c>
      <c r="O137" s="155"/>
      <c r="P137" s="10"/>
    </row>
    <row r="138" spans="1:17" s="121" customFormat="1" ht="10.5" customHeight="1" x14ac:dyDescent="0.2">
      <c r="A138" s="125" t="s">
        <v>323</v>
      </c>
      <c r="B138" s="1"/>
      <c r="C138" s="1"/>
      <c r="D138" s="1" t="s">
        <v>320</v>
      </c>
      <c r="E138" s="1"/>
      <c r="G138" s="1"/>
      <c r="H138" s="304"/>
      <c r="I138" s="308"/>
      <c r="J138" s="306"/>
      <c r="K138" s="306"/>
      <c r="L138" s="306"/>
      <c r="M138" s="306"/>
      <c r="N138" s="306"/>
      <c r="O138" s="10"/>
      <c r="P138" s="10"/>
    </row>
    <row r="139" spans="1:17" s="121" customFormat="1" ht="10.5" customHeight="1" x14ac:dyDescent="0.2">
      <c r="A139" s="125"/>
      <c r="B139" s="1"/>
      <c r="C139" s="1"/>
      <c r="D139" s="1"/>
      <c r="E139" s="1" t="s">
        <v>319</v>
      </c>
      <c r="G139" s="1"/>
      <c r="H139" s="304">
        <v>32</v>
      </c>
      <c r="I139" s="308"/>
      <c r="J139" s="306">
        <v>0.1</v>
      </c>
      <c r="K139" s="306"/>
      <c r="L139" s="306">
        <v>1.5</v>
      </c>
      <c r="M139" s="306"/>
      <c r="N139" s="306">
        <v>71.099999999999994</v>
      </c>
      <c r="O139" s="155"/>
      <c r="P139" s="10"/>
    </row>
    <row r="140" spans="1:17" s="121" customFormat="1" ht="10.5" customHeight="1" x14ac:dyDescent="0.2">
      <c r="A140" s="125" t="s">
        <v>324</v>
      </c>
      <c r="B140" s="1"/>
      <c r="C140" s="1"/>
      <c r="D140" s="1" t="s">
        <v>325</v>
      </c>
      <c r="E140" s="1"/>
      <c r="G140" s="1"/>
      <c r="H140" s="304"/>
      <c r="I140" s="308"/>
      <c r="J140" s="306"/>
      <c r="K140" s="306"/>
      <c r="L140" s="306"/>
      <c r="M140" s="306"/>
      <c r="N140" s="306"/>
      <c r="O140" s="155"/>
    </row>
    <row r="141" spans="1:17" s="121" customFormat="1" ht="10.5" customHeight="1" x14ac:dyDescent="0.2">
      <c r="A141" s="125"/>
      <c r="B141" s="1"/>
      <c r="C141" s="1"/>
      <c r="D141" s="1"/>
      <c r="E141" s="1" t="s">
        <v>321</v>
      </c>
      <c r="G141" s="1"/>
      <c r="H141" s="304">
        <v>46</v>
      </c>
      <c r="I141" s="308"/>
      <c r="J141" s="306">
        <v>0.2</v>
      </c>
      <c r="K141" s="306"/>
      <c r="L141" s="306">
        <v>2.2000000000000002</v>
      </c>
      <c r="M141" s="306"/>
      <c r="N141" s="306">
        <v>74.7</v>
      </c>
      <c r="P141" s="10"/>
    </row>
    <row r="142" spans="1:17" s="121" customFormat="1" x14ac:dyDescent="0.2">
      <c r="G142" s="1"/>
      <c r="H142" s="294"/>
      <c r="O142" s="155"/>
    </row>
    <row r="143" spans="1:17" s="121" customFormat="1" x14ac:dyDescent="0.2">
      <c r="G143" s="1"/>
      <c r="H143" s="294"/>
      <c r="I143" s="307"/>
      <c r="J143" s="305"/>
      <c r="K143" s="305"/>
      <c r="L143" s="305"/>
      <c r="M143" s="305"/>
      <c r="N143" s="305"/>
      <c r="O143" s="155"/>
    </row>
    <row r="144" spans="1:17" s="121" customFormat="1" x14ac:dyDescent="0.2">
      <c r="I144" s="175"/>
      <c r="J144" s="128"/>
      <c r="K144" s="128"/>
      <c r="L144" s="129"/>
      <c r="M144" s="129"/>
    </row>
    <row r="145" spans="10:13" x14ac:dyDescent="0.2">
      <c r="J145" s="23"/>
      <c r="K145" s="23"/>
      <c r="L145" s="71"/>
      <c r="M145" s="71"/>
    </row>
    <row r="146" spans="10:13" x14ac:dyDescent="0.2">
      <c r="J146" s="23"/>
      <c r="K146" s="23"/>
      <c r="L146" s="71"/>
      <c r="M146" s="71"/>
    </row>
    <row r="147" spans="10:13" x14ac:dyDescent="0.2">
      <c r="J147" s="23"/>
      <c r="K147" s="23"/>
      <c r="L147" s="71"/>
      <c r="M147" s="71"/>
    </row>
    <row r="148" spans="10:13" x14ac:dyDescent="0.2">
      <c r="J148" s="23"/>
      <c r="K148" s="23"/>
      <c r="L148" s="71"/>
      <c r="M148" s="71"/>
    </row>
    <row r="149" spans="10:13" x14ac:dyDescent="0.2">
      <c r="J149" s="23"/>
      <c r="K149" s="23"/>
      <c r="L149" s="71"/>
      <c r="M149" s="71"/>
    </row>
    <row r="150" spans="10:13" x14ac:dyDescent="0.2">
      <c r="J150" s="23"/>
      <c r="K150" s="23"/>
      <c r="L150" s="71"/>
      <c r="M150" s="71"/>
    </row>
    <row r="151" spans="10:13" x14ac:dyDescent="0.2">
      <c r="J151" s="23"/>
      <c r="K151" s="23"/>
      <c r="L151" s="71"/>
      <c r="M151" s="71"/>
    </row>
    <row r="152" spans="10:13" x14ac:dyDescent="0.2">
      <c r="J152" s="23"/>
      <c r="K152" s="23"/>
      <c r="L152" s="71"/>
      <c r="M152" s="71"/>
    </row>
    <row r="153" spans="10:13" x14ac:dyDescent="0.2">
      <c r="J153" s="23"/>
      <c r="K153" s="23"/>
      <c r="L153" s="71"/>
      <c r="M153" s="71"/>
    </row>
    <row r="154" spans="10:13" x14ac:dyDescent="0.2">
      <c r="J154" s="23"/>
      <c r="K154" s="23"/>
      <c r="L154" s="23"/>
      <c r="M154" s="23"/>
    </row>
    <row r="155" spans="10:13" x14ac:dyDescent="0.2">
      <c r="J155" s="23"/>
      <c r="K155" s="23"/>
      <c r="L155" s="23"/>
      <c r="M155" s="23"/>
    </row>
    <row r="156" spans="10:13" x14ac:dyDescent="0.2">
      <c r="J156" s="23"/>
      <c r="K156" s="23"/>
      <c r="L156" s="23"/>
      <c r="M156" s="23"/>
    </row>
  </sheetData>
  <mergeCells count="15">
    <mergeCell ref="A1:N1"/>
    <mergeCell ref="A4:A6"/>
    <mergeCell ref="A78:A80"/>
    <mergeCell ref="A75:N75"/>
    <mergeCell ref="B78:G80"/>
    <mergeCell ref="A76:N76"/>
    <mergeCell ref="B4:G6"/>
    <mergeCell ref="H4:I6"/>
    <mergeCell ref="J4:K6"/>
    <mergeCell ref="L4:M6"/>
    <mergeCell ref="N4:O6"/>
    <mergeCell ref="H78:I80"/>
    <mergeCell ref="J78:K80"/>
    <mergeCell ref="L78:M80"/>
    <mergeCell ref="N78:O80"/>
  </mergeCells>
  <phoneticPr fontId="9" type="noConversion"/>
  <printOptions horizontalCentered="1"/>
  <pageMargins left="0.59055118110236227" right="0.59055118110236227" top="0.78740157480314965" bottom="0.78740157480314965" header="0.51181102362204722" footer="0.51181102362204722"/>
  <pageSetup paperSize="9" scale="95" firstPageNumber="8" pageOrder="overThenDown" orientation="portrait" r:id="rId1"/>
  <headerFooter alignWithMargins="0">
    <oddHeader>&amp;C&amp;9- &amp;P -</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P184"/>
  <sheetViews>
    <sheetView zoomScaleNormal="100" zoomScalePageLayoutView="80" workbookViewId="0">
      <selection sqref="A1:N1"/>
    </sheetView>
  </sheetViews>
  <sheetFormatPr baseColWidth="10" defaultColWidth="11.44140625" defaultRowHeight="11.4" x14ac:dyDescent="0.2"/>
  <cols>
    <col min="1" max="1" width="11" style="10" customWidth="1"/>
    <col min="2" max="2" width="1.44140625" style="10" customWidth="1"/>
    <col min="3" max="6" width="1.5546875" style="10" customWidth="1"/>
    <col min="7" max="7" width="33.33203125" style="10" customWidth="1"/>
    <col min="8" max="8" width="7.6640625" style="10" customWidth="1"/>
    <col min="9" max="9" width="3" style="10" customWidth="1"/>
    <col min="10" max="10" width="8.109375" style="10" customWidth="1"/>
    <col min="11" max="11" width="3" style="10" customWidth="1"/>
    <col min="12" max="12" width="7.6640625" style="10" customWidth="1"/>
    <col min="13" max="13" width="3" style="10" customWidth="1"/>
    <col min="14" max="14" width="7.6640625" style="10" customWidth="1"/>
    <col min="15" max="15" width="3" style="10" customWidth="1"/>
    <col min="16" max="16384" width="11.44140625" style="10"/>
  </cols>
  <sheetData>
    <row r="1" spans="1:16" ht="12.75" customHeight="1" x14ac:dyDescent="0.25">
      <c r="A1" s="378" t="s">
        <v>388</v>
      </c>
      <c r="B1" s="378"/>
      <c r="C1" s="378"/>
      <c r="D1" s="378"/>
      <c r="E1" s="378"/>
      <c r="F1" s="378"/>
      <c r="G1" s="378"/>
      <c r="H1" s="378"/>
      <c r="I1" s="378"/>
      <c r="J1" s="378"/>
      <c r="K1" s="378"/>
      <c r="L1" s="378"/>
      <c r="M1" s="378"/>
      <c r="N1" s="378"/>
    </row>
    <row r="2" spans="1:16" ht="12.75" customHeight="1" x14ac:dyDescent="0.2">
      <c r="A2" s="4" t="s">
        <v>67</v>
      </c>
      <c r="B2" s="4"/>
      <c r="C2" s="4"/>
      <c r="D2" s="4"/>
      <c r="E2" s="4"/>
      <c r="F2" s="4"/>
      <c r="G2" s="4"/>
      <c r="H2" s="5"/>
      <c r="I2" s="5"/>
      <c r="J2" s="5"/>
      <c r="K2" s="5"/>
      <c r="L2" s="5"/>
      <c r="M2" s="5"/>
      <c r="N2" s="5"/>
    </row>
    <row r="3" spans="1:16" ht="12.75" customHeight="1" x14ac:dyDescent="0.2">
      <c r="A3" s="8"/>
      <c r="B3" s="8"/>
      <c r="C3" s="8"/>
      <c r="D3" s="8"/>
      <c r="E3" s="8"/>
      <c r="F3" s="8"/>
      <c r="G3" s="8"/>
    </row>
    <row r="4" spans="1:16" ht="12.75" customHeight="1" x14ac:dyDescent="0.2">
      <c r="A4" s="379" t="s">
        <v>0</v>
      </c>
      <c r="B4" s="390" t="s">
        <v>1</v>
      </c>
      <c r="C4" s="391"/>
      <c r="D4" s="391"/>
      <c r="E4" s="391"/>
      <c r="F4" s="391"/>
      <c r="G4" s="392"/>
      <c r="H4" s="390" t="s">
        <v>128</v>
      </c>
      <c r="I4" s="392"/>
      <c r="J4" s="390" t="s">
        <v>129</v>
      </c>
      <c r="K4" s="392"/>
      <c r="L4" s="399" t="s">
        <v>135</v>
      </c>
      <c r="M4" s="400"/>
      <c r="N4" s="390" t="s">
        <v>127</v>
      </c>
      <c r="O4" s="391"/>
    </row>
    <row r="5" spans="1:16" ht="12.75" customHeight="1" x14ac:dyDescent="0.2">
      <c r="A5" s="380"/>
      <c r="B5" s="393"/>
      <c r="C5" s="394"/>
      <c r="D5" s="394"/>
      <c r="E5" s="394"/>
      <c r="F5" s="394"/>
      <c r="G5" s="395"/>
      <c r="H5" s="393"/>
      <c r="I5" s="395"/>
      <c r="J5" s="393"/>
      <c r="K5" s="395"/>
      <c r="L5" s="401"/>
      <c r="M5" s="402"/>
      <c r="N5" s="393"/>
      <c r="O5" s="394"/>
    </row>
    <row r="6" spans="1:16" ht="12.75" customHeight="1" x14ac:dyDescent="0.2">
      <c r="A6" s="381"/>
      <c r="B6" s="396"/>
      <c r="C6" s="397"/>
      <c r="D6" s="397"/>
      <c r="E6" s="397"/>
      <c r="F6" s="397"/>
      <c r="G6" s="398"/>
      <c r="H6" s="396"/>
      <c r="I6" s="398"/>
      <c r="J6" s="396"/>
      <c r="K6" s="398"/>
      <c r="L6" s="403"/>
      <c r="M6" s="404"/>
      <c r="N6" s="396"/>
      <c r="O6" s="397"/>
    </row>
    <row r="7" spans="1:16" ht="10.5" customHeight="1" x14ac:dyDescent="0.2">
      <c r="A7" s="2"/>
      <c r="B7" s="8"/>
      <c r="C7" s="8"/>
      <c r="D7" s="8"/>
      <c r="E7" s="8"/>
      <c r="F7" s="8"/>
      <c r="G7" s="6"/>
      <c r="H7" s="304"/>
      <c r="I7" s="307"/>
      <c r="J7" s="305"/>
      <c r="K7" s="305"/>
      <c r="L7" s="305"/>
      <c r="M7" s="305"/>
      <c r="N7" s="305"/>
      <c r="O7" s="150"/>
    </row>
    <row r="8" spans="1:16" ht="10.5" customHeight="1" x14ac:dyDescent="0.2">
      <c r="A8" s="42" t="s">
        <v>2</v>
      </c>
      <c r="B8" s="3"/>
      <c r="C8" s="10" t="s">
        <v>153</v>
      </c>
      <c r="G8" s="8"/>
      <c r="H8" s="304">
        <v>278</v>
      </c>
      <c r="I8" s="307"/>
      <c r="J8" s="305">
        <v>1.8</v>
      </c>
      <c r="K8" s="305"/>
      <c r="L8" s="305">
        <v>26.7</v>
      </c>
      <c r="M8" s="305"/>
      <c r="N8" s="305">
        <v>77.5</v>
      </c>
      <c r="O8" s="311"/>
      <c r="P8" s="150"/>
    </row>
    <row r="9" spans="1:16" ht="10.5" customHeight="1" x14ac:dyDescent="0.2">
      <c r="A9" s="42"/>
      <c r="B9" s="3"/>
      <c r="C9" s="8"/>
      <c r="D9" s="10" t="s">
        <v>206</v>
      </c>
      <c r="G9" s="8"/>
      <c r="H9" s="304"/>
      <c r="I9" s="307"/>
      <c r="J9" s="305"/>
      <c r="K9" s="305"/>
      <c r="L9" s="305"/>
      <c r="M9" s="305"/>
      <c r="N9" s="305"/>
    </row>
    <row r="10" spans="1:16" ht="10.5" customHeight="1" x14ac:dyDescent="0.2">
      <c r="A10" s="42" t="s">
        <v>4</v>
      </c>
      <c r="B10" s="3"/>
      <c r="C10" s="8"/>
      <c r="D10" s="8" t="s">
        <v>156</v>
      </c>
      <c r="E10" s="8"/>
      <c r="F10" s="8"/>
      <c r="G10" s="8"/>
      <c r="H10" s="304">
        <v>4</v>
      </c>
      <c r="I10" s="307"/>
      <c r="J10" s="305">
        <v>0</v>
      </c>
      <c r="K10" s="305"/>
      <c r="L10" s="305">
        <v>0.4</v>
      </c>
      <c r="M10" s="305"/>
      <c r="N10" s="305">
        <v>67.5</v>
      </c>
      <c r="O10" s="311"/>
      <c r="P10" s="150"/>
    </row>
    <row r="11" spans="1:16" ht="10.5" customHeight="1" x14ac:dyDescent="0.2">
      <c r="A11" s="42"/>
      <c r="B11" s="3"/>
      <c r="C11" s="8"/>
      <c r="D11" s="8"/>
      <c r="E11" s="8"/>
      <c r="F11" s="8"/>
      <c r="G11" s="8"/>
      <c r="H11" s="304"/>
      <c r="I11" s="307"/>
      <c r="J11" s="305"/>
      <c r="K11" s="305"/>
      <c r="L11" s="305"/>
      <c r="M11" s="305"/>
      <c r="N11" s="305"/>
    </row>
    <row r="12" spans="1:16" ht="10.5" customHeight="1" x14ac:dyDescent="0.2">
      <c r="A12" s="42" t="s">
        <v>5</v>
      </c>
      <c r="B12" s="3"/>
      <c r="C12" s="8" t="s">
        <v>207</v>
      </c>
      <c r="D12" s="8"/>
      <c r="E12" s="8"/>
      <c r="F12" s="8"/>
      <c r="G12" s="8"/>
      <c r="H12" s="304">
        <v>4012</v>
      </c>
      <c r="I12" s="307"/>
      <c r="J12" s="305">
        <v>25.5</v>
      </c>
      <c r="K12" s="305"/>
      <c r="L12" s="305">
        <v>385.3</v>
      </c>
      <c r="M12" s="305"/>
      <c r="N12" s="305">
        <v>74.2</v>
      </c>
      <c r="O12" s="311"/>
      <c r="P12" s="150"/>
    </row>
    <row r="13" spans="1:16" ht="10.5" customHeight="1" x14ac:dyDescent="0.2">
      <c r="A13" s="42"/>
      <c r="B13" s="3"/>
      <c r="C13" s="8"/>
      <c r="D13" s="8" t="s">
        <v>155</v>
      </c>
      <c r="E13" s="8"/>
      <c r="F13" s="8"/>
      <c r="G13" s="8"/>
      <c r="H13" s="304"/>
      <c r="I13" s="307"/>
      <c r="J13" s="305"/>
      <c r="K13" s="305"/>
      <c r="L13" s="305"/>
      <c r="M13" s="305"/>
      <c r="N13" s="305"/>
    </row>
    <row r="14" spans="1:16" ht="10.5" customHeight="1" x14ac:dyDescent="0.2">
      <c r="A14" s="42" t="s">
        <v>6</v>
      </c>
      <c r="B14" s="3"/>
      <c r="C14" s="8"/>
      <c r="D14" s="8" t="s">
        <v>158</v>
      </c>
      <c r="E14" s="8"/>
      <c r="F14" s="8"/>
      <c r="G14" s="8"/>
      <c r="H14" s="304">
        <v>3894</v>
      </c>
      <c r="I14" s="307"/>
      <c r="J14" s="305">
        <v>24.8</v>
      </c>
      <c r="K14" s="305"/>
      <c r="L14" s="305">
        <v>373.9</v>
      </c>
      <c r="M14" s="305"/>
      <c r="N14" s="305">
        <v>74.099999999999994</v>
      </c>
      <c r="O14" s="139"/>
      <c r="P14" s="139"/>
    </row>
    <row r="15" spans="1:16" ht="10.5" customHeight="1" x14ac:dyDescent="0.2">
      <c r="A15" s="42"/>
      <c r="B15" s="3"/>
      <c r="C15" s="8"/>
      <c r="D15" s="8"/>
      <c r="E15" s="6" t="s">
        <v>155</v>
      </c>
      <c r="F15" s="6"/>
      <c r="G15" s="8"/>
      <c r="H15" s="304"/>
      <c r="I15" s="307"/>
      <c r="J15" s="305"/>
      <c r="K15" s="305"/>
      <c r="L15" s="305"/>
      <c r="M15" s="305"/>
      <c r="N15" s="305"/>
    </row>
    <row r="16" spans="1:16" ht="10.5" customHeight="1" x14ac:dyDescent="0.2">
      <c r="A16" s="42" t="s">
        <v>46</v>
      </c>
      <c r="B16" s="3"/>
      <c r="C16" s="8"/>
      <c r="D16" s="8"/>
      <c r="E16" s="6" t="s">
        <v>208</v>
      </c>
      <c r="F16" s="6"/>
      <c r="G16" s="8"/>
      <c r="H16" s="304">
        <v>1353</v>
      </c>
      <c r="I16" s="307"/>
      <c r="J16" s="305">
        <v>8.6</v>
      </c>
      <c r="K16" s="305"/>
      <c r="L16" s="305">
        <v>129.9</v>
      </c>
      <c r="M16" s="305"/>
      <c r="N16" s="305">
        <v>73.2</v>
      </c>
      <c r="O16" s="311"/>
      <c r="P16" s="139"/>
    </row>
    <row r="17" spans="1:16" ht="10.5" customHeight="1" x14ac:dyDescent="0.2">
      <c r="A17" s="42" t="s">
        <v>47</v>
      </c>
      <c r="B17" s="3"/>
      <c r="C17" s="8"/>
      <c r="D17" s="8"/>
      <c r="E17" s="6" t="s">
        <v>209</v>
      </c>
      <c r="F17" s="6"/>
      <c r="G17" s="8"/>
      <c r="H17" s="304"/>
      <c r="I17" s="307"/>
      <c r="J17" s="305"/>
      <c r="K17" s="305"/>
      <c r="L17" s="305"/>
      <c r="M17" s="305"/>
      <c r="N17" s="305"/>
    </row>
    <row r="18" spans="1:16" ht="10.5" customHeight="1" x14ac:dyDescent="0.2">
      <c r="A18" s="42"/>
      <c r="B18" s="3"/>
      <c r="C18" s="8"/>
      <c r="D18" s="8"/>
      <c r="E18" s="8"/>
      <c r="F18" s="6" t="s">
        <v>210</v>
      </c>
      <c r="G18" s="8"/>
      <c r="H18" s="304">
        <v>782</v>
      </c>
      <c r="I18" s="307"/>
      <c r="J18" s="305">
        <v>5</v>
      </c>
      <c r="K18" s="305"/>
      <c r="L18" s="305">
        <v>75.099999999999994</v>
      </c>
      <c r="M18" s="305"/>
      <c r="N18" s="305">
        <v>71.599999999999994</v>
      </c>
      <c r="O18" s="139"/>
      <c r="P18" s="139"/>
    </row>
    <row r="19" spans="1:16" ht="10.5" customHeight="1" x14ac:dyDescent="0.2">
      <c r="A19" s="42" t="s">
        <v>48</v>
      </c>
      <c r="B19" s="3"/>
      <c r="C19" s="8"/>
      <c r="D19" s="8"/>
      <c r="E19" s="6" t="s">
        <v>211</v>
      </c>
      <c r="F19" s="6"/>
      <c r="G19" s="8"/>
      <c r="H19" s="304"/>
      <c r="I19" s="307"/>
      <c r="J19" s="305"/>
      <c r="K19" s="305"/>
      <c r="L19" s="305"/>
      <c r="M19" s="305"/>
      <c r="N19" s="305"/>
    </row>
    <row r="20" spans="1:16" ht="10.5" customHeight="1" x14ac:dyDescent="0.2">
      <c r="A20" s="42"/>
      <c r="B20" s="3"/>
      <c r="C20" s="8"/>
      <c r="D20" s="8"/>
      <c r="E20" s="8"/>
      <c r="F20" s="6" t="s">
        <v>212</v>
      </c>
      <c r="G20" s="8"/>
      <c r="H20" s="304">
        <v>85</v>
      </c>
      <c r="I20" s="307"/>
      <c r="J20" s="305">
        <v>0.5</v>
      </c>
      <c r="K20" s="305"/>
      <c r="L20" s="305">
        <v>8.1999999999999993</v>
      </c>
      <c r="M20" s="305"/>
      <c r="N20" s="305">
        <v>76.3</v>
      </c>
      <c r="O20" s="311"/>
      <c r="P20" s="150"/>
    </row>
    <row r="21" spans="1:16" ht="10.5" customHeight="1" x14ac:dyDescent="0.2">
      <c r="A21" s="42" t="s">
        <v>13</v>
      </c>
      <c r="B21" s="3"/>
      <c r="C21" s="8"/>
      <c r="D21" s="8"/>
      <c r="E21" s="6" t="s">
        <v>165</v>
      </c>
      <c r="F21" s="6"/>
      <c r="G21" s="8"/>
      <c r="H21" s="304">
        <v>1</v>
      </c>
      <c r="I21" s="307"/>
      <c r="J21" s="305">
        <v>0</v>
      </c>
      <c r="K21" s="305"/>
      <c r="L21" s="305">
        <v>0.1</v>
      </c>
      <c r="M21" s="305"/>
      <c r="N21" s="305" t="s">
        <v>401</v>
      </c>
      <c r="O21" s="139"/>
      <c r="P21" s="139"/>
    </row>
    <row r="22" spans="1:16" ht="10.5" customHeight="1" x14ac:dyDescent="0.2">
      <c r="A22" s="42" t="s">
        <v>49</v>
      </c>
      <c r="B22" s="3"/>
      <c r="C22" s="8"/>
      <c r="D22" s="8"/>
      <c r="E22" s="6" t="s">
        <v>213</v>
      </c>
      <c r="F22" s="6"/>
      <c r="G22" s="8"/>
      <c r="H22" s="304">
        <v>0</v>
      </c>
      <c r="I22" s="307"/>
      <c r="J22" s="294">
        <v>0</v>
      </c>
      <c r="K22" s="305"/>
      <c r="L22" s="294">
        <v>0</v>
      </c>
      <c r="M22" s="305"/>
      <c r="N22" s="294">
        <v>0</v>
      </c>
      <c r="O22" s="340"/>
      <c r="P22" s="122"/>
    </row>
    <row r="23" spans="1:16" ht="10.5" customHeight="1" x14ac:dyDescent="0.2">
      <c r="A23" s="42" t="s">
        <v>50</v>
      </c>
      <c r="B23" s="3"/>
      <c r="C23" s="8"/>
      <c r="D23" s="8"/>
      <c r="E23" s="6" t="s">
        <v>214</v>
      </c>
      <c r="F23" s="6"/>
      <c r="G23" s="8"/>
      <c r="H23" s="304">
        <v>509</v>
      </c>
      <c r="I23" s="307"/>
      <c r="J23" s="305">
        <v>3.2</v>
      </c>
      <c r="K23" s="305"/>
      <c r="L23" s="305">
        <v>48.9</v>
      </c>
      <c r="M23" s="305"/>
      <c r="N23" s="305">
        <v>79.8</v>
      </c>
      <c r="O23" s="139"/>
      <c r="P23" s="139"/>
    </row>
    <row r="24" spans="1:16" ht="10.5" customHeight="1" x14ac:dyDescent="0.2">
      <c r="A24" s="42" t="s">
        <v>51</v>
      </c>
      <c r="B24" s="3"/>
      <c r="C24" s="8"/>
      <c r="D24" s="8"/>
      <c r="E24" s="6" t="s">
        <v>215</v>
      </c>
      <c r="F24" s="6"/>
      <c r="G24" s="8"/>
      <c r="H24" s="304">
        <v>358</v>
      </c>
      <c r="I24" s="307"/>
      <c r="J24" s="305">
        <v>2.2999999999999998</v>
      </c>
      <c r="K24" s="305"/>
      <c r="L24" s="305">
        <v>34.4</v>
      </c>
      <c r="M24" s="305"/>
      <c r="N24" s="305">
        <v>76.400000000000006</v>
      </c>
      <c r="O24" s="311"/>
      <c r="P24" s="150"/>
    </row>
    <row r="25" spans="1:16" ht="10.5" customHeight="1" x14ac:dyDescent="0.2">
      <c r="A25" s="42" t="s">
        <v>15</v>
      </c>
      <c r="B25" s="3"/>
      <c r="C25" s="8"/>
      <c r="D25" s="8"/>
      <c r="E25" s="6" t="s">
        <v>167</v>
      </c>
      <c r="F25" s="6"/>
      <c r="G25" s="8"/>
      <c r="H25" s="304"/>
      <c r="I25" s="307"/>
      <c r="J25" s="305"/>
      <c r="K25" s="305"/>
      <c r="L25" s="305"/>
      <c r="M25" s="305"/>
      <c r="N25" s="305"/>
    </row>
    <row r="26" spans="1:16" ht="10.5" customHeight="1" x14ac:dyDescent="0.2">
      <c r="A26" s="42"/>
      <c r="B26" s="3"/>
      <c r="C26" s="8"/>
      <c r="D26" s="8"/>
      <c r="F26" s="6" t="s">
        <v>216</v>
      </c>
      <c r="G26" s="8"/>
      <c r="H26" s="304">
        <v>285</v>
      </c>
      <c r="I26" s="307"/>
      <c r="J26" s="305">
        <v>1.8</v>
      </c>
      <c r="K26" s="305"/>
      <c r="L26" s="305">
        <v>27.4</v>
      </c>
      <c r="M26" s="305"/>
      <c r="N26" s="305">
        <v>76.400000000000006</v>
      </c>
      <c r="O26" s="139"/>
      <c r="P26" s="139"/>
    </row>
    <row r="27" spans="1:16" ht="10.5" customHeight="1" x14ac:dyDescent="0.2">
      <c r="A27" s="42"/>
      <c r="B27" s="3"/>
      <c r="C27" s="8"/>
      <c r="D27" s="8"/>
      <c r="E27" s="8"/>
      <c r="F27" s="8"/>
      <c r="G27" s="8"/>
      <c r="H27" s="304"/>
      <c r="I27" s="307"/>
      <c r="J27" s="305"/>
      <c r="K27" s="305"/>
      <c r="L27" s="305"/>
      <c r="M27" s="305"/>
      <c r="N27" s="305"/>
    </row>
    <row r="28" spans="1:16" ht="10.5" customHeight="1" x14ac:dyDescent="0.2">
      <c r="A28" s="42" t="s">
        <v>16</v>
      </c>
      <c r="B28" s="3"/>
      <c r="C28" s="8" t="s">
        <v>169</v>
      </c>
      <c r="D28" s="8"/>
      <c r="E28" s="8"/>
      <c r="F28" s="8"/>
      <c r="G28" s="8"/>
      <c r="H28" s="304"/>
      <c r="I28" s="307"/>
      <c r="J28" s="305"/>
      <c r="K28" s="305"/>
      <c r="L28" s="305"/>
      <c r="M28" s="305"/>
      <c r="N28" s="305"/>
    </row>
    <row r="29" spans="1:16" ht="10.5" customHeight="1" x14ac:dyDescent="0.2">
      <c r="A29" s="42"/>
      <c r="B29" s="3"/>
      <c r="C29" s="8"/>
      <c r="D29" s="8" t="s">
        <v>170</v>
      </c>
      <c r="E29" s="8"/>
      <c r="F29" s="8"/>
      <c r="G29" s="8"/>
      <c r="H29" s="304"/>
      <c r="I29" s="307"/>
      <c r="J29" s="305"/>
      <c r="K29" s="305"/>
      <c r="L29" s="305"/>
      <c r="M29" s="305"/>
      <c r="N29" s="305"/>
    </row>
    <row r="30" spans="1:16" ht="10.5" customHeight="1" x14ac:dyDescent="0.2">
      <c r="A30" s="42"/>
      <c r="B30" s="3"/>
      <c r="C30" s="8"/>
      <c r="D30" s="8" t="s">
        <v>217</v>
      </c>
      <c r="E30" s="8"/>
      <c r="F30" s="8"/>
      <c r="G30" s="8"/>
      <c r="H30" s="304">
        <v>78</v>
      </c>
      <c r="I30" s="307"/>
      <c r="J30" s="305">
        <v>0.5</v>
      </c>
      <c r="K30" s="305"/>
      <c r="L30" s="305">
        <v>7.5</v>
      </c>
      <c r="M30" s="305"/>
      <c r="N30" s="305">
        <v>79.099999999999994</v>
      </c>
      <c r="O30" s="311"/>
      <c r="P30" s="150"/>
    </row>
    <row r="31" spans="1:16" ht="10.5" customHeight="1" x14ac:dyDescent="0.2">
      <c r="A31" s="42"/>
      <c r="B31" s="3"/>
      <c r="C31" s="8"/>
      <c r="D31" s="8"/>
      <c r="E31" s="8"/>
      <c r="F31" s="8"/>
      <c r="G31" s="8"/>
      <c r="H31" s="304"/>
      <c r="I31" s="307"/>
      <c r="J31" s="305"/>
      <c r="K31" s="305"/>
      <c r="L31" s="305"/>
      <c r="M31" s="305"/>
      <c r="N31" s="305"/>
    </row>
    <row r="32" spans="1:16" ht="10.5" customHeight="1" x14ac:dyDescent="0.2">
      <c r="A32" s="42" t="s">
        <v>17</v>
      </c>
      <c r="B32" s="3"/>
      <c r="C32" s="8" t="s">
        <v>172</v>
      </c>
      <c r="D32" s="8"/>
      <c r="E32" s="8"/>
      <c r="F32" s="8"/>
      <c r="G32" s="8"/>
      <c r="H32" s="304"/>
      <c r="I32" s="307"/>
      <c r="J32" s="305"/>
      <c r="K32" s="305"/>
      <c r="L32" s="305"/>
      <c r="M32" s="305"/>
      <c r="N32" s="305"/>
    </row>
    <row r="33" spans="1:16" ht="10.5" customHeight="1" x14ac:dyDescent="0.2">
      <c r="A33" s="42"/>
      <c r="B33" s="3"/>
      <c r="C33" s="8"/>
      <c r="D33" s="8" t="s">
        <v>218</v>
      </c>
      <c r="E33" s="8"/>
      <c r="F33" s="8"/>
      <c r="G33" s="8"/>
      <c r="H33" s="304">
        <v>594</v>
      </c>
      <c r="I33" s="307"/>
      <c r="J33" s="305">
        <v>3.8</v>
      </c>
      <c r="K33" s="305"/>
      <c r="L33" s="305">
        <v>57</v>
      </c>
      <c r="M33" s="305"/>
      <c r="N33" s="305">
        <v>76.8</v>
      </c>
      <c r="O33" s="311"/>
      <c r="P33" s="150"/>
    </row>
    <row r="34" spans="1:16" ht="10.5" customHeight="1" x14ac:dyDescent="0.2">
      <c r="A34" s="42"/>
      <c r="B34" s="3"/>
      <c r="C34" s="8"/>
      <c r="D34" s="8" t="s">
        <v>155</v>
      </c>
      <c r="E34" s="8"/>
      <c r="F34" s="8"/>
      <c r="G34" s="8"/>
      <c r="H34" s="304"/>
      <c r="I34" s="307"/>
      <c r="J34" s="305"/>
      <c r="K34" s="305"/>
      <c r="L34" s="305"/>
      <c r="M34" s="305"/>
      <c r="N34" s="305"/>
      <c r="P34" s="139"/>
    </row>
    <row r="35" spans="1:16" ht="10.5" customHeight="1" x14ac:dyDescent="0.2">
      <c r="A35" s="42" t="s">
        <v>18</v>
      </c>
      <c r="B35" s="3"/>
      <c r="C35" s="8"/>
      <c r="D35" s="8" t="s">
        <v>174</v>
      </c>
      <c r="E35" s="8"/>
      <c r="F35" s="8"/>
      <c r="G35" s="8"/>
      <c r="H35" s="304">
        <v>449</v>
      </c>
      <c r="I35" s="307"/>
      <c r="J35" s="305">
        <v>2.9</v>
      </c>
      <c r="K35" s="305"/>
      <c r="L35" s="305">
        <v>43.1</v>
      </c>
      <c r="M35" s="305"/>
      <c r="N35" s="305">
        <v>77</v>
      </c>
      <c r="O35" s="311"/>
      <c r="P35" s="150"/>
    </row>
    <row r="36" spans="1:16" ht="10.5" customHeight="1" x14ac:dyDescent="0.2">
      <c r="A36" s="42"/>
      <c r="B36" s="3"/>
      <c r="C36" s="8"/>
      <c r="D36" s="8"/>
      <c r="E36" s="8"/>
      <c r="F36" s="8"/>
      <c r="G36" s="8"/>
      <c r="H36" s="304"/>
      <c r="I36" s="307"/>
      <c r="J36" s="305"/>
      <c r="K36" s="305"/>
      <c r="L36" s="305"/>
      <c r="M36" s="305"/>
      <c r="N36" s="305"/>
    </row>
    <row r="37" spans="1:16" ht="10.5" customHeight="1" x14ac:dyDescent="0.2">
      <c r="A37" s="42" t="s">
        <v>19</v>
      </c>
      <c r="B37" s="3"/>
      <c r="C37" s="8" t="s">
        <v>219</v>
      </c>
      <c r="D37" s="8"/>
      <c r="E37" s="8"/>
      <c r="F37" s="8"/>
      <c r="G37" s="8"/>
      <c r="H37" s="304">
        <v>603</v>
      </c>
      <c r="I37" s="307"/>
      <c r="J37" s="305">
        <v>3.8</v>
      </c>
      <c r="K37" s="305"/>
      <c r="L37" s="305">
        <v>57.9</v>
      </c>
      <c r="M37" s="305"/>
      <c r="N37" s="305">
        <v>79</v>
      </c>
      <c r="O37" s="311"/>
      <c r="P37" s="150"/>
    </row>
    <row r="38" spans="1:16" ht="10.5" customHeight="1" x14ac:dyDescent="0.2">
      <c r="A38" s="42"/>
      <c r="B38" s="3"/>
      <c r="C38" s="8"/>
      <c r="D38" s="8" t="s">
        <v>155</v>
      </c>
      <c r="E38" s="8"/>
      <c r="F38" s="8"/>
      <c r="G38" s="8"/>
      <c r="H38" s="304"/>
      <c r="I38" s="307"/>
      <c r="J38" s="305"/>
      <c r="K38" s="305"/>
      <c r="L38" s="305"/>
      <c r="M38" s="305"/>
      <c r="N38" s="305"/>
    </row>
    <row r="39" spans="1:16" ht="10.5" customHeight="1" x14ac:dyDescent="0.2">
      <c r="A39" s="42" t="s">
        <v>20</v>
      </c>
      <c r="B39" s="3"/>
      <c r="C39" s="8"/>
      <c r="D39" s="8" t="s">
        <v>176</v>
      </c>
      <c r="E39" s="8"/>
      <c r="F39" s="8"/>
      <c r="G39" s="8"/>
      <c r="H39" s="304">
        <v>106</v>
      </c>
      <c r="I39" s="307"/>
      <c r="J39" s="305">
        <v>0.7</v>
      </c>
      <c r="K39" s="305"/>
      <c r="L39" s="305">
        <v>10.199999999999999</v>
      </c>
      <c r="M39" s="305"/>
      <c r="N39" s="305">
        <v>61.8</v>
      </c>
      <c r="O39" s="311"/>
      <c r="P39" s="150"/>
    </row>
    <row r="40" spans="1:16" ht="10.5" customHeight="1" x14ac:dyDescent="0.2">
      <c r="A40" s="42"/>
      <c r="B40" s="3"/>
      <c r="C40" s="8"/>
      <c r="D40" s="8"/>
      <c r="E40" s="8"/>
      <c r="F40" s="8"/>
      <c r="G40" s="8"/>
      <c r="H40" s="304"/>
      <c r="I40" s="307"/>
      <c r="J40" s="305"/>
      <c r="K40" s="305"/>
      <c r="L40" s="305"/>
      <c r="M40" s="305"/>
      <c r="N40" s="305"/>
    </row>
    <row r="41" spans="1:16" ht="10.5" customHeight="1" x14ac:dyDescent="0.2">
      <c r="A41" s="42" t="s">
        <v>52</v>
      </c>
      <c r="B41" s="3"/>
      <c r="C41" s="8" t="s">
        <v>220</v>
      </c>
      <c r="D41" s="8"/>
      <c r="E41" s="8"/>
      <c r="F41" s="8"/>
      <c r="G41" s="8"/>
      <c r="H41" s="304">
        <v>524</v>
      </c>
      <c r="I41" s="307"/>
      <c r="J41" s="305">
        <v>3.3</v>
      </c>
      <c r="K41" s="305"/>
      <c r="L41" s="305">
        <v>50.3</v>
      </c>
      <c r="M41" s="305"/>
      <c r="N41" s="305">
        <v>75.400000000000006</v>
      </c>
      <c r="O41" s="139"/>
      <c r="P41" s="150"/>
    </row>
    <row r="42" spans="1:16" ht="10.5" customHeight="1" x14ac:dyDescent="0.2">
      <c r="A42" s="42"/>
      <c r="B42" s="3"/>
      <c r="C42" s="8"/>
      <c r="D42" s="8"/>
      <c r="E42" s="8"/>
      <c r="F42" s="8"/>
      <c r="G42" s="8"/>
      <c r="H42" s="304"/>
      <c r="I42" s="307"/>
      <c r="J42" s="305"/>
      <c r="K42" s="305"/>
      <c r="L42" s="305"/>
      <c r="M42" s="305"/>
      <c r="N42" s="305"/>
      <c r="P42" s="139"/>
    </row>
    <row r="43" spans="1:16" ht="10.5" customHeight="1" x14ac:dyDescent="0.2">
      <c r="A43" s="42" t="s">
        <v>21</v>
      </c>
      <c r="B43" s="3"/>
      <c r="C43" s="8" t="s">
        <v>221</v>
      </c>
      <c r="D43" s="8"/>
      <c r="E43" s="8"/>
      <c r="F43" s="8"/>
      <c r="G43" s="8"/>
      <c r="H43" s="304">
        <v>5394</v>
      </c>
      <c r="I43" s="307"/>
      <c r="J43" s="305">
        <v>34.299999999999997</v>
      </c>
      <c r="K43" s="305"/>
      <c r="L43" s="305">
        <v>518</v>
      </c>
      <c r="M43" s="305"/>
      <c r="N43" s="305">
        <v>79.3</v>
      </c>
      <c r="O43" s="311"/>
      <c r="P43" s="139"/>
    </row>
    <row r="44" spans="1:16" ht="10.5" customHeight="1" x14ac:dyDescent="0.2">
      <c r="A44" s="42"/>
      <c r="B44" s="3"/>
      <c r="C44" s="8"/>
      <c r="D44" s="8" t="s">
        <v>155</v>
      </c>
      <c r="E44" s="8"/>
      <c r="F44" s="8"/>
      <c r="G44" s="8"/>
      <c r="H44" s="304"/>
      <c r="I44" s="307"/>
      <c r="J44" s="305"/>
      <c r="K44" s="305"/>
      <c r="L44" s="305"/>
      <c r="M44" s="305"/>
      <c r="N44" s="305"/>
      <c r="O44" s="139"/>
      <c r="P44" s="139"/>
    </row>
    <row r="45" spans="1:16" ht="10.5" customHeight="1" x14ac:dyDescent="0.2">
      <c r="A45" s="42" t="s">
        <v>53</v>
      </c>
      <c r="B45" s="3"/>
      <c r="C45" s="8"/>
      <c r="D45" s="8" t="s">
        <v>222</v>
      </c>
      <c r="E45" s="8"/>
      <c r="F45" s="8"/>
      <c r="G45" s="8"/>
      <c r="H45" s="304">
        <v>690</v>
      </c>
      <c r="I45" s="307"/>
      <c r="J45" s="305">
        <v>4.4000000000000004</v>
      </c>
      <c r="K45" s="305"/>
      <c r="L45" s="305">
        <v>66.3</v>
      </c>
      <c r="M45" s="305"/>
      <c r="N45" s="305">
        <v>83</v>
      </c>
      <c r="O45" s="139"/>
      <c r="P45" s="150"/>
    </row>
    <row r="46" spans="1:16" ht="10.5" customHeight="1" x14ac:dyDescent="0.2">
      <c r="A46" s="42" t="s">
        <v>22</v>
      </c>
      <c r="B46" s="3"/>
      <c r="C46" s="8"/>
      <c r="D46" s="8" t="s">
        <v>179</v>
      </c>
      <c r="E46" s="8"/>
      <c r="F46" s="8"/>
      <c r="G46" s="8"/>
      <c r="H46" s="304">
        <v>2089</v>
      </c>
      <c r="I46" s="307"/>
      <c r="J46" s="305">
        <v>13.3</v>
      </c>
      <c r="K46" s="305"/>
      <c r="L46" s="305">
        <v>200.6</v>
      </c>
      <c r="M46" s="305"/>
      <c r="N46" s="305">
        <v>78.2</v>
      </c>
      <c r="O46" s="139"/>
      <c r="P46" s="139"/>
    </row>
    <row r="47" spans="1:16" ht="10.5" customHeight="1" x14ac:dyDescent="0.2">
      <c r="A47" s="42"/>
      <c r="B47" s="3"/>
      <c r="C47" s="8"/>
      <c r="D47" s="8"/>
      <c r="E47" s="6" t="s">
        <v>155</v>
      </c>
      <c r="F47" s="6"/>
      <c r="G47" s="8"/>
      <c r="H47" s="304"/>
      <c r="I47" s="307"/>
      <c r="J47" s="305"/>
      <c r="K47" s="305"/>
      <c r="L47" s="305"/>
      <c r="M47" s="305"/>
      <c r="N47" s="305"/>
      <c r="P47" s="139"/>
    </row>
    <row r="48" spans="1:16" ht="10.5" customHeight="1" x14ac:dyDescent="0.2">
      <c r="A48" s="42" t="s">
        <v>54</v>
      </c>
      <c r="B48" s="3"/>
      <c r="C48" s="8"/>
      <c r="D48" s="8"/>
      <c r="E48" s="6" t="s">
        <v>223</v>
      </c>
      <c r="F48" s="6"/>
      <c r="G48" s="8"/>
      <c r="H48" s="304">
        <v>927</v>
      </c>
      <c r="I48" s="307"/>
      <c r="J48" s="305">
        <v>5.9</v>
      </c>
      <c r="K48" s="305"/>
      <c r="L48" s="305">
        <v>89</v>
      </c>
      <c r="M48" s="305"/>
      <c r="N48" s="305">
        <v>74.5</v>
      </c>
      <c r="O48" s="311"/>
      <c r="P48" s="150"/>
    </row>
    <row r="49" spans="1:16" ht="10.5" customHeight="1" x14ac:dyDescent="0.2">
      <c r="A49" s="42" t="s">
        <v>55</v>
      </c>
      <c r="B49" s="3"/>
      <c r="C49" s="8"/>
      <c r="D49" s="8" t="s">
        <v>180</v>
      </c>
      <c r="E49" s="8"/>
      <c r="F49" s="8"/>
      <c r="G49" s="8"/>
      <c r="H49" s="304">
        <v>1462</v>
      </c>
      <c r="I49" s="307"/>
      <c r="J49" s="305">
        <v>9.3000000000000007</v>
      </c>
      <c r="K49" s="305"/>
      <c r="L49" s="305">
        <v>140.4</v>
      </c>
      <c r="M49" s="305"/>
      <c r="N49" s="305">
        <v>81</v>
      </c>
      <c r="O49" s="139"/>
      <c r="P49" s="150"/>
    </row>
    <row r="50" spans="1:16" ht="10.5" customHeight="1" x14ac:dyDescent="0.2">
      <c r="A50" s="42" t="s">
        <v>23</v>
      </c>
      <c r="B50" s="3"/>
      <c r="C50" s="8"/>
      <c r="D50" s="8" t="s">
        <v>182</v>
      </c>
      <c r="E50" s="8"/>
      <c r="F50" s="8"/>
      <c r="G50" s="8"/>
      <c r="H50" s="304">
        <v>719</v>
      </c>
      <c r="I50" s="307"/>
      <c r="J50" s="305">
        <v>4.5999999999999996</v>
      </c>
      <c r="K50" s="305"/>
      <c r="L50" s="305">
        <v>69</v>
      </c>
      <c r="M50" s="305"/>
      <c r="N50" s="305">
        <v>79.099999999999994</v>
      </c>
      <c r="O50" s="311"/>
      <c r="P50" s="139"/>
    </row>
    <row r="51" spans="1:16" ht="10.5" customHeight="1" x14ac:dyDescent="0.2">
      <c r="A51" s="42"/>
      <c r="B51" s="3"/>
      <c r="C51" s="8"/>
      <c r="D51" s="8"/>
      <c r="E51" s="6" t="s">
        <v>155</v>
      </c>
      <c r="F51" s="6"/>
      <c r="G51" s="8"/>
      <c r="H51" s="304"/>
      <c r="I51" s="307"/>
      <c r="J51" s="305"/>
      <c r="K51" s="305"/>
      <c r="L51" s="305"/>
      <c r="M51" s="305"/>
      <c r="N51" s="305"/>
      <c r="P51" s="150"/>
    </row>
    <row r="52" spans="1:16" ht="10.5" customHeight="1" x14ac:dyDescent="0.2">
      <c r="A52" s="42" t="s">
        <v>56</v>
      </c>
      <c r="B52" s="3"/>
      <c r="C52" s="8"/>
      <c r="D52" s="8"/>
      <c r="E52" s="6" t="s">
        <v>224</v>
      </c>
      <c r="F52" s="6"/>
      <c r="G52" s="8"/>
      <c r="H52" s="304"/>
      <c r="I52" s="307"/>
      <c r="J52" s="305"/>
      <c r="K52" s="305"/>
      <c r="L52" s="305"/>
      <c r="M52" s="305"/>
      <c r="N52" s="305"/>
      <c r="P52" s="139"/>
    </row>
    <row r="53" spans="1:16" ht="10.5" customHeight="1" x14ac:dyDescent="0.2">
      <c r="A53" s="42"/>
      <c r="B53" s="3"/>
      <c r="C53" s="8"/>
      <c r="D53" s="8"/>
      <c r="F53" s="6" t="s">
        <v>225</v>
      </c>
      <c r="G53" s="8"/>
      <c r="H53" s="304">
        <v>109</v>
      </c>
      <c r="I53" s="307"/>
      <c r="J53" s="305">
        <v>0.7</v>
      </c>
      <c r="K53" s="305"/>
      <c r="L53" s="305">
        <v>10.5</v>
      </c>
      <c r="M53" s="305"/>
      <c r="N53" s="305">
        <v>79.7</v>
      </c>
      <c r="O53" s="311"/>
      <c r="P53" s="139"/>
    </row>
    <row r="54" spans="1:16" ht="10.5" customHeight="1" x14ac:dyDescent="0.2">
      <c r="A54" s="42" t="s">
        <v>57</v>
      </c>
      <c r="B54" s="3"/>
      <c r="C54" s="8"/>
      <c r="D54" s="8" t="s">
        <v>226</v>
      </c>
      <c r="E54" s="8"/>
      <c r="F54" s="8"/>
      <c r="G54" s="8"/>
      <c r="H54" s="304"/>
      <c r="I54" s="307"/>
      <c r="J54" s="305"/>
      <c r="K54" s="305"/>
      <c r="L54" s="305"/>
      <c r="M54" s="305"/>
      <c r="N54" s="305"/>
    </row>
    <row r="55" spans="1:16" ht="10.5" customHeight="1" x14ac:dyDescent="0.2">
      <c r="A55" s="42"/>
      <c r="B55" s="3"/>
      <c r="C55" s="8"/>
      <c r="D55" s="8"/>
      <c r="E55" s="6" t="s">
        <v>227</v>
      </c>
      <c r="F55" s="6"/>
      <c r="G55" s="8"/>
      <c r="H55" s="304">
        <v>191</v>
      </c>
      <c r="I55" s="307"/>
      <c r="J55" s="305">
        <v>1.2</v>
      </c>
      <c r="K55" s="305"/>
      <c r="L55" s="305">
        <v>18.3</v>
      </c>
      <c r="M55" s="305"/>
      <c r="N55" s="305">
        <v>74.7</v>
      </c>
      <c r="O55" s="311"/>
      <c r="P55" s="139"/>
    </row>
    <row r="56" spans="1:16" ht="10.5" customHeight="1" x14ac:dyDescent="0.2">
      <c r="A56" s="42"/>
      <c r="B56" s="3"/>
      <c r="C56" s="8"/>
      <c r="D56" s="8"/>
      <c r="E56" s="8"/>
      <c r="F56" s="8"/>
      <c r="G56" s="8"/>
      <c r="H56" s="304"/>
      <c r="I56" s="307"/>
      <c r="J56" s="305"/>
      <c r="K56" s="305"/>
      <c r="L56" s="305"/>
      <c r="M56" s="305"/>
      <c r="N56" s="305"/>
      <c r="O56" s="139"/>
      <c r="P56" s="150"/>
    </row>
    <row r="57" spans="1:16" ht="10.5" customHeight="1" x14ac:dyDescent="0.2">
      <c r="A57" s="42" t="s">
        <v>24</v>
      </c>
      <c r="B57" s="3"/>
      <c r="C57" s="8" t="s">
        <v>228</v>
      </c>
      <c r="D57" s="8"/>
      <c r="E57" s="8"/>
      <c r="F57" s="8"/>
      <c r="G57" s="8"/>
      <c r="H57" s="304">
        <v>1338</v>
      </c>
      <c r="I57" s="307"/>
      <c r="J57" s="305">
        <v>8.5</v>
      </c>
      <c r="K57" s="305"/>
      <c r="L57" s="305">
        <v>128.5</v>
      </c>
      <c r="M57" s="305"/>
      <c r="N57" s="305">
        <v>77</v>
      </c>
      <c r="O57" s="311"/>
      <c r="P57" s="150"/>
    </row>
    <row r="58" spans="1:16" ht="10.5" customHeight="1" x14ac:dyDescent="0.2">
      <c r="A58" s="42"/>
      <c r="B58" s="3"/>
      <c r="C58" s="8"/>
      <c r="D58" s="8" t="s">
        <v>155</v>
      </c>
      <c r="E58" s="8"/>
      <c r="F58" s="8"/>
      <c r="G58" s="8"/>
      <c r="H58" s="304"/>
      <c r="I58" s="307"/>
      <c r="J58" s="305"/>
      <c r="K58" s="305"/>
      <c r="L58" s="305"/>
      <c r="M58" s="305"/>
      <c r="N58" s="305"/>
      <c r="P58" s="150"/>
    </row>
    <row r="59" spans="1:16" ht="10.5" customHeight="1" x14ac:dyDescent="0.2">
      <c r="A59" s="42" t="s">
        <v>272</v>
      </c>
      <c r="B59" s="3"/>
      <c r="C59" s="8"/>
      <c r="D59" s="8" t="s">
        <v>184</v>
      </c>
      <c r="E59" s="8"/>
      <c r="F59" s="8"/>
      <c r="G59" s="8"/>
      <c r="H59" s="304">
        <v>438</v>
      </c>
      <c r="I59" s="307"/>
      <c r="J59" s="305">
        <v>2.8</v>
      </c>
      <c r="K59" s="305"/>
      <c r="L59" s="305">
        <v>42.1</v>
      </c>
      <c r="M59" s="305"/>
      <c r="N59" s="305">
        <v>78.8</v>
      </c>
      <c r="O59" s="139"/>
      <c r="P59" s="150"/>
    </row>
    <row r="60" spans="1:16" ht="10.5" customHeight="1" x14ac:dyDescent="0.2">
      <c r="A60" s="42" t="s">
        <v>25</v>
      </c>
      <c r="B60" s="3"/>
      <c r="C60" s="8"/>
      <c r="D60" s="8" t="s">
        <v>229</v>
      </c>
      <c r="E60" s="8"/>
      <c r="F60" s="8"/>
      <c r="G60" s="8"/>
      <c r="H60" s="304">
        <v>623</v>
      </c>
      <c r="I60" s="307"/>
      <c r="J60" s="305">
        <v>4</v>
      </c>
      <c r="K60" s="305"/>
      <c r="L60" s="305">
        <v>59.8</v>
      </c>
      <c r="M60" s="305"/>
      <c r="N60" s="305">
        <v>75.2</v>
      </c>
      <c r="O60" s="311"/>
      <c r="P60" s="150"/>
    </row>
    <row r="61" spans="1:16" ht="10.5" customHeight="1" x14ac:dyDescent="0.2">
      <c r="A61" s="110"/>
      <c r="B61" s="110"/>
      <c r="C61" s="8"/>
      <c r="D61" s="8"/>
      <c r="E61" s="8"/>
      <c r="F61" s="8"/>
      <c r="G61" s="8"/>
      <c r="H61" s="294"/>
      <c r="I61" s="155"/>
      <c r="J61" s="155"/>
      <c r="K61" s="155"/>
      <c r="L61" s="155"/>
      <c r="M61" s="155"/>
      <c r="N61" s="155"/>
      <c r="O61" s="311"/>
      <c r="P61" s="150"/>
    </row>
    <row r="62" spans="1:16" ht="10.5" customHeight="1" x14ac:dyDescent="0.2">
      <c r="A62" s="110"/>
      <c r="B62" s="110"/>
      <c r="C62" s="8"/>
      <c r="D62" s="8"/>
      <c r="E62" s="8"/>
      <c r="F62" s="8"/>
      <c r="G62" s="8"/>
      <c r="H62" s="122"/>
      <c r="I62" s="276"/>
      <c r="J62" s="284"/>
      <c r="K62" s="284"/>
      <c r="L62" s="284"/>
      <c r="M62" s="284"/>
      <c r="N62" s="284"/>
      <c r="O62" s="276"/>
      <c r="P62" s="150"/>
    </row>
    <row r="63" spans="1:16" ht="10.5" customHeight="1" x14ac:dyDescent="0.2">
      <c r="A63" s="110"/>
      <c r="B63" s="110"/>
      <c r="C63" s="8"/>
      <c r="D63" s="8"/>
      <c r="E63" s="8"/>
      <c r="F63" s="8"/>
      <c r="G63" s="8"/>
      <c r="H63" s="122"/>
      <c r="I63" s="276"/>
      <c r="J63" s="284"/>
      <c r="K63" s="284"/>
      <c r="L63" s="284"/>
      <c r="M63" s="284"/>
      <c r="N63" s="284"/>
      <c r="O63" s="276"/>
      <c r="P63" s="139"/>
    </row>
    <row r="64" spans="1:16" ht="10.5" customHeight="1" x14ac:dyDescent="0.2">
      <c r="A64" s="3"/>
      <c r="B64" s="3"/>
      <c r="C64" s="8"/>
      <c r="D64" s="8"/>
      <c r="E64" s="8"/>
      <c r="F64" s="8"/>
      <c r="G64" s="8"/>
      <c r="H64" s="327"/>
      <c r="I64" s="327"/>
      <c r="J64" s="139"/>
      <c r="K64" s="139"/>
      <c r="L64" s="139"/>
      <c r="M64" s="139"/>
      <c r="N64" s="139"/>
      <c r="O64" s="238"/>
      <c r="P64" s="139"/>
    </row>
    <row r="65" spans="1:16" ht="10.5" customHeight="1" x14ac:dyDescent="0.2">
      <c r="A65" s="3"/>
      <c r="B65" s="3"/>
      <c r="C65" s="8"/>
      <c r="D65" s="8"/>
      <c r="E65" s="8"/>
      <c r="F65" s="8"/>
      <c r="G65" s="8"/>
      <c r="H65" s="327"/>
      <c r="I65" s="327"/>
      <c r="J65" s="139"/>
      <c r="K65" s="139"/>
      <c r="L65" s="139"/>
      <c r="M65" s="139"/>
      <c r="N65" s="139"/>
      <c r="O65" s="238"/>
      <c r="P65" s="139"/>
    </row>
    <row r="66" spans="1:16" ht="10.5" customHeight="1" x14ac:dyDescent="0.2">
      <c r="A66" s="3"/>
      <c r="B66" s="3"/>
      <c r="C66" s="8"/>
      <c r="D66" s="8"/>
      <c r="E66" s="8"/>
      <c r="F66" s="8"/>
      <c r="G66" s="8"/>
      <c r="H66" s="327"/>
      <c r="I66" s="327"/>
      <c r="J66" s="139"/>
      <c r="K66" s="139"/>
      <c r="L66" s="139"/>
      <c r="M66" s="139"/>
      <c r="N66" s="139"/>
      <c r="O66" s="328"/>
      <c r="P66" s="139"/>
    </row>
    <row r="67" spans="1:16" ht="10.5" customHeight="1" x14ac:dyDescent="0.2">
      <c r="A67" s="3"/>
      <c r="B67" s="3"/>
      <c r="C67" s="8"/>
      <c r="D67" s="8"/>
      <c r="E67" s="8"/>
      <c r="F67" s="8"/>
      <c r="G67" s="8"/>
      <c r="H67" s="327"/>
      <c r="I67" s="327"/>
      <c r="J67" s="139"/>
      <c r="K67" s="139"/>
      <c r="L67" s="139"/>
      <c r="M67" s="139"/>
      <c r="N67" s="139"/>
      <c r="O67" s="139"/>
      <c r="P67" s="139"/>
    </row>
    <row r="68" spans="1:16" ht="10.5" customHeight="1" x14ac:dyDescent="0.2">
      <c r="A68" s="3"/>
      <c r="B68" s="3"/>
      <c r="C68" s="8"/>
      <c r="D68" s="8"/>
      <c r="E68" s="8"/>
      <c r="F68" s="8"/>
      <c r="G68" s="8"/>
      <c r="H68" s="327"/>
      <c r="I68" s="327"/>
      <c r="J68" s="139"/>
      <c r="K68" s="139"/>
      <c r="L68" s="139"/>
      <c r="M68" s="139"/>
      <c r="N68" s="139"/>
      <c r="O68" s="139"/>
      <c r="P68" s="139"/>
    </row>
    <row r="69" spans="1:16" ht="10.5" customHeight="1" x14ac:dyDescent="0.2">
      <c r="A69" s="3"/>
      <c r="B69" s="3"/>
      <c r="C69" s="8"/>
      <c r="D69" s="8"/>
      <c r="E69" s="8"/>
      <c r="F69" s="8"/>
      <c r="G69" s="8"/>
      <c r="H69" s="327"/>
      <c r="I69" s="327"/>
      <c r="J69" s="139"/>
      <c r="K69" s="139"/>
      <c r="L69" s="139"/>
      <c r="M69" s="139"/>
      <c r="N69" s="139"/>
      <c r="O69" s="139"/>
      <c r="P69" s="139"/>
    </row>
    <row r="70" spans="1:16" ht="10.5" customHeight="1" x14ac:dyDescent="0.2">
      <c r="A70" s="3"/>
      <c r="B70" s="3"/>
      <c r="C70" s="8"/>
      <c r="D70" s="8"/>
      <c r="E70" s="8"/>
      <c r="F70" s="8"/>
      <c r="G70" s="8"/>
      <c r="H70" s="21"/>
      <c r="I70" s="21"/>
    </row>
    <row r="71" spans="1:16" ht="10.5" customHeight="1" x14ac:dyDescent="0.2">
      <c r="A71" s="3"/>
      <c r="B71" s="3"/>
      <c r="C71" s="8"/>
      <c r="D71" s="8"/>
      <c r="E71" s="8"/>
      <c r="F71" s="8"/>
      <c r="G71" s="8"/>
      <c r="H71" s="21"/>
      <c r="I71" s="21"/>
    </row>
    <row r="72" spans="1:16" ht="10.5" customHeight="1" x14ac:dyDescent="0.2">
      <c r="A72" s="3"/>
      <c r="B72" s="3"/>
      <c r="C72" s="8"/>
      <c r="D72" s="8"/>
      <c r="E72" s="8"/>
      <c r="F72" s="8"/>
      <c r="G72" s="8"/>
      <c r="H72" s="21"/>
      <c r="I72" s="21"/>
    </row>
    <row r="73" spans="1:16" ht="10.5" customHeight="1" x14ac:dyDescent="0.2">
      <c r="A73" s="3"/>
      <c r="B73" s="3"/>
      <c r="C73" s="8"/>
      <c r="D73" s="8"/>
      <c r="E73" s="8"/>
      <c r="F73" s="8"/>
      <c r="G73" s="8"/>
      <c r="H73" s="21"/>
      <c r="I73" s="21"/>
    </row>
    <row r="74" spans="1:16" ht="10.5" customHeight="1" x14ac:dyDescent="0.2">
      <c r="A74" s="3"/>
      <c r="B74" s="3"/>
      <c r="C74" s="8"/>
      <c r="D74" s="8"/>
      <c r="E74" s="8"/>
      <c r="F74" s="8"/>
      <c r="G74" s="8"/>
      <c r="H74" s="21"/>
      <c r="I74" s="21"/>
    </row>
    <row r="75" spans="1:16" ht="12.75" customHeight="1" x14ac:dyDescent="0.2">
      <c r="A75" s="382" t="s">
        <v>389</v>
      </c>
      <c r="B75" s="382"/>
      <c r="C75" s="383"/>
      <c r="D75" s="383"/>
      <c r="E75" s="383"/>
      <c r="F75" s="383"/>
      <c r="G75" s="383"/>
      <c r="H75" s="383"/>
      <c r="I75" s="383"/>
      <c r="J75" s="383"/>
      <c r="K75" s="383"/>
      <c r="L75" s="383"/>
      <c r="M75" s="383"/>
      <c r="N75" s="383"/>
    </row>
    <row r="76" spans="1:16" ht="12.75" customHeight="1" x14ac:dyDescent="0.2">
      <c r="A76" s="4" t="s">
        <v>67</v>
      </c>
      <c r="B76" s="4"/>
      <c r="C76" s="4"/>
      <c r="D76" s="4"/>
      <c r="E76" s="4"/>
      <c r="F76" s="4"/>
      <c r="G76" s="4"/>
      <c r="H76" s="24"/>
      <c r="I76" s="24"/>
      <c r="J76" s="5"/>
      <c r="K76" s="5"/>
      <c r="L76" s="5"/>
      <c r="M76" s="5"/>
      <c r="N76" s="5"/>
    </row>
    <row r="77" spans="1:16" ht="12.75" customHeight="1" x14ac:dyDescent="0.2">
      <c r="A77" s="8"/>
      <c r="B77" s="8"/>
      <c r="C77" s="8"/>
      <c r="D77" s="8"/>
      <c r="E77" s="8"/>
      <c r="F77" s="8"/>
      <c r="G77" s="8"/>
      <c r="H77" s="21"/>
      <c r="I77" s="21"/>
    </row>
    <row r="78" spans="1:16" ht="12.75" customHeight="1" x14ac:dyDescent="0.2">
      <c r="A78" s="379" t="s">
        <v>0</v>
      </c>
      <c r="B78" s="384" t="s">
        <v>1</v>
      </c>
      <c r="C78" s="385"/>
      <c r="D78" s="385"/>
      <c r="E78" s="385"/>
      <c r="F78" s="385"/>
      <c r="G78" s="379"/>
      <c r="H78" s="390" t="s">
        <v>128</v>
      </c>
      <c r="I78" s="392"/>
      <c r="J78" s="390" t="s">
        <v>129</v>
      </c>
      <c r="K78" s="392"/>
      <c r="L78" s="399" t="s">
        <v>135</v>
      </c>
      <c r="M78" s="400"/>
      <c r="N78" s="390" t="s">
        <v>127</v>
      </c>
      <c r="O78" s="391"/>
    </row>
    <row r="79" spans="1:16" ht="12.75" customHeight="1" x14ac:dyDescent="0.2">
      <c r="A79" s="380"/>
      <c r="B79" s="386"/>
      <c r="C79" s="387"/>
      <c r="D79" s="387"/>
      <c r="E79" s="387"/>
      <c r="F79" s="387"/>
      <c r="G79" s="380"/>
      <c r="H79" s="393"/>
      <c r="I79" s="395"/>
      <c r="J79" s="393"/>
      <c r="K79" s="395"/>
      <c r="L79" s="401"/>
      <c r="M79" s="402"/>
      <c r="N79" s="393"/>
      <c r="O79" s="394"/>
    </row>
    <row r="80" spans="1:16" ht="12.75" customHeight="1" x14ac:dyDescent="0.2">
      <c r="A80" s="381"/>
      <c r="B80" s="388"/>
      <c r="C80" s="389"/>
      <c r="D80" s="389"/>
      <c r="E80" s="389"/>
      <c r="F80" s="389"/>
      <c r="G80" s="381"/>
      <c r="H80" s="396"/>
      <c r="I80" s="398"/>
      <c r="J80" s="396"/>
      <c r="K80" s="398"/>
      <c r="L80" s="403"/>
      <c r="M80" s="404"/>
      <c r="N80" s="396"/>
      <c r="O80" s="397"/>
    </row>
    <row r="81" spans="1:16" ht="10.5" customHeight="1" x14ac:dyDescent="0.2">
      <c r="A81" s="47"/>
      <c r="B81" s="3"/>
      <c r="C81" s="8"/>
      <c r="D81" s="8"/>
      <c r="E81" s="8"/>
      <c r="F81" s="8"/>
      <c r="G81" s="6"/>
      <c r="H81" s="285"/>
      <c r="I81" s="286"/>
      <c r="J81" s="286"/>
      <c r="K81" s="286"/>
      <c r="L81" s="286"/>
      <c r="M81" s="286"/>
      <c r="N81" s="286"/>
      <c r="O81" s="150"/>
      <c r="P81" s="312"/>
    </row>
    <row r="82" spans="1:16" ht="10.5" customHeight="1" x14ac:dyDescent="0.2">
      <c r="A82" s="42" t="s">
        <v>26</v>
      </c>
      <c r="B82" s="3"/>
      <c r="C82" s="8" t="s">
        <v>230</v>
      </c>
      <c r="D82" s="8"/>
      <c r="E82" s="8"/>
      <c r="F82" s="8"/>
      <c r="G82" s="8"/>
      <c r="H82" s="304">
        <v>850</v>
      </c>
      <c r="I82" s="307"/>
      <c r="J82" s="305">
        <v>5.4</v>
      </c>
      <c r="K82" s="305"/>
      <c r="L82" s="305">
        <v>81.599999999999994</v>
      </c>
      <c r="M82" s="305"/>
      <c r="N82" s="305">
        <v>70.7</v>
      </c>
      <c r="O82" s="311"/>
      <c r="P82" s="312"/>
    </row>
    <row r="83" spans="1:16" ht="10.5" customHeight="1" x14ac:dyDescent="0.2">
      <c r="A83" s="42"/>
      <c r="B83" s="3"/>
      <c r="C83" s="8"/>
      <c r="D83" s="8" t="s">
        <v>155</v>
      </c>
      <c r="E83" s="8"/>
      <c r="F83" s="8"/>
      <c r="G83" s="8"/>
      <c r="H83" s="304"/>
      <c r="I83" s="307"/>
      <c r="J83" s="305"/>
      <c r="K83" s="305"/>
      <c r="L83" s="305"/>
      <c r="M83" s="305"/>
      <c r="N83" s="305"/>
    </row>
    <row r="84" spans="1:16" ht="10.5" customHeight="1" x14ac:dyDescent="0.2">
      <c r="A84" s="42" t="s">
        <v>59</v>
      </c>
      <c r="B84" s="3"/>
      <c r="C84" s="8"/>
      <c r="D84" s="8" t="s">
        <v>231</v>
      </c>
      <c r="E84" s="8"/>
      <c r="F84" s="8"/>
      <c r="G84" s="8"/>
      <c r="H84" s="304">
        <v>387</v>
      </c>
      <c r="I84" s="307"/>
      <c r="J84" s="305">
        <v>2.5</v>
      </c>
      <c r="K84" s="305"/>
      <c r="L84" s="305">
        <v>37.200000000000003</v>
      </c>
      <c r="M84" s="305"/>
      <c r="N84" s="305">
        <v>65.3</v>
      </c>
      <c r="O84" s="311"/>
      <c r="P84" s="312"/>
    </row>
    <row r="85" spans="1:16" ht="10.5" customHeight="1" x14ac:dyDescent="0.2">
      <c r="A85" s="6"/>
      <c r="B85" s="8"/>
      <c r="E85" s="6" t="s">
        <v>155</v>
      </c>
      <c r="F85" s="6"/>
      <c r="G85" s="8"/>
      <c r="H85" s="304"/>
      <c r="I85" s="307"/>
      <c r="J85" s="305"/>
      <c r="K85" s="305"/>
      <c r="L85" s="305"/>
      <c r="M85" s="305"/>
      <c r="N85" s="305"/>
      <c r="P85" s="312"/>
    </row>
    <row r="86" spans="1:16" ht="10.5" customHeight="1" x14ac:dyDescent="0.2">
      <c r="A86" s="48" t="s">
        <v>27</v>
      </c>
      <c r="B86" s="114"/>
      <c r="C86" s="8"/>
      <c r="D86" s="8"/>
      <c r="E86" s="6" t="s">
        <v>188</v>
      </c>
      <c r="F86" s="6"/>
      <c r="G86" s="8"/>
      <c r="H86" s="304">
        <v>167</v>
      </c>
      <c r="I86" s="307"/>
      <c r="J86" s="305">
        <v>1.1000000000000001</v>
      </c>
      <c r="K86" s="305"/>
      <c r="L86" s="305">
        <v>16</v>
      </c>
      <c r="M86" s="305"/>
      <c r="N86" s="305">
        <v>62.1</v>
      </c>
      <c r="O86" s="311"/>
    </row>
    <row r="87" spans="1:16" ht="10.5" customHeight="1" x14ac:dyDescent="0.2">
      <c r="A87" s="49"/>
      <c r="B87" s="115"/>
      <c r="C87" s="8"/>
      <c r="D87" s="8"/>
      <c r="E87" s="8"/>
      <c r="F87" s="8"/>
      <c r="G87" s="8"/>
      <c r="H87" s="304"/>
      <c r="I87" s="307"/>
      <c r="J87" s="305"/>
      <c r="K87" s="305"/>
      <c r="L87" s="305"/>
      <c r="M87" s="305"/>
      <c r="N87" s="305"/>
      <c r="P87" s="312"/>
    </row>
    <row r="88" spans="1:16" ht="10.5" customHeight="1" x14ac:dyDescent="0.2">
      <c r="A88" s="48" t="s">
        <v>28</v>
      </c>
      <c r="B88" s="114"/>
      <c r="C88" s="8" t="s">
        <v>189</v>
      </c>
      <c r="D88" s="8"/>
      <c r="E88" s="8"/>
      <c r="F88" s="8"/>
      <c r="G88" s="8"/>
      <c r="H88" s="304"/>
      <c r="I88" s="307"/>
      <c r="J88" s="305"/>
      <c r="K88" s="305"/>
      <c r="L88" s="305"/>
      <c r="M88" s="305"/>
      <c r="N88" s="305"/>
    </row>
    <row r="89" spans="1:16" ht="10.5" customHeight="1" x14ac:dyDescent="0.2">
      <c r="A89" s="6"/>
      <c r="B89" s="8"/>
      <c r="D89" s="10" t="s">
        <v>232</v>
      </c>
      <c r="G89" s="8"/>
      <c r="H89" s="304">
        <v>84</v>
      </c>
      <c r="I89" s="307"/>
      <c r="J89" s="305">
        <v>0.5</v>
      </c>
      <c r="K89" s="305"/>
      <c r="L89" s="305">
        <v>8.1</v>
      </c>
      <c r="M89" s="305"/>
      <c r="N89" s="305">
        <v>78.8</v>
      </c>
    </row>
    <row r="90" spans="1:16" ht="10.5" customHeight="1" x14ac:dyDescent="0.2">
      <c r="A90" s="6"/>
      <c r="B90" s="8"/>
      <c r="G90" s="8"/>
      <c r="H90" s="304"/>
      <c r="I90" s="307"/>
      <c r="J90" s="305"/>
      <c r="K90" s="305"/>
      <c r="L90" s="305"/>
      <c r="M90" s="305"/>
      <c r="N90" s="305"/>
    </row>
    <row r="91" spans="1:16" ht="10.5" customHeight="1" x14ac:dyDescent="0.2">
      <c r="A91" s="6" t="s">
        <v>29</v>
      </c>
      <c r="B91" s="8"/>
      <c r="C91" s="10" t="s">
        <v>233</v>
      </c>
      <c r="G91" s="8"/>
      <c r="H91" s="304">
        <v>477</v>
      </c>
      <c r="I91" s="307"/>
      <c r="J91" s="305">
        <v>3</v>
      </c>
      <c r="K91" s="305"/>
      <c r="L91" s="305">
        <v>45.8</v>
      </c>
      <c r="M91" s="305"/>
      <c r="N91" s="305">
        <v>81.599999999999994</v>
      </c>
      <c r="O91" s="311"/>
      <c r="P91" s="312"/>
    </row>
    <row r="92" spans="1:16" ht="10.5" customHeight="1" x14ac:dyDescent="0.2">
      <c r="A92" s="6"/>
      <c r="B92" s="8"/>
      <c r="G92" s="8"/>
      <c r="H92" s="304"/>
      <c r="I92" s="307"/>
      <c r="J92" s="305"/>
      <c r="K92" s="305"/>
      <c r="L92" s="305"/>
      <c r="M92" s="305"/>
      <c r="N92" s="305"/>
    </row>
    <row r="93" spans="1:16" ht="10.5" customHeight="1" x14ac:dyDescent="0.2">
      <c r="A93" s="6" t="s">
        <v>31</v>
      </c>
      <c r="B93" s="8"/>
      <c r="C93" s="10" t="s">
        <v>234</v>
      </c>
      <c r="G93" s="8"/>
      <c r="H93" s="304"/>
      <c r="I93" s="307"/>
      <c r="J93" s="305"/>
      <c r="K93" s="305"/>
      <c r="L93" s="305"/>
      <c r="M93" s="305"/>
      <c r="N93" s="305"/>
      <c r="P93" s="312"/>
    </row>
    <row r="94" spans="1:16" ht="10.5" customHeight="1" x14ac:dyDescent="0.2">
      <c r="A94" s="6"/>
      <c r="B94" s="8"/>
      <c r="D94" s="10" t="s">
        <v>235</v>
      </c>
      <c r="G94" s="8"/>
      <c r="H94" s="304">
        <v>17</v>
      </c>
      <c r="I94" s="307"/>
      <c r="J94" s="305">
        <v>0.1</v>
      </c>
      <c r="K94" s="305"/>
      <c r="L94" s="305">
        <v>1.6</v>
      </c>
      <c r="M94" s="305"/>
      <c r="N94" s="305">
        <v>5.2</v>
      </c>
    </row>
    <row r="95" spans="1:16" ht="10.5" customHeight="1" x14ac:dyDescent="0.2">
      <c r="A95" s="6"/>
      <c r="B95" s="8"/>
      <c r="G95" s="8"/>
      <c r="H95" s="304"/>
      <c r="I95" s="307"/>
      <c r="J95" s="305"/>
      <c r="K95" s="305"/>
      <c r="L95" s="305"/>
      <c r="M95" s="305"/>
      <c r="N95" s="305"/>
    </row>
    <row r="96" spans="1:16" ht="10.5" customHeight="1" x14ac:dyDescent="0.2">
      <c r="A96" s="6" t="s">
        <v>33</v>
      </c>
      <c r="B96" s="8"/>
      <c r="C96" s="10" t="s">
        <v>236</v>
      </c>
      <c r="G96" s="8"/>
      <c r="H96" s="304"/>
      <c r="I96" s="307"/>
      <c r="J96" s="305"/>
      <c r="K96" s="305"/>
      <c r="L96" s="305"/>
      <c r="M96" s="305"/>
      <c r="N96" s="305"/>
      <c r="P96" s="312"/>
    </row>
    <row r="97" spans="1:16" ht="10.5" customHeight="1" x14ac:dyDescent="0.2">
      <c r="A97" s="6"/>
      <c r="B97" s="8"/>
      <c r="D97" s="10" t="s">
        <v>237</v>
      </c>
      <c r="G97" s="8"/>
      <c r="H97" s="304">
        <v>26</v>
      </c>
      <c r="I97" s="307"/>
      <c r="J97" s="305">
        <v>0.2</v>
      </c>
      <c r="K97" s="305"/>
      <c r="L97" s="305">
        <v>2.5</v>
      </c>
      <c r="M97" s="305"/>
      <c r="N97" s="305">
        <v>44.542999999999999</v>
      </c>
    </row>
    <row r="98" spans="1:16" ht="10.5" customHeight="1" x14ac:dyDescent="0.2">
      <c r="A98" s="6"/>
      <c r="B98" s="8"/>
      <c r="G98" s="8"/>
      <c r="H98" s="304"/>
      <c r="I98" s="307"/>
      <c r="J98" s="305"/>
      <c r="K98" s="305"/>
      <c r="L98" s="305"/>
      <c r="M98" s="305"/>
      <c r="N98" s="305"/>
    </row>
    <row r="99" spans="1:16" ht="10.5" customHeight="1" x14ac:dyDescent="0.2">
      <c r="A99" s="6" t="s">
        <v>34</v>
      </c>
      <c r="B99" s="8"/>
      <c r="C99" s="10" t="s">
        <v>238</v>
      </c>
      <c r="G99" s="8"/>
      <c r="H99" s="304"/>
      <c r="I99" s="307"/>
      <c r="J99" s="305"/>
      <c r="K99" s="305"/>
      <c r="L99" s="305"/>
      <c r="M99" s="305"/>
      <c r="N99" s="305"/>
    </row>
    <row r="100" spans="1:16" ht="10.5" customHeight="1" x14ac:dyDescent="0.2">
      <c r="A100" s="6"/>
      <c r="B100" s="8"/>
      <c r="D100" s="33" t="s">
        <v>239</v>
      </c>
      <c r="G100" s="8"/>
      <c r="H100" s="304"/>
      <c r="I100" s="307"/>
      <c r="J100" s="305"/>
      <c r="K100" s="305"/>
      <c r="L100" s="305"/>
      <c r="M100" s="305"/>
      <c r="N100" s="305"/>
    </row>
    <row r="101" spans="1:16" ht="10.5" customHeight="1" x14ac:dyDescent="0.2">
      <c r="A101" s="6"/>
      <c r="B101" s="8"/>
      <c r="D101" s="10" t="s">
        <v>240</v>
      </c>
      <c r="E101" s="33"/>
      <c r="G101" s="8"/>
      <c r="H101" s="304">
        <v>405</v>
      </c>
      <c r="I101" s="307"/>
      <c r="J101" s="305">
        <v>2.6</v>
      </c>
      <c r="K101" s="305"/>
      <c r="L101" s="305">
        <v>38.9</v>
      </c>
      <c r="M101" s="305"/>
      <c r="N101" s="305">
        <v>67.599999999999994</v>
      </c>
      <c r="O101" s="311"/>
    </row>
    <row r="102" spans="1:16" ht="10.5" customHeight="1" x14ac:dyDescent="0.2">
      <c r="A102" s="6"/>
      <c r="B102" s="8"/>
      <c r="G102" s="8"/>
      <c r="H102" s="304"/>
      <c r="I102" s="307"/>
      <c r="J102" s="305"/>
      <c r="K102" s="305"/>
      <c r="L102" s="305"/>
      <c r="M102" s="305"/>
      <c r="N102" s="305"/>
      <c r="P102" s="312"/>
    </row>
    <row r="103" spans="1:16" ht="10.5" customHeight="1" x14ac:dyDescent="0.2">
      <c r="A103" s="6" t="s">
        <v>35</v>
      </c>
      <c r="B103" s="8"/>
      <c r="C103" s="10" t="s">
        <v>241</v>
      </c>
      <c r="G103" s="8"/>
      <c r="H103" s="304"/>
      <c r="I103" s="307"/>
      <c r="J103" s="305"/>
      <c r="K103" s="305"/>
      <c r="L103" s="305"/>
      <c r="M103" s="305"/>
      <c r="N103" s="305"/>
    </row>
    <row r="104" spans="1:16" ht="10.5" customHeight="1" x14ac:dyDescent="0.2">
      <c r="A104" s="6"/>
      <c r="B104" s="8"/>
      <c r="D104" s="10" t="s">
        <v>242</v>
      </c>
      <c r="G104" s="8"/>
      <c r="H104" s="304">
        <v>802</v>
      </c>
      <c r="I104" s="307"/>
      <c r="J104" s="305">
        <v>5.0999999999999996</v>
      </c>
      <c r="K104" s="305"/>
      <c r="L104" s="305">
        <v>77</v>
      </c>
      <c r="M104" s="305"/>
      <c r="N104" s="305">
        <v>69.5</v>
      </c>
    </row>
    <row r="105" spans="1:16" ht="10.5" customHeight="1" x14ac:dyDescent="0.2">
      <c r="A105" s="6"/>
      <c r="B105" s="8"/>
      <c r="D105" s="10" t="s">
        <v>155</v>
      </c>
      <c r="G105" s="8"/>
      <c r="H105" s="304"/>
      <c r="I105" s="307"/>
      <c r="J105" s="305"/>
      <c r="K105" s="305"/>
      <c r="L105" s="305"/>
      <c r="M105" s="305"/>
      <c r="N105" s="305"/>
    </row>
    <row r="106" spans="1:16" ht="10.5" customHeight="1" x14ac:dyDescent="0.2">
      <c r="A106" s="6" t="s">
        <v>61</v>
      </c>
      <c r="B106" s="8"/>
      <c r="D106" s="10" t="s">
        <v>243</v>
      </c>
      <c r="G106" s="8"/>
      <c r="H106" s="304">
        <v>201</v>
      </c>
      <c r="I106" s="307"/>
      <c r="J106" s="305">
        <v>1.3</v>
      </c>
      <c r="K106" s="305"/>
      <c r="L106" s="305">
        <v>19.3</v>
      </c>
      <c r="M106" s="305"/>
      <c r="N106" s="305">
        <v>71.7</v>
      </c>
      <c r="O106" s="311"/>
    </row>
    <row r="107" spans="1:16" ht="10.5" customHeight="1" x14ac:dyDescent="0.2">
      <c r="A107" s="6" t="s">
        <v>62</v>
      </c>
      <c r="B107" s="8"/>
      <c r="D107" s="10" t="s">
        <v>244</v>
      </c>
      <c r="G107" s="8"/>
      <c r="H107" s="304">
        <v>85</v>
      </c>
      <c r="I107" s="307"/>
      <c r="J107" s="305">
        <v>0.5</v>
      </c>
      <c r="K107" s="305"/>
      <c r="L107" s="305">
        <v>8.1999999999999993</v>
      </c>
      <c r="M107" s="305"/>
      <c r="N107" s="305">
        <v>85.8</v>
      </c>
      <c r="P107" s="312"/>
    </row>
    <row r="108" spans="1:16" ht="10.5" customHeight="1" x14ac:dyDescent="0.2">
      <c r="A108" s="6" t="s">
        <v>63</v>
      </c>
      <c r="B108" s="8"/>
      <c r="D108" s="10" t="s">
        <v>245</v>
      </c>
      <c r="G108" s="8"/>
      <c r="H108" s="304"/>
      <c r="I108" s="307"/>
      <c r="J108" s="305"/>
      <c r="K108" s="305"/>
      <c r="L108" s="305"/>
      <c r="M108" s="305"/>
      <c r="N108" s="305"/>
    </row>
    <row r="109" spans="1:16" ht="10.5" customHeight="1" x14ac:dyDescent="0.2">
      <c r="A109" s="6"/>
      <c r="B109" s="8"/>
      <c r="E109" s="6" t="s">
        <v>246</v>
      </c>
      <c r="F109" s="6"/>
      <c r="G109" s="8"/>
      <c r="H109" s="304">
        <v>59</v>
      </c>
      <c r="I109" s="307"/>
      <c r="J109" s="305">
        <v>0.4</v>
      </c>
      <c r="K109" s="305"/>
      <c r="L109" s="305">
        <v>5.7</v>
      </c>
      <c r="M109" s="305"/>
      <c r="N109" s="305">
        <v>59.7</v>
      </c>
    </row>
    <row r="110" spans="1:16" ht="10.5" customHeight="1" x14ac:dyDescent="0.2">
      <c r="A110" s="6" t="s">
        <v>64</v>
      </c>
      <c r="B110" s="8"/>
      <c r="D110" s="10" t="s">
        <v>247</v>
      </c>
      <c r="G110" s="8"/>
      <c r="H110" s="304"/>
      <c r="I110" s="307"/>
      <c r="J110" s="305"/>
      <c r="K110" s="305"/>
      <c r="L110" s="305"/>
      <c r="M110" s="305"/>
      <c r="N110" s="305"/>
    </row>
    <row r="111" spans="1:16" ht="10.5" customHeight="1" x14ac:dyDescent="0.2">
      <c r="A111" s="6"/>
      <c r="B111" s="8"/>
      <c r="E111" s="6" t="s">
        <v>248</v>
      </c>
      <c r="F111" s="6"/>
      <c r="G111" s="8"/>
      <c r="H111" s="304">
        <v>42</v>
      </c>
      <c r="I111" s="307"/>
      <c r="J111" s="305">
        <v>0.3</v>
      </c>
      <c r="K111" s="305"/>
      <c r="L111" s="305">
        <v>4</v>
      </c>
      <c r="M111" s="305"/>
      <c r="N111" s="305">
        <v>53.5</v>
      </c>
      <c r="O111" s="311"/>
    </row>
    <row r="112" spans="1:16" ht="10.5" customHeight="1" x14ac:dyDescent="0.2">
      <c r="A112" s="6" t="s">
        <v>65</v>
      </c>
      <c r="B112" s="8"/>
      <c r="D112" s="10" t="s">
        <v>250</v>
      </c>
      <c r="G112" s="8"/>
      <c r="H112" s="304"/>
      <c r="I112" s="307"/>
      <c r="J112" s="305"/>
      <c r="K112" s="305"/>
      <c r="L112" s="305"/>
      <c r="M112" s="305"/>
      <c r="N112" s="305"/>
    </row>
    <row r="113" spans="1:16" ht="10.5" customHeight="1" x14ac:dyDescent="0.2">
      <c r="A113" s="6"/>
      <c r="B113" s="8"/>
      <c r="E113" s="6" t="s">
        <v>249</v>
      </c>
      <c r="F113" s="6"/>
      <c r="G113" s="8"/>
      <c r="H113" s="304">
        <v>189</v>
      </c>
      <c r="I113" s="307"/>
      <c r="J113" s="305">
        <v>1.2</v>
      </c>
      <c r="K113" s="305"/>
      <c r="L113" s="305">
        <v>18.2</v>
      </c>
      <c r="M113" s="305"/>
      <c r="N113" s="305">
        <v>65.5</v>
      </c>
      <c r="P113" s="312"/>
    </row>
    <row r="114" spans="1:16" ht="10.5" customHeight="1" x14ac:dyDescent="0.2">
      <c r="A114" s="6"/>
      <c r="B114" s="8"/>
      <c r="G114" s="8"/>
      <c r="H114" s="304"/>
      <c r="I114" s="307"/>
      <c r="J114" s="305"/>
      <c r="K114" s="305"/>
      <c r="L114" s="305"/>
      <c r="M114" s="305"/>
      <c r="N114" s="305"/>
    </row>
    <row r="115" spans="1:16" ht="10.5" customHeight="1" x14ac:dyDescent="0.2">
      <c r="A115" s="125" t="s">
        <v>358</v>
      </c>
      <c r="B115" s="1"/>
      <c r="C115" s="175" t="s">
        <v>363</v>
      </c>
      <c r="D115" s="175"/>
      <c r="E115" s="175"/>
      <c r="F115" s="175"/>
      <c r="G115" s="1"/>
      <c r="H115" s="304">
        <v>197</v>
      </c>
      <c r="I115" s="307"/>
      <c r="J115" s="305">
        <v>1.3</v>
      </c>
      <c r="K115" s="305"/>
      <c r="L115" s="305">
        <v>18.899999999999999</v>
      </c>
      <c r="M115" s="305"/>
      <c r="N115" s="305">
        <v>81.3</v>
      </c>
      <c r="P115" s="312"/>
    </row>
    <row r="116" spans="1:16" ht="10.5" customHeight="1" x14ac:dyDescent="0.2">
      <c r="A116" s="125"/>
      <c r="B116" s="1"/>
      <c r="C116" s="175"/>
      <c r="D116" s="175" t="s">
        <v>309</v>
      </c>
      <c r="E116" s="175"/>
      <c r="F116" s="175"/>
      <c r="G116" s="1"/>
      <c r="H116" s="304"/>
      <c r="I116" s="307"/>
      <c r="J116" s="305"/>
      <c r="K116" s="305"/>
      <c r="L116" s="305"/>
      <c r="M116" s="305"/>
      <c r="N116" s="305"/>
    </row>
    <row r="117" spans="1:16" ht="10.5" customHeight="1" x14ac:dyDescent="0.2">
      <c r="A117" s="125" t="s">
        <v>364</v>
      </c>
      <c r="B117" s="1"/>
      <c r="C117" s="175"/>
      <c r="D117" s="175" t="s">
        <v>361</v>
      </c>
      <c r="E117" s="175"/>
      <c r="F117" s="175"/>
      <c r="G117" s="1"/>
      <c r="H117" s="304">
        <v>192</v>
      </c>
      <c r="I117" s="307"/>
      <c r="J117" s="305">
        <v>1.2</v>
      </c>
      <c r="K117" s="305"/>
      <c r="L117" s="305">
        <v>18.399999999999999</v>
      </c>
      <c r="M117" s="305"/>
      <c r="N117" s="305">
        <v>81.3</v>
      </c>
      <c r="O117" s="311"/>
      <c r="P117" s="312"/>
    </row>
    <row r="118" spans="1:16" ht="10.5" customHeight="1" x14ac:dyDescent="0.2">
      <c r="A118" s="125" t="s">
        <v>400</v>
      </c>
      <c r="B118" s="1"/>
      <c r="C118" s="175"/>
      <c r="D118" s="175" t="s">
        <v>362</v>
      </c>
      <c r="E118" s="175"/>
      <c r="F118" s="175"/>
      <c r="G118" s="1"/>
      <c r="H118" s="304">
        <v>0</v>
      </c>
      <c r="I118" s="307"/>
      <c r="J118" s="294">
        <v>0</v>
      </c>
      <c r="K118" s="305"/>
      <c r="L118" s="294">
        <v>0</v>
      </c>
      <c r="M118" s="305"/>
      <c r="N118" s="294">
        <v>0</v>
      </c>
      <c r="P118" s="312"/>
    </row>
    <row r="119" spans="1:16" ht="10.5" customHeight="1" x14ac:dyDescent="0.2">
      <c r="A119" s="325" t="s">
        <v>368</v>
      </c>
      <c r="B119" s="1"/>
      <c r="C119" s="175"/>
      <c r="D119" s="155" t="s">
        <v>369</v>
      </c>
      <c r="E119" s="122"/>
      <c r="F119" s="175"/>
      <c r="G119" s="1"/>
      <c r="H119" s="304"/>
      <c r="I119" s="307"/>
      <c r="J119" s="305"/>
      <c r="K119" s="305"/>
      <c r="L119" s="305"/>
      <c r="M119" s="305"/>
      <c r="N119" s="305"/>
      <c r="P119" s="312"/>
    </row>
    <row r="120" spans="1:16" ht="10.5" customHeight="1" x14ac:dyDescent="0.2">
      <c r="A120" s="6"/>
      <c r="B120" s="8"/>
      <c r="D120" s="155"/>
      <c r="E120" s="155" t="s">
        <v>370</v>
      </c>
      <c r="G120" s="8"/>
      <c r="H120" s="304">
        <v>5</v>
      </c>
      <c r="I120" s="307"/>
      <c r="J120" s="305">
        <v>0</v>
      </c>
      <c r="K120" s="305"/>
      <c r="L120" s="305">
        <v>0.5</v>
      </c>
      <c r="M120" s="305"/>
      <c r="N120" s="305">
        <v>79.2</v>
      </c>
      <c r="P120" s="312"/>
    </row>
    <row r="121" spans="1:16" ht="10.5" customHeight="1" x14ac:dyDescent="0.2">
      <c r="A121" s="6"/>
      <c r="B121" s="8"/>
      <c r="D121" s="155"/>
      <c r="E121" s="155"/>
      <c r="G121" s="8"/>
      <c r="H121" s="304"/>
      <c r="I121" s="307"/>
      <c r="J121" s="305"/>
      <c r="K121" s="305"/>
      <c r="L121" s="305"/>
      <c r="M121" s="305"/>
      <c r="N121" s="305"/>
    </row>
    <row r="122" spans="1:16" ht="10.5" customHeight="1" x14ac:dyDescent="0.2">
      <c r="A122" s="6"/>
      <c r="B122" s="8"/>
      <c r="C122" s="10" t="s">
        <v>201</v>
      </c>
      <c r="G122" s="8"/>
      <c r="H122" s="304">
        <v>32</v>
      </c>
      <c r="I122" s="307"/>
      <c r="J122" s="305">
        <v>0.2</v>
      </c>
      <c r="K122" s="305"/>
      <c r="L122" s="305">
        <v>3.1</v>
      </c>
      <c r="M122" s="305"/>
      <c r="N122" s="305">
        <v>72.599999999999994</v>
      </c>
    </row>
    <row r="123" spans="1:16" ht="10.5" customHeight="1" x14ac:dyDescent="0.2">
      <c r="A123" s="6"/>
      <c r="B123" s="8"/>
      <c r="G123" s="8"/>
      <c r="H123" s="304"/>
      <c r="I123" s="307"/>
      <c r="J123" s="305"/>
      <c r="K123" s="305"/>
      <c r="L123" s="305"/>
      <c r="M123" s="305"/>
      <c r="N123" s="305"/>
    </row>
    <row r="124" spans="1:16" ht="10.5" customHeight="1" x14ac:dyDescent="0.25">
      <c r="A124" s="26"/>
      <c r="B124" s="17"/>
      <c r="C124" s="25" t="s">
        <v>202</v>
      </c>
      <c r="D124" s="25"/>
      <c r="E124" s="25"/>
      <c r="F124" s="25"/>
      <c r="G124" s="17"/>
      <c r="H124" s="309">
        <v>15711</v>
      </c>
      <c r="I124" s="337"/>
      <c r="J124" s="338">
        <v>100</v>
      </c>
      <c r="K124" s="338"/>
      <c r="L124" s="338">
        <v>1508.8</v>
      </c>
      <c r="M124" s="338"/>
      <c r="N124" s="338">
        <v>76.2</v>
      </c>
      <c r="O124" s="339"/>
      <c r="P124" s="312"/>
    </row>
    <row r="125" spans="1:16" ht="10.5" customHeight="1" x14ac:dyDescent="0.2">
      <c r="A125" s="6"/>
      <c r="B125" s="8"/>
      <c r="G125" s="8"/>
      <c r="H125" s="304"/>
      <c r="I125" s="307"/>
      <c r="J125" s="305"/>
      <c r="K125" s="305"/>
      <c r="L125" s="305"/>
      <c r="M125" s="305"/>
      <c r="N125" s="305"/>
      <c r="P125" s="312"/>
    </row>
    <row r="126" spans="1:16" ht="10.5" customHeight="1" x14ac:dyDescent="0.2">
      <c r="A126" s="125" t="s">
        <v>38</v>
      </c>
      <c r="B126" s="1"/>
      <c r="C126" s="1" t="s">
        <v>316</v>
      </c>
      <c r="D126" s="127"/>
      <c r="E126" s="127"/>
      <c r="G126" s="8"/>
      <c r="H126" s="304"/>
      <c r="I126" s="307"/>
      <c r="J126" s="305"/>
      <c r="K126" s="305"/>
      <c r="L126" s="305"/>
      <c r="M126" s="305"/>
      <c r="N126" s="305"/>
      <c r="P126" s="312"/>
    </row>
    <row r="127" spans="1:16" ht="10.5" customHeight="1" x14ac:dyDescent="0.2">
      <c r="A127" s="125"/>
      <c r="B127" s="1"/>
      <c r="C127" s="1"/>
      <c r="D127" s="127" t="s">
        <v>327</v>
      </c>
      <c r="E127" s="127"/>
      <c r="G127" s="8"/>
      <c r="H127" s="304">
        <v>802</v>
      </c>
      <c r="I127" s="307"/>
      <c r="J127" s="305">
        <v>5.0999999999999996</v>
      </c>
      <c r="K127" s="305"/>
      <c r="L127" s="305">
        <v>77</v>
      </c>
      <c r="M127" s="305"/>
      <c r="N127" s="305">
        <v>69.5</v>
      </c>
      <c r="P127" s="312"/>
    </row>
    <row r="128" spans="1:16" ht="10.5" customHeight="1" x14ac:dyDescent="0.2">
      <c r="A128" s="125"/>
      <c r="B128" s="1"/>
      <c r="C128" s="1"/>
      <c r="D128" s="127" t="s">
        <v>309</v>
      </c>
      <c r="E128" s="127"/>
      <c r="G128" s="8"/>
      <c r="H128" s="304"/>
      <c r="I128" s="307"/>
      <c r="J128" s="305"/>
      <c r="K128" s="305"/>
      <c r="L128" s="305"/>
      <c r="M128" s="305"/>
      <c r="N128" s="305"/>
    </row>
    <row r="129" spans="1:16" ht="10.5" customHeight="1" x14ac:dyDescent="0.2">
      <c r="A129" s="125" t="s">
        <v>317</v>
      </c>
      <c r="B129" s="1"/>
      <c r="C129" s="1"/>
      <c r="D129" s="127" t="s">
        <v>310</v>
      </c>
      <c r="E129" s="127"/>
      <c r="G129" s="8"/>
      <c r="H129" s="304">
        <v>516</v>
      </c>
      <c r="I129" s="307"/>
      <c r="J129" s="305">
        <v>3.3</v>
      </c>
      <c r="K129" s="305"/>
      <c r="L129" s="305">
        <v>49.6</v>
      </c>
      <c r="M129" s="305"/>
      <c r="N129" s="305">
        <v>70.599999999999994</v>
      </c>
      <c r="P129" s="312"/>
    </row>
    <row r="130" spans="1:16" ht="10.5" customHeight="1" x14ac:dyDescent="0.2">
      <c r="A130" s="125"/>
      <c r="B130" s="1"/>
      <c r="C130" s="1"/>
      <c r="D130" s="127"/>
      <c r="E130" s="127" t="s">
        <v>309</v>
      </c>
      <c r="G130" s="8"/>
      <c r="H130" s="304"/>
      <c r="I130" s="307"/>
      <c r="J130" s="305"/>
      <c r="K130" s="305"/>
      <c r="L130" s="305"/>
      <c r="M130" s="305"/>
      <c r="N130" s="305"/>
    </row>
    <row r="131" spans="1:16" ht="10.5" customHeight="1" x14ac:dyDescent="0.2">
      <c r="A131" s="125" t="s">
        <v>42</v>
      </c>
      <c r="B131" s="1"/>
      <c r="C131" s="1"/>
      <c r="D131" s="127"/>
      <c r="E131" s="127" t="s">
        <v>311</v>
      </c>
      <c r="G131" s="8"/>
      <c r="H131" s="304">
        <v>44</v>
      </c>
      <c r="I131" s="307"/>
      <c r="J131" s="305">
        <v>0.3</v>
      </c>
      <c r="K131" s="305"/>
      <c r="L131" s="305">
        <v>4.2</v>
      </c>
      <c r="M131" s="305"/>
      <c r="N131" s="305">
        <v>51.3</v>
      </c>
      <c r="O131" s="311"/>
      <c r="P131" s="312"/>
    </row>
    <row r="132" spans="1:16" ht="10.5" customHeight="1" x14ac:dyDescent="0.2">
      <c r="A132" s="125" t="s">
        <v>43</v>
      </c>
      <c r="B132" s="1"/>
      <c r="C132" s="1"/>
      <c r="D132" s="127"/>
      <c r="E132" s="127" t="s">
        <v>312</v>
      </c>
      <c r="G132" s="8"/>
      <c r="H132" s="304">
        <v>95</v>
      </c>
      <c r="I132" s="307"/>
      <c r="J132" s="305">
        <v>0.6</v>
      </c>
      <c r="K132" s="305"/>
      <c r="L132" s="305">
        <v>9.1</v>
      </c>
      <c r="M132" s="305"/>
      <c r="N132" s="305">
        <v>77.400000000000006</v>
      </c>
      <c r="P132" s="312"/>
    </row>
    <row r="133" spans="1:16" ht="10.5" customHeight="1" x14ac:dyDescent="0.2">
      <c r="A133" s="125" t="s">
        <v>66</v>
      </c>
      <c r="B133" s="1"/>
      <c r="C133" s="1"/>
      <c r="D133" s="127"/>
      <c r="E133" s="127" t="s">
        <v>313</v>
      </c>
      <c r="G133" s="8"/>
      <c r="H133" s="304">
        <v>8</v>
      </c>
      <c r="I133" s="307"/>
      <c r="J133" s="305">
        <v>0.1</v>
      </c>
      <c r="K133" s="305"/>
      <c r="L133" s="305">
        <v>0.8</v>
      </c>
      <c r="M133" s="305"/>
      <c r="N133" s="305">
        <v>54.6</v>
      </c>
      <c r="O133" s="311"/>
      <c r="P133" s="312"/>
    </row>
    <row r="134" spans="1:16" ht="10.5" customHeight="1" x14ac:dyDescent="0.2">
      <c r="A134" s="125" t="s">
        <v>44</v>
      </c>
      <c r="B134" s="1"/>
      <c r="C134" s="1"/>
      <c r="D134" s="127"/>
      <c r="E134" s="8" t="s">
        <v>204</v>
      </c>
      <c r="G134" s="8"/>
      <c r="H134" s="304"/>
      <c r="I134" s="307"/>
      <c r="J134" s="305"/>
      <c r="K134" s="305"/>
      <c r="L134" s="305"/>
      <c r="M134" s="305"/>
      <c r="N134" s="305"/>
      <c r="O134" s="311"/>
      <c r="P134" s="312"/>
    </row>
    <row r="135" spans="1:16" ht="10.5" customHeight="1" x14ac:dyDescent="0.2">
      <c r="A135" s="125"/>
      <c r="B135" s="1"/>
      <c r="C135" s="1"/>
      <c r="D135" s="127"/>
      <c r="E135" s="8" t="s">
        <v>205</v>
      </c>
      <c r="G135" s="8"/>
      <c r="H135" s="304">
        <v>39</v>
      </c>
      <c r="I135" s="307"/>
      <c r="J135" s="305">
        <v>0.2</v>
      </c>
      <c r="K135" s="305"/>
      <c r="L135" s="305">
        <v>3.7</v>
      </c>
      <c r="M135" s="305"/>
      <c r="N135" s="305">
        <v>50.4</v>
      </c>
      <c r="O135" s="311"/>
    </row>
    <row r="136" spans="1:16" ht="10.5" customHeight="1" x14ac:dyDescent="0.2">
      <c r="A136" s="125" t="s">
        <v>318</v>
      </c>
      <c r="B136" s="1"/>
      <c r="C136" s="1"/>
      <c r="D136" s="127" t="s">
        <v>314</v>
      </c>
      <c r="E136" s="127"/>
      <c r="G136" s="8"/>
      <c r="H136" s="304">
        <v>219</v>
      </c>
      <c r="I136" s="307"/>
      <c r="J136" s="305">
        <v>1.4</v>
      </c>
      <c r="K136" s="305"/>
      <c r="L136" s="305">
        <v>21</v>
      </c>
      <c r="M136" s="305"/>
      <c r="N136" s="305">
        <v>65.599999999999994</v>
      </c>
      <c r="O136" s="311"/>
      <c r="P136" s="312"/>
    </row>
    <row r="137" spans="1:16" ht="10.5" customHeight="1" x14ac:dyDescent="0.2">
      <c r="A137" s="125" t="s">
        <v>322</v>
      </c>
      <c r="B137" s="1"/>
      <c r="C137" s="1"/>
      <c r="D137" s="127" t="s">
        <v>315</v>
      </c>
      <c r="E137" s="127"/>
      <c r="G137" s="8"/>
      <c r="H137" s="304">
        <v>1</v>
      </c>
      <c r="I137" s="307"/>
      <c r="J137" s="305">
        <v>0</v>
      </c>
      <c r="K137" s="305"/>
      <c r="L137" s="305">
        <v>0.1</v>
      </c>
      <c r="M137" s="305"/>
      <c r="N137" s="305" t="s">
        <v>401</v>
      </c>
      <c r="P137" s="312"/>
    </row>
    <row r="138" spans="1:16" ht="10.5" customHeight="1" x14ac:dyDescent="0.2">
      <c r="A138" s="125" t="s">
        <v>323</v>
      </c>
      <c r="B138" s="1"/>
      <c r="C138" s="1"/>
      <c r="D138" s="127" t="s">
        <v>320</v>
      </c>
      <c r="E138" s="127"/>
      <c r="G138" s="8"/>
      <c r="H138" s="304"/>
      <c r="I138" s="307"/>
      <c r="J138" s="305"/>
      <c r="K138" s="305"/>
      <c r="L138" s="305"/>
      <c r="M138" s="305"/>
      <c r="N138" s="305"/>
    </row>
    <row r="139" spans="1:16" ht="10.5" customHeight="1" x14ac:dyDescent="0.2">
      <c r="A139" s="125"/>
      <c r="B139" s="1"/>
      <c r="C139" s="1"/>
      <c r="D139" s="127"/>
      <c r="E139" s="127" t="s">
        <v>319</v>
      </c>
      <c r="G139" s="8"/>
      <c r="H139" s="304">
        <v>22</v>
      </c>
      <c r="I139" s="307"/>
      <c r="J139" s="305">
        <v>0.1</v>
      </c>
      <c r="K139" s="305"/>
      <c r="L139" s="305">
        <v>2.1</v>
      </c>
      <c r="M139" s="305"/>
      <c r="N139" s="305">
        <v>65.900000000000006</v>
      </c>
      <c r="O139" s="311"/>
      <c r="P139" s="312"/>
    </row>
    <row r="140" spans="1:16" x14ac:dyDescent="0.2">
      <c r="A140" s="125" t="s">
        <v>324</v>
      </c>
      <c r="B140" s="1"/>
      <c r="C140" s="1"/>
      <c r="D140" s="127" t="s">
        <v>325</v>
      </c>
      <c r="E140" s="127"/>
      <c r="G140" s="8"/>
      <c r="H140" s="304"/>
      <c r="I140" s="307"/>
      <c r="J140" s="305"/>
      <c r="K140" s="305"/>
      <c r="L140" s="305"/>
      <c r="M140" s="305"/>
      <c r="N140" s="305"/>
      <c r="O140" s="311"/>
      <c r="P140" s="312"/>
    </row>
    <row r="141" spans="1:16" x14ac:dyDescent="0.2">
      <c r="A141" s="125"/>
      <c r="B141" s="1"/>
      <c r="C141" s="127"/>
      <c r="D141" s="127"/>
      <c r="E141" s="127" t="s">
        <v>321</v>
      </c>
      <c r="G141" s="8"/>
      <c r="H141" s="304">
        <v>21</v>
      </c>
      <c r="I141" s="307"/>
      <c r="J141" s="305">
        <v>0.1</v>
      </c>
      <c r="K141" s="305"/>
      <c r="L141" s="305">
        <v>2</v>
      </c>
      <c r="M141" s="305"/>
      <c r="N141" s="305">
        <v>70.8</v>
      </c>
      <c r="O141" s="311"/>
      <c r="P141" s="312"/>
    </row>
    <row r="142" spans="1:16" x14ac:dyDescent="0.2">
      <c r="H142" s="294"/>
      <c r="I142" s="150"/>
      <c r="J142" s="150"/>
      <c r="K142" s="150"/>
      <c r="L142" s="150"/>
      <c r="M142" s="150"/>
      <c r="N142" s="150"/>
      <c r="O142" s="311"/>
      <c r="P142" s="312"/>
    </row>
    <row r="143" spans="1:16" x14ac:dyDescent="0.2">
      <c r="H143" s="139"/>
      <c r="I143" s="307"/>
      <c r="J143" s="305"/>
      <c r="K143" s="305"/>
      <c r="L143" s="305"/>
      <c r="M143" s="305"/>
      <c r="N143" s="305"/>
      <c r="O143" s="311"/>
      <c r="P143" s="312"/>
    </row>
    <row r="144" spans="1:16" x14ac:dyDescent="0.2">
      <c r="H144" s="329"/>
      <c r="I144" s="329"/>
      <c r="J144" s="330"/>
      <c r="K144" s="330"/>
      <c r="L144" s="331"/>
      <c r="M144" s="331"/>
      <c r="N144" s="330"/>
    </row>
    <row r="145" spans="8:14" x14ac:dyDescent="0.2">
      <c r="H145" s="329"/>
      <c r="I145" s="329"/>
      <c r="J145" s="330"/>
      <c r="K145" s="330"/>
      <c r="L145" s="331"/>
      <c r="M145" s="331"/>
      <c r="N145" s="330"/>
    </row>
    <row r="146" spans="8:14" x14ac:dyDescent="0.2">
      <c r="H146" s="329"/>
      <c r="I146" s="329"/>
      <c r="J146" s="330"/>
      <c r="K146" s="330"/>
      <c r="L146" s="331"/>
      <c r="M146" s="331"/>
      <c r="N146" s="330"/>
    </row>
    <row r="147" spans="8:14" x14ac:dyDescent="0.2">
      <c r="H147" s="329"/>
      <c r="I147" s="329"/>
      <c r="J147" s="330"/>
      <c r="K147" s="330"/>
      <c r="L147" s="331"/>
      <c r="M147" s="331"/>
      <c r="N147" s="330"/>
    </row>
    <row r="148" spans="8:14" x14ac:dyDescent="0.2">
      <c r="H148" s="56"/>
      <c r="I148" s="56"/>
      <c r="J148" s="23"/>
      <c r="K148" s="23"/>
      <c r="L148" s="71"/>
      <c r="M148" s="71"/>
      <c r="N148" s="23"/>
    </row>
    <row r="149" spans="8:14" x14ac:dyDescent="0.2">
      <c r="H149" s="56"/>
      <c r="I149" s="56"/>
      <c r="J149" s="23"/>
      <c r="K149" s="23"/>
      <c r="L149" s="71"/>
      <c r="M149" s="71"/>
      <c r="N149" s="23"/>
    </row>
    <row r="150" spans="8:14" x14ac:dyDescent="0.2">
      <c r="H150" s="56"/>
      <c r="I150" s="56"/>
      <c r="J150" s="23"/>
      <c r="K150" s="23"/>
      <c r="L150" s="71"/>
      <c r="M150" s="71"/>
      <c r="N150" s="23"/>
    </row>
    <row r="151" spans="8:14" x14ac:dyDescent="0.2">
      <c r="H151" s="56"/>
      <c r="I151" s="56"/>
      <c r="J151" s="23"/>
      <c r="K151" s="23"/>
      <c r="L151" s="71"/>
      <c r="M151" s="71"/>
      <c r="N151" s="23"/>
    </row>
    <row r="152" spans="8:14" x14ac:dyDescent="0.2">
      <c r="H152" s="56"/>
      <c r="I152" s="56"/>
      <c r="J152" s="23"/>
      <c r="K152" s="23"/>
      <c r="L152" s="71"/>
      <c r="M152" s="71"/>
      <c r="N152" s="23"/>
    </row>
    <row r="153" spans="8:14" x14ac:dyDescent="0.2">
      <c r="H153" s="22"/>
      <c r="I153" s="22"/>
      <c r="J153" s="23"/>
      <c r="K153" s="23"/>
      <c r="L153" s="71"/>
      <c r="M153" s="71"/>
      <c r="N153" s="23"/>
    </row>
    <row r="154" spans="8:14" x14ac:dyDescent="0.2">
      <c r="H154" s="22"/>
      <c r="I154" s="22"/>
      <c r="J154" s="23"/>
      <c r="K154" s="23"/>
      <c r="L154" s="71"/>
      <c r="M154" s="71"/>
      <c r="N154" s="23"/>
    </row>
    <row r="155" spans="8:14" x14ac:dyDescent="0.2">
      <c r="J155" s="23"/>
      <c r="K155" s="23"/>
      <c r="L155" s="71"/>
      <c r="M155" s="71"/>
    </row>
    <row r="156" spans="8:14" x14ac:dyDescent="0.2">
      <c r="J156" s="23"/>
      <c r="K156" s="23"/>
      <c r="L156" s="71"/>
      <c r="M156" s="71"/>
    </row>
    <row r="157" spans="8:14" x14ac:dyDescent="0.2">
      <c r="J157" s="23"/>
      <c r="K157" s="23"/>
      <c r="L157" s="71"/>
      <c r="M157" s="71"/>
    </row>
    <row r="158" spans="8:14" x14ac:dyDescent="0.2">
      <c r="J158" s="23"/>
      <c r="K158" s="23"/>
      <c r="L158" s="71"/>
      <c r="M158" s="71"/>
    </row>
    <row r="159" spans="8:14" x14ac:dyDescent="0.2">
      <c r="J159" s="23"/>
      <c r="K159" s="23"/>
      <c r="L159" s="71"/>
      <c r="M159" s="71"/>
    </row>
    <row r="160" spans="8:14" x14ac:dyDescent="0.2">
      <c r="J160" s="23"/>
      <c r="K160" s="23"/>
      <c r="L160" s="71"/>
      <c r="M160" s="71"/>
    </row>
    <row r="161" spans="10:13" x14ac:dyDescent="0.2">
      <c r="J161" s="23"/>
      <c r="K161" s="23"/>
      <c r="L161" s="71"/>
      <c r="M161" s="71"/>
    </row>
    <row r="162" spans="10:13" x14ac:dyDescent="0.2">
      <c r="J162" s="23"/>
      <c r="K162" s="23"/>
      <c r="L162" s="71"/>
      <c r="M162" s="71"/>
    </row>
    <row r="163" spans="10:13" x14ac:dyDescent="0.2">
      <c r="J163" s="23"/>
      <c r="K163" s="23"/>
      <c r="L163" s="71"/>
      <c r="M163" s="71"/>
    </row>
    <row r="164" spans="10:13" ht="12" x14ac:dyDescent="0.25">
      <c r="J164" s="59"/>
      <c r="K164" s="59"/>
      <c r="L164" s="72"/>
      <c r="M164" s="72"/>
    </row>
    <row r="165" spans="10:13" x14ac:dyDescent="0.2">
      <c r="J165" s="23"/>
      <c r="K165" s="23"/>
      <c r="L165" s="71"/>
      <c r="M165" s="71"/>
    </row>
    <row r="166" spans="10:13" x14ac:dyDescent="0.2">
      <c r="J166" s="23"/>
      <c r="K166" s="23"/>
      <c r="L166" s="71"/>
      <c r="M166" s="71"/>
    </row>
    <row r="167" spans="10:13" x14ac:dyDescent="0.2">
      <c r="J167" s="23"/>
      <c r="K167" s="23"/>
      <c r="L167" s="71"/>
      <c r="M167" s="71"/>
    </row>
    <row r="168" spans="10:13" x14ac:dyDescent="0.2">
      <c r="J168" s="23"/>
      <c r="K168" s="23"/>
      <c r="L168" s="71"/>
      <c r="M168" s="71"/>
    </row>
    <row r="169" spans="10:13" x14ac:dyDescent="0.2">
      <c r="J169" s="23"/>
      <c r="K169" s="23"/>
      <c r="L169" s="71"/>
      <c r="M169" s="71"/>
    </row>
    <row r="170" spans="10:13" x14ac:dyDescent="0.2">
      <c r="J170" s="23"/>
      <c r="K170" s="23"/>
      <c r="L170" s="71"/>
      <c r="M170" s="71"/>
    </row>
    <row r="171" spans="10:13" x14ac:dyDescent="0.2">
      <c r="J171" s="23"/>
      <c r="K171" s="23"/>
      <c r="L171" s="71"/>
      <c r="M171" s="71"/>
    </row>
    <row r="172" spans="10:13" x14ac:dyDescent="0.2">
      <c r="J172" s="23"/>
      <c r="K172" s="23"/>
      <c r="L172" s="71"/>
      <c r="M172" s="71"/>
    </row>
    <row r="173" spans="10:13" x14ac:dyDescent="0.2">
      <c r="J173" s="23"/>
      <c r="K173" s="23"/>
      <c r="L173" s="71"/>
      <c r="M173" s="71"/>
    </row>
    <row r="174" spans="10:13" x14ac:dyDescent="0.2">
      <c r="J174" s="23"/>
      <c r="K174" s="23"/>
      <c r="L174" s="71"/>
      <c r="M174" s="71"/>
    </row>
    <row r="175" spans="10:13" x14ac:dyDescent="0.2">
      <c r="J175" s="23"/>
      <c r="K175" s="23"/>
      <c r="L175" s="71"/>
      <c r="M175" s="71"/>
    </row>
    <row r="176" spans="10:13" x14ac:dyDescent="0.2">
      <c r="J176" s="23"/>
      <c r="K176" s="23"/>
      <c r="L176" s="71"/>
      <c r="M176" s="71"/>
    </row>
    <row r="177" spans="10:13" x14ac:dyDescent="0.2">
      <c r="J177" s="23"/>
      <c r="K177" s="23"/>
      <c r="L177" s="71"/>
      <c r="M177" s="71"/>
    </row>
    <row r="178" spans="10:13" x14ac:dyDescent="0.2">
      <c r="J178" s="23"/>
      <c r="K178" s="23"/>
      <c r="L178" s="71"/>
      <c r="M178" s="71"/>
    </row>
    <row r="179" spans="10:13" x14ac:dyDescent="0.2">
      <c r="J179" s="23"/>
      <c r="K179" s="23"/>
      <c r="L179" s="71"/>
      <c r="M179" s="71"/>
    </row>
    <row r="180" spans="10:13" x14ac:dyDescent="0.2">
      <c r="J180" s="23"/>
      <c r="K180" s="23"/>
      <c r="L180" s="71"/>
      <c r="M180" s="71"/>
    </row>
    <row r="181" spans="10:13" x14ac:dyDescent="0.2">
      <c r="J181" s="23"/>
      <c r="K181" s="23"/>
      <c r="L181" s="71"/>
      <c r="M181" s="71"/>
    </row>
    <row r="182" spans="10:13" x14ac:dyDescent="0.2">
      <c r="J182" s="23"/>
      <c r="K182" s="23"/>
      <c r="L182" s="57"/>
      <c r="M182" s="57"/>
    </row>
    <row r="183" spans="10:13" x14ac:dyDescent="0.2">
      <c r="J183" s="23"/>
      <c r="K183" s="23"/>
      <c r="L183" s="23"/>
      <c r="M183" s="23"/>
    </row>
    <row r="184" spans="10:13" x14ac:dyDescent="0.2">
      <c r="L184" s="27"/>
      <c r="M184" s="27"/>
    </row>
  </sheetData>
  <mergeCells count="14">
    <mergeCell ref="B4:G6"/>
    <mergeCell ref="B78:G80"/>
    <mergeCell ref="A1:N1"/>
    <mergeCell ref="A75:N75"/>
    <mergeCell ref="A4:A6"/>
    <mergeCell ref="A78:A80"/>
    <mergeCell ref="H4:I6"/>
    <mergeCell ref="J4:K6"/>
    <mergeCell ref="L4:M6"/>
    <mergeCell ref="N4:O6"/>
    <mergeCell ref="H78:I80"/>
    <mergeCell ref="J78:K80"/>
    <mergeCell ref="L78:M80"/>
    <mergeCell ref="N78:O80"/>
  </mergeCells>
  <phoneticPr fontId="9" type="noConversion"/>
  <printOptions horizontalCentered="1"/>
  <pageMargins left="0.59055118110236227" right="0.59055118110236227" top="0.78740157480314965" bottom="0.78740157480314965" header="0.51181102362204722" footer="0.51181102362204722"/>
  <pageSetup paperSize="9" scale="95" firstPageNumber="10" pageOrder="overThenDown" orientation="portrait" r:id="rId1"/>
  <headerFooter alignWithMargins="0">
    <oddHeader>&amp;C&amp;9- &amp;P -</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181"/>
  <sheetViews>
    <sheetView zoomScaleNormal="100" zoomScalePageLayoutView="90" workbookViewId="0">
      <selection sqref="A1:N1"/>
    </sheetView>
  </sheetViews>
  <sheetFormatPr baseColWidth="10" defaultColWidth="11.44140625" defaultRowHeight="11.4" x14ac:dyDescent="0.2"/>
  <cols>
    <col min="1" max="1" width="11" style="10" customWidth="1"/>
    <col min="2" max="2" width="1.44140625" style="10" customWidth="1"/>
    <col min="3" max="6" width="1.5546875" style="10" customWidth="1"/>
    <col min="7" max="7" width="33.33203125" style="10" customWidth="1"/>
    <col min="8" max="8" width="7.6640625" style="10" customWidth="1"/>
    <col min="9" max="9" width="3" style="10" customWidth="1"/>
    <col min="10" max="10" width="8.33203125" style="10" customWidth="1"/>
    <col min="11" max="11" width="3" style="10" customWidth="1"/>
    <col min="12" max="12" width="7.6640625" style="10" customWidth="1"/>
    <col min="13" max="13" width="3" style="10" customWidth="1"/>
    <col min="14" max="14" width="7.6640625" style="10" customWidth="1"/>
    <col min="15" max="15" width="3" style="10" customWidth="1"/>
    <col min="16" max="16384" width="11.44140625" style="10"/>
  </cols>
  <sheetData>
    <row r="1" spans="1:15" ht="12.75" customHeight="1" x14ac:dyDescent="0.25">
      <c r="A1" s="378" t="s">
        <v>391</v>
      </c>
      <c r="B1" s="378"/>
      <c r="C1" s="378"/>
      <c r="D1" s="378"/>
      <c r="E1" s="378"/>
      <c r="F1" s="378"/>
      <c r="G1" s="378"/>
      <c r="H1" s="378"/>
      <c r="I1" s="378"/>
      <c r="J1" s="378"/>
      <c r="K1" s="378"/>
      <c r="L1" s="378"/>
      <c r="M1" s="378"/>
      <c r="N1" s="378"/>
    </row>
    <row r="2" spans="1:15" ht="12.75" customHeight="1" x14ac:dyDescent="0.2">
      <c r="A2" s="4" t="s">
        <v>68</v>
      </c>
      <c r="B2" s="4"/>
      <c r="C2" s="4"/>
      <c r="D2" s="4"/>
      <c r="E2" s="4"/>
      <c r="F2" s="4"/>
      <c r="G2" s="4"/>
      <c r="H2" s="5"/>
      <c r="I2" s="5"/>
      <c r="J2" s="5"/>
      <c r="K2" s="5"/>
      <c r="L2" s="5"/>
      <c r="M2" s="5"/>
      <c r="N2" s="5"/>
    </row>
    <row r="3" spans="1:15" ht="12.75" customHeight="1" x14ac:dyDescent="0.2">
      <c r="A3" s="8"/>
      <c r="B3" s="8"/>
      <c r="C3" s="8"/>
      <c r="D3" s="8"/>
      <c r="E3" s="8"/>
      <c r="F3" s="8"/>
      <c r="G3" s="8"/>
      <c r="L3" s="118"/>
      <c r="M3" s="122"/>
    </row>
    <row r="4" spans="1:15" ht="12.75" customHeight="1" x14ac:dyDescent="0.2">
      <c r="A4" s="379" t="s">
        <v>0</v>
      </c>
      <c r="B4" s="390" t="s">
        <v>1</v>
      </c>
      <c r="C4" s="391"/>
      <c r="D4" s="391"/>
      <c r="E4" s="391"/>
      <c r="F4" s="391"/>
      <c r="G4" s="392"/>
      <c r="H4" s="390" t="s">
        <v>128</v>
      </c>
      <c r="I4" s="392"/>
      <c r="J4" s="390" t="s">
        <v>129</v>
      </c>
      <c r="K4" s="392"/>
      <c r="L4" s="399" t="s">
        <v>135</v>
      </c>
      <c r="M4" s="400"/>
      <c r="N4" s="390" t="s">
        <v>127</v>
      </c>
      <c r="O4" s="391"/>
    </row>
    <row r="5" spans="1:15" ht="12.75" customHeight="1" x14ac:dyDescent="0.2">
      <c r="A5" s="380"/>
      <c r="B5" s="393"/>
      <c r="C5" s="394"/>
      <c r="D5" s="394"/>
      <c r="E5" s="394"/>
      <c r="F5" s="394"/>
      <c r="G5" s="395"/>
      <c r="H5" s="393"/>
      <c r="I5" s="395"/>
      <c r="J5" s="393"/>
      <c r="K5" s="395"/>
      <c r="L5" s="401"/>
      <c r="M5" s="402"/>
      <c r="N5" s="393"/>
      <c r="O5" s="394"/>
    </row>
    <row r="6" spans="1:15" ht="12.75" customHeight="1" x14ac:dyDescent="0.2">
      <c r="A6" s="381"/>
      <c r="B6" s="396"/>
      <c r="C6" s="397"/>
      <c r="D6" s="397"/>
      <c r="E6" s="397"/>
      <c r="F6" s="397"/>
      <c r="G6" s="398"/>
      <c r="H6" s="396"/>
      <c r="I6" s="398"/>
      <c r="J6" s="396"/>
      <c r="K6" s="398"/>
      <c r="L6" s="403"/>
      <c r="M6" s="404"/>
      <c r="N6" s="396"/>
      <c r="O6" s="397"/>
    </row>
    <row r="7" spans="1:15" ht="10.5" customHeight="1" x14ac:dyDescent="0.2">
      <c r="A7" s="2"/>
      <c r="B7" s="8"/>
      <c r="C7" s="8"/>
      <c r="D7" s="8"/>
      <c r="E7" s="8"/>
      <c r="F7" s="8"/>
      <c r="G7" s="6"/>
      <c r="H7" s="155"/>
      <c r="I7" s="155"/>
      <c r="J7" s="313"/>
      <c r="K7" s="313"/>
      <c r="L7" s="314"/>
      <c r="M7" s="314"/>
      <c r="N7" s="310"/>
      <c r="O7" s="150"/>
    </row>
    <row r="8" spans="1:15" ht="10.5" customHeight="1" x14ac:dyDescent="0.2">
      <c r="A8" s="42" t="s">
        <v>2</v>
      </c>
      <c r="B8" s="3"/>
      <c r="C8" s="10" t="s">
        <v>153</v>
      </c>
      <c r="G8" s="8"/>
      <c r="H8" s="304">
        <v>274</v>
      </c>
      <c r="I8" s="307"/>
      <c r="J8" s="305">
        <v>1.9</v>
      </c>
      <c r="K8" s="305"/>
      <c r="L8" s="305">
        <v>25.7</v>
      </c>
      <c r="M8" s="305"/>
      <c r="N8" s="305">
        <v>81.2</v>
      </c>
      <c r="O8" s="311"/>
    </row>
    <row r="9" spans="1:15" ht="10.5" customHeight="1" x14ac:dyDescent="0.25">
      <c r="A9" s="43"/>
      <c r="B9" s="12"/>
      <c r="C9" s="8"/>
      <c r="D9" s="10" t="s">
        <v>206</v>
      </c>
      <c r="G9" s="8"/>
      <c r="H9" s="304"/>
      <c r="I9" s="307"/>
      <c r="J9" s="305"/>
      <c r="K9" s="305"/>
      <c r="L9" s="305"/>
      <c r="M9" s="305"/>
      <c r="N9" s="305"/>
    </row>
    <row r="10" spans="1:15" ht="10.5" customHeight="1" x14ac:dyDescent="0.2">
      <c r="A10" s="42" t="s">
        <v>4</v>
      </c>
      <c r="B10" s="3"/>
      <c r="C10" s="8"/>
      <c r="D10" s="8" t="s">
        <v>156</v>
      </c>
      <c r="E10" s="8"/>
      <c r="F10" s="8"/>
      <c r="G10" s="8"/>
      <c r="H10" s="304">
        <v>0</v>
      </c>
      <c r="I10" s="307"/>
      <c r="J10" s="294">
        <v>0</v>
      </c>
      <c r="K10" s="305"/>
      <c r="L10" s="294">
        <v>0</v>
      </c>
      <c r="M10" s="305"/>
      <c r="N10" s="294">
        <v>0</v>
      </c>
      <c r="O10" s="8"/>
    </row>
    <row r="11" spans="1:15" ht="10.5" customHeight="1" x14ac:dyDescent="0.25">
      <c r="A11" s="43"/>
      <c r="B11" s="12"/>
      <c r="C11" s="8"/>
      <c r="D11" s="8"/>
      <c r="E11" s="8"/>
      <c r="F11" s="8"/>
      <c r="G11" s="8"/>
      <c r="H11" s="304"/>
      <c r="I11" s="307"/>
      <c r="J11" s="305"/>
      <c r="K11" s="305"/>
      <c r="L11" s="305"/>
      <c r="M11" s="305"/>
      <c r="N11" s="305"/>
    </row>
    <row r="12" spans="1:15" ht="10.5" customHeight="1" x14ac:dyDescent="0.2">
      <c r="A12" s="42" t="s">
        <v>5</v>
      </c>
      <c r="B12" s="3"/>
      <c r="C12" s="8" t="s">
        <v>207</v>
      </c>
      <c r="D12" s="8"/>
      <c r="E12" s="8"/>
      <c r="F12" s="8"/>
      <c r="G12" s="8"/>
      <c r="H12" s="304">
        <v>3033</v>
      </c>
      <c r="I12" s="307"/>
      <c r="J12" s="305">
        <v>20.6</v>
      </c>
      <c r="K12" s="305"/>
      <c r="L12" s="305">
        <v>284.5</v>
      </c>
      <c r="M12" s="305"/>
      <c r="N12" s="305">
        <v>75.900000000000006</v>
      </c>
      <c r="O12" s="311"/>
    </row>
    <row r="13" spans="1:15" ht="10.5" customHeight="1" x14ac:dyDescent="0.25">
      <c r="A13" s="43"/>
      <c r="B13" s="12"/>
      <c r="C13" s="8"/>
      <c r="D13" s="8" t="s">
        <v>155</v>
      </c>
      <c r="E13" s="8"/>
      <c r="F13" s="8"/>
      <c r="G13" s="8"/>
      <c r="H13" s="304"/>
      <c r="I13" s="307"/>
      <c r="J13" s="305"/>
      <c r="K13" s="305"/>
      <c r="L13" s="305"/>
      <c r="M13" s="305"/>
      <c r="N13" s="305"/>
    </row>
    <row r="14" spans="1:15" ht="10.5" customHeight="1" x14ac:dyDescent="0.2">
      <c r="A14" s="42" t="s">
        <v>6</v>
      </c>
      <c r="B14" s="3"/>
      <c r="C14" s="8"/>
      <c r="D14" s="8" t="s">
        <v>158</v>
      </c>
      <c r="E14" s="8"/>
      <c r="F14" s="8"/>
      <c r="G14" s="8"/>
      <c r="H14" s="304">
        <v>2934</v>
      </c>
      <c r="I14" s="307"/>
      <c r="J14" s="305">
        <v>19.899999999999999</v>
      </c>
      <c r="K14" s="305"/>
      <c r="L14" s="305">
        <v>275.2</v>
      </c>
      <c r="M14" s="305"/>
      <c r="N14" s="305">
        <v>75.7</v>
      </c>
      <c r="O14" s="311"/>
    </row>
    <row r="15" spans="1:15" ht="10.5" customHeight="1" x14ac:dyDescent="0.25">
      <c r="A15" s="43"/>
      <c r="B15" s="12"/>
      <c r="C15" s="8"/>
      <c r="D15" s="8"/>
      <c r="E15" s="6" t="s">
        <v>155</v>
      </c>
      <c r="F15" s="6"/>
      <c r="G15" s="8"/>
      <c r="H15" s="304"/>
      <c r="I15" s="307"/>
      <c r="J15" s="305"/>
      <c r="K15" s="305"/>
      <c r="L15" s="305"/>
      <c r="M15" s="305"/>
      <c r="N15" s="305"/>
    </row>
    <row r="16" spans="1:15" ht="10.5" customHeight="1" x14ac:dyDescent="0.2">
      <c r="A16" s="42" t="s">
        <v>46</v>
      </c>
      <c r="B16" s="3"/>
      <c r="C16" s="8"/>
      <c r="D16" s="8"/>
      <c r="E16" s="6" t="s">
        <v>208</v>
      </c>
      <c r="F16" s="6"/>
      <c r="G16" s="266"/>
      <c r="H16" s="304">
        <v>938</v>
      </c>
      <c r="I16" s="307"/>
      <c r="J16" s="305">
        <v>6.4</v>
      </c>
      <c r="K16" s="305"/>
      <c r="L16" s="305">
        <v>88</v>
      </c>
      <c r="M16" s="305"/>
      <c r="N16" s="305">
        <v>76.400000000000006</v>
      </c>
      <c r="O16" s="311"/>
    </row>
    <row r="17" spans="1:15" ht="10.5" customHeight="1" x14ac:dyDescent="0.2">
      <c r="A17" s="42" t="s">
        <v>47</v>
      </c>
      <c r="B17" s="3"/>
      <c r="C17" s="8"/>
      <c r="D17" s="8"/>
      <c r="E17" s="6" t="s">
        <v>209</v>
      </c>
      <c r="F17" s="6"/>
      <c r="G17" s="266"/>
      <c r="H17" s="304"/>
      <c r="I17" s="307"/>
      <c r="J17" s="305"/>
      <c r="K17" s="305"/>
      <c r="L17" s="305"/>
      <c r="M17" s="305"/>
      <c r="N17" s="305"/>
    </row>
    <row r="18" spans="1:15" ht="10.5" customHeight="1" x14ac:dyDescent="0.25">
      <c r="A18" s="43"/>
      <c r="B18" s="12"/>
      <c r="C18" s="8"/>
      <c r="D18" s="8"/>
      <c r="E18" s="8"/>
      <c r="F18" s="6" t="s">
        <v>210</v>
      </c>
      <c r="G18" s="266"/>
      <c r="H18" s="304">
        <v>387</v>
      </c>
      <c r="I18" s="307"/>
      <c r="J18" s="305">
        <v>2.6</v>
      </c>
      <c r="K18" s="305"/>
      <c r="L18" s="305">
        <v>36.299999999999997</v>
      </c>
      <c r="M18" s="305"/>
      <c r="N18" s="305">
        <v>72.400000000000006</v>
      </c>
    </row>
    <row r="19" spans="1:15" ht="10.5" customHeight="1" x14ac:dyDescent="0.2">
      <c r="A19" s="42" t="s">
        <v>48</v>
      </c>
      <c r="B19" s="3"/>
      <c r="C19" s="8"/>
      <c r="D19" s="8"/>
      <c r="E19" s="6" t="s">
        <v>211</v>
      </c>
      <c r="F19" s="6"/>
      <c r="G19" s="266"/>
      <c r="H19" s="304"/>
      <c r="I19" s="307"/>
      <c r="J19" s="305"/>
      <c r="K19" s="305"/>
      <c r="L19" s="305"/>
      <c r="M19" s="305"/>
      <c r="N19" s="305"/>
    </row>
    <row r="20" spans="1:15" ht="10.5" customHeight="1" x14ac:dyDescent="0.25">
      <c r="A20" s="43"/>
      <c r="B20" s="12"/>
      <c r="C20" s="8"/>
      <c r="D20" s="8"/>
      <c r="E20" s="8"/>
      <c r="F20" s="6" t="s">
        <v>212</v>
      </c>
      <c r="G20" s="266"/>
      <c r="H20" s="304">
        <v>61</v>
      </c>
      <c r="I20" s="307"/>
      <c r="J20" s="305">
        <v>0.4</v>
      </c>
      <c r="K20" s="305"/>
      <c r="L20" s="305">
        <v>5.7</v>
      </c>
      <c r="M20" s="305"/>
      <c r="N20" s="305">
        <v>79.7</v>
      </c>
      <c r="O20" s="311"/>
    </row>
    <row r="21" spans="1:15" ht="10.5" customHeight="1" x14ac:dyDescent="0.2">
      <c r="A21" s="42" t="s">
        <v>13</v>
      </c>
      <c r="B21" s="3"/>
      <c r="C21" s="8"/>
      <c r="D21" s="8"/>
      <c r="E21" s="6" t="s">
        <v>165</v>
      </c>
      <c r="F21" s="6"/>
      <c r="G21" s="266"/>
      <c r="H21" s="304">
        <v>455</v>
      </c>
      <c r="I21" s="307"/>
      <c r="J21" s="305">
        <v>3.1</v>
      </c>
      <c r="K21" s="305"/>
      <c r="L21" s="305">
        <v>42.7</v>
      </c>
      <c r="M21" s="305"/>
      <c r="N21" s="305">
        <v>76</v>
      </c>
      <c r="O21" s="311"/>
    </row>
    <row r="22" spans="1:15" ht="10.5" customHeight="1" x14ac:dyDescent="0.2">
      <c r="A22" s="42" t="s">
        <v>49</v>
      </c>
      <c r="B22" s="3"/>
      <c r="C22" s="8"/>
      <c r="D22" s="8"/>
      <c r="E22" s="6" t="s">
        <v>213</v>
      </c>
      <c r="F22" s="6"/>
      <c r="G22" s="266"/>
      <c r="H22" s="304">
        <v>325</v>
      </c>
      <c r="I22" s="307"/>
      <c r="J22" s="305">
        <v>2.2000000000000002</v>
      </c>
      <c r="K22" s="305"/>
      <c r="L22" s="305">
        <v>30.5</v>
      </c>
      <c r="M22" s="305"/>
      <c r="N22" s="305">
        <v>74.3</v>
      </c>
      <c r="O22" s="340"/>
    </row>
    <row r="23" spans="1:15" ht="10.5" customHeight="1" x14ac:dyDescent="0.2">
      <c r="A23" s="42" t="s">
        <v>50</v>
      </c>
      <c r="B23" s="3"/>
      <c r="C23" s="8"/>
      <c r="D23" s="8"/>
      <c r="E23" s="6" t="s">
        <v>214</v>
      </c>
      <c r="F23" s="6"/>
      <c r="G23" s="266"/>
      <c r="H23" s="304">
        <v>0</v>
      </c>
      <c r="I23" s="307"/>
      <c r="J23" s="294">
        <v>0</v>
      </c>
      <c r="K23" s="305"/>
      <c r="L23" s="294">
        <v>0</v>
      </c>
      <c r="M23" s="305"/>
      <c r="N23" s="294">
        <v>0</v>
      </c>
      <c r="O23" s="8"/>
    </row>
    <row r="24" spans="1:15" ht="10.5" customHeight="1" x14ac:dyDescent="0.2">
      <c r="A24" s="42" t="s">
        <v>51</v>
      </c>
      <c r="B24" s="3"/>
      <c r="C24" s="8"/>
      <c r="D24" s="8"/>
      <c r="E24" s="6" t="s">
        <v>215</v>
      </c>
      <c r="F24" s="6"/>
      <c r="G24" s="266"/>
      <c r="H24" s="304">
        <v>193</v>
      </c>
      <c r="I24" s="307"/>
      <c r="J24" s="305">
        <v>1.3</v>
      </c>
      <c r="K24" s="305"/>
      <c r="L24" s="305">
        <v>18.100000000000001</v>
      </c>
      <c r="M24" s="305"/>
      <c r="N24" s="305">
        <v>79.900000000000006</v>
      </c>
      <c r="O24" s="311"/>
    </row>
    <row r="25" spans="1:15" ht="10.5" customHeight="1" x14ac:dyDescent="0.2">
      <c r="A25" s="42" t="s">
        <v>15</v>
      </c>
      <c r="B25" s="3"/>
      <c r="C25" s="8"/>
      <c r="D25" s="8"/>
      <c r="E25" s="6" t="s">
        <v>167</v>
      </c>
      <c r="F25" s="6"/>
      <c r="G25" s="266"/>
      <c r="H25" s="304"/>
      <c r="I25" s="307"/>
      <c r="J25" s="305"/>
      <c r="K25" s="305"/>
      <c r="L25" s="305"/>
      <c r="M25" s="305"/>
      <c r="N25" s="305"/>
    </row>
    <row r="26" spans="1:15" ht="10.5" customHeight="1" x14ac:dyDescent="0.25">
      <c r="A26" s="43"/>
      <c r="B26" s="12"/>
      <c r="C26" s="8"/>
      <c r="D26" s="8"/>
      <c r="F26" s="6" t="s">
        <v>216</v>
      </c>
      <c r="G26" s="266"/>
      <c r="H26" s="304">
        <v>231</v>
      </c>
      <c r="I26" s="307"/>
      <c r="J26" s="305">
        <v>1.6</v>
      </c>
      <c r="K26" s="305"/>
      <c r="L26" s="305">
        <v>21.7</v>
      </c>
      <c r="M26" s="305"/>
      <c r="N26" s="305">
        <v>77.8</v>
      </c>
    </row>
    <row r="27" spans="1:15" ht="10.5" customHeight="1" x14ac:dyDescent="0.25">
      <c r="A27" s="43"/>
      <c r="B27" s="12"/>
      <c r="C27" s="8"/>
      <c r="D27" s="8"/>
      <c r="E27" s="8"/>
      <c r="F27" s="8"/>
      <c r="G27" s="8"/>
      <c r="H27" s="304"/>
      <c r="I27" s="307"/>
      <c r="J27" s="305"/>
      <c r="K27" s="305"/>
      <c r="L27" s="305"/>
      <c r="M27" s="305"/>
      <c r="N27" s="305"/>
    </row>
    <row r="28" spans="1:15" ht="10.5" customHeight="1" x14ac:dyDescent="0.2">
      <c r="A28" s="42" t="s">
        <v>16</v>
      </c>
      <c r="B28" s="3"/>
      <c r="C28" s="8" t="s">
        <v>169</v>
      </c>
      <c r="D28" s="8"/>
      <c r="E28" s="8"/>
      <c r="F28" s="8"/>
      <c r="G28" s="8"/>
      <c r="H28" s="304"/>
      <c r="I28" s="307"/>
      <c r="J28" s="305"/>
      <c r="K28" s="305"/>
      <c r="L28" s="305"/>
      <c r="M28" s="305"/>
      <c r="N28" s="305"/>
    </row>
    <row r="29" spans="1:15" ht="10.5" customHeight="1" x14ac:dyDescent="0.25">
      <c r="A29" s="43"/>
      <c r="B29" s="12"/>
      <c r="C29" s="8"/>
      <c r="D29" s="8" t="s">
        <v>170</v>
      </c>
      <c r="E29" s="8"/>
      <c r="F29" s="8"/>
      <c r="G29" s="8"/>
      <c r="H29" s="304"/>
      <c r="I29" s="307"/>
      <c r="J29" s="305"/>
      <c r="K29" s="305"/>
      <c r="L29" s="305"/>
      <c r="M29" s="305"/>
      <c r="N29" s="305"/>
    </row>
    <row r="30" spans="1:15" ht="10.5" customHeight="1" x14ac:dyDescent="0.25">
      <c r="A30" s="43"/>
      <c r="B30" s="12"/>
      <c r="C30" s="8"/>
      <c r="D30" s="8" t="s">
        <v>217</v>
      </c>
      <c r="E30" s="8"/>
      <c r="F30" s="8"/>
      <c r="G30" s="8"/>
      <c r="H30" s="304">
        <v>85</v>
      </c>
      <c r="I30" s="307"/>
      <c r="J30" s="305">
        <v>0.6</v>
      </c>
      <c r="K30" s="305"/>
      <c r="L30" s="305">
        <v>8</v>
      </c>
      <c r="M30" s="305"/>
      <c r="N30" s="305">
        <v>83.2</v>
      </c>
      <c r="O30" s="311"/>
    </row>
    <row r="31" spans="1:15" ht="10.5" customHeight="1" x14ac:dyDescent="0.25">
      <c r="A31" s="43"/>
      <c r="B31" s="12"/>
      <c r="C31" s="8"/>
      <c r="D31" s="8"/>
      <c r="E31" s="8"/>
      <c r="F31" s="8"/>
      <c r="G31" s="8"/>
      <c r="H31" s="304"/>
      <c r="I31" s="307"/>
      <c r="J31" s="305"/>
      <c r="K31" s="305"/>
      <c r="L31" s="305"/>
      <c r="M31" s="305"/>
      <c r="N31" s="305"/>
    </row>
    <row r="32" spans="1:15" ht="10.5" customHeight="1" x14ac:dyDescent="0.2">
      <c r="A32" s="42" t="s">
        <v>17</v>
      </c>
      <c r="B32" s="3"/>
      <c r="C32" s="8" t="s">
        <v>172</v>
      </c>
      <c r="D32" s="8"/>
      <c r="E32" s="8"/>
      <c r="F32" s="8"/>
      <c r="G32" s="8"/>
      <c r="H32" s="304"/>
      <c r="I32" s="307"/>
      <c r="J32" s="305"/>
      <c r="K32" s="305"/>
      <c r="L32" s="305"/>
      <c r="M32" s="305"/>
      <c r="N32" s="305"/>
    </row>
    <row r="33" spans="1:15" ht="10.5" customHeight="1" x14ac:dyDescent="0.25">
      <c r="A33" s="43"/>
      <c r="B33" s="12"/>
      <c r="C33" s="8"/>
      <c r="D33" s="8" t="s">
        <v>218</v>
      </c>
      <c r="E33" s="8"/>
      <c r="F33" s="8"/>
      <c r="G33" s="8"/>
      <c r="H33" s="304">
        <v>726</v>
      </c>
      <c r="I33" s="307"/>
      <c r="J33" s="305">
        <v>4.9000000000000004</v>
      </c>
      <c r="K33" s="305"/>
      <c r="L33" s="305">
        <v>68.099999999999994</v>
      </c>
      <c r="M33" s="305"/>
      <c r="N33" s="305">
        <v>83.9</v>
      </c>
      <c r="O33" s="311"/>
    </row>
    <row r="34" spans="1:15" ht="10.5" customHeight="1" x14ac:dyDescent="0.25">
      <c r="A34" s="43"/>
      <c r="B34" s="12"/>
      <c r="C34" s="8"/>
      <c r="D34" s="8" t="s">
        <v>155</v>
      </c>
      <c r="E34" s="8"/>
      <c r="F34" s="8"/>
      <c r="G34" s="8"/>
      <c r="H34" s="304"/>
      <c r="I34" s="307"/>
      <c r="J34" s="305"/>
      <c r="K34" s="305"/>
      <c r="L34" s="305"/>
      <c r="M34" s="305"/>
      <c r="N34" s="305"/>
    </row>
    <row r="35" spans="1:15" ht="10.5" customHeight="1" x14ac:dyDescent="0.2">
      <c r="A35" s="42" t="s">
        <v>18</v>
      </c>
      <c r="B35" s="3"/>
      <c r="C35" s="8"/>
      <c r="D35" s="8" t="s">
        <v>174</v>
      </c>
      <c r="E35" s="8"/>
      <c r="F35" s="8"/>
      <c r="G35" s="8"/>
      <c r="H35" s="304">
        <v>519</v>
      </c>
      <c r="I35" s="307"/>
      <c r="J35" s="305">
        <v>3.5</v>
      </c>
      <c r="K35" s="305"/>
      <c r="L35" s="305">
        <v>48.7</v>
      </c>
      <c r="M35" s="305"/>
      <c r="N35" s="305">
        <v>84.7</v>
      </c>
      <c r="O35" s="311"/>
    </row>
    <row r="36" spans="1:15" ht="10.5" customHeight="1" x14ac:dyDescent="0.25">
      <c r="A36" s="43"/>
      <c r="B36" s="12"/>
      <c r="C36" s="8"/>
      <c r="D36" s="8"/>
      <c r="E36" s="8"/>
      <c r="F36" s="8"/>
      <c r="G36" s="8"/>
      <c r="H36" s="304"/>
      <c r="I36" s="307"/>
      <c r="J36" s="305"/>
      <c r="K36" s="305"/>
      <c r="L36" s="305"/>
      <c r="M36" s="305"/>
      <c r="N36" s="305"/>
    </row>
    <row r="37" spans="1:15" ht="10.5" customHeight="1" x14ac:dyDescent="0.2">
      <c r="A37" s="42" t="s">
        <v>19</v>
      </c>
      <c r="B37" s="3"/>
      <c r="C37" s="8" t="s">
        <v>219</v>
      </c>
      <c r="D37" s="8"/>
      <c r="E37" s="8"/>
      <c r="F37" s="8"/>
      <c r="G37" s="8"/>
      <c r="H37" s="304">
        <v>862</v>
      </c>
      <c r="I37" s="307"/>
      <c r="J37" s="305">
        <v>5.8</v>
      </c>
      <c r="K37" s="305"/>
      <c r="L37" s="305">
        <v>80.8</v>
      </c>
      <c r="M37" s="305"/>
      <c r="N37" s="305">
        <v>86.8</v>
      </c>
      <c r="O37" s="311"/>
    </row>
    <row r="38" spans="1:15" ht="10.5" customHeight="1" x14ac:dyDescent="0.25">
      <c r="A38" s="43"/>
      <c r="B38" s="12"/>
      <c r="C38" s="8"/>
      <c r="D38" s="8" t="s">
        <v>155</v>
      </c>
      <c r="E38" s="8"/>
      <c r="F38" s="8"/>
      <c r="G38" s="8"/>
      <c r="H38" s="304"/>
      <c r="I38" s="307"/>
      <c r="J38" s="305"/>
      <c r="K38" s="305"/>
      <c r="L38" s="305"/>
      <c r="M38" s="305"/>
      <c r="N38" s="305"/>
    </row>
    <row r="39" spans="1:15" ht="10.5" customHeight="1" x14ac:dyDescent="0.2">
      <c r="A39" s="42" t="s">
        <v>20</v>
      </c>
      <c r="B39" s="3"/>
      <c r="C39" s="8"/>
      <c r="D39" s="8" t="s">
        <v>176</v>
      </c>
      <c r="E39" s="8"/>
      <c r="F39" s="8"/>
      <c r="G39" s="8"/>
      <c r="H39" s="304">
        <v>17</v>
      </c>
      <c r="I39" s="307"/>
      <c r="J39" s="305">
        <v>0.1</v>
      </c>
      <c r="K39" s="305"/>
      <c r="L39" s="305">
        <v>1.6</v>
      </c>
      <c r="M39" s="305"/>
      <c r="N39" s="305">
        <v>64.599999999999994</v>
      </c>
      <c r="O39" s="311"/>
    </row>
    <row r="40" spans="1:15" ht="10.5" customHeight="1" x14ac:dyDescent="0.25">
      <c r="A40" s="43"/>
      <c r="B40" s="12"/>
      <c r="C40" s="8"/>
      <c r="D40" s="8"/>
      <c r="E40" s="8"/>
      <c r="F40" s="8"/>
      <c r="G40" s="8"/>
      <c r="H40" s="304"/>
      <c r="I40" s="307"/>
      <c r="J40" s="305"/>
      <c r="K40" s="305"/>
      <c r="L40" s="305"/>
      <c r="M40" s="305"/>
      <c r="N40" s="305"/>
    </row>
    <row r="41" spans="1:15" ht="10.5" customHeight="1" x14ac:dyDescent="0.2">
      <c r="A41" s="42" t="s">
        <v>52</v>
      </c>
      <c r="B41" s="3"/>
      <c r="C41" s="8" t="s">
        <v>220</v>
      </c>
      <c r="D41" s="8"/>
      <c r="E41" s="8"/>
      <c r="F41" s="8"/>
      <c r="G41" s="8"/>
      <c r="H41" s="304">
        <v>527</v>
      </c>
      <c r="I41" s="307"/>
      <c r="J41" s="305">
        <v>3.6</v>
      </c>
      <c r="K41" s="305"/>
      <c r="L41" s="305">
        <v>49.4</v>
      </c>
      <c r="M41" s="305"/>
      <c r="N41" s="305">
        <v>79.099999999999994</v>
      </c>
    </row>
    <row r="42" spans="1:15" ht="10.5" customHeight="1" x14ac:dyDescent="0.25">
      <c r="A42" s="43"/>
      <c r="B42" s="12"/>
      <c r="C42" s="8"/>
      <c r="D42" s="8"/>
      <c r="E42" s="8"/>
      <c r="F42" s="8"/>
      <c r="G42" s="8"/>
      <c r="H42" s="304"/>
      <c r="I42" s="307"/>
      <c r="J42" s="305"/>
      <c r="K42" s="305"/>
      <c r="L42" s="305"/>
      <c r="M42" s="305"/>
      <c r="N42" s="305"/>
    </row>
    <row r="43" spans="1:15" ht="10.5" customHeight="1" x14ac:dyDescent="0.2">
      <c r="A43" s="42" t="s">
        <v>21</v>
      </c>
      <c r="B43" s="3"/>
      <c r="C43" s="8" t="s">
        <v>221</v>
      </c>
      <c r="D43" s="8"/>
      <c r="E43" s="8"/>
      <c r="F43" s="8"/>
      <c r="G43" s="8"/>
      <c r="H43" s="304">
        <v>5963</v>
      </c>
      <c r="I43" s="307"/>
      <c r="J43" s="305">
        <v>40.4</v>
      </c>
      <c r="K43" s="305"/>
      <c r="L43" s="305">
        <v>559.20000000000005</v>
      </c>
      <c r="M43" s="305"/>
      <c r="N43" s="305">
        <v>85.6</v>
      </c>
      <c r="O43" s="311"/>
    </row>
    <row r="44" spans="1:15" ht="10.5" customHeight="1" x14ac:dyDescent="0.25">
      <c r="A44" s="43"/>
      <c r="B44" s="12"/>
      <c r="C44" s="8"/>
      <c r="D44" s="8" t="s">
        <v>155</v>
      </c>
      <c r="E44" s="8"/>
      <c r="F44" s="8"/>
      <c r="G44" s="8"/>
      <c r="H44" s="304"/>
      <c r="I44" s="307"/>
      <c r="J44" s="305"/>
      <c r="K44" s="305"/>
      <c r="L44" s="305"/>
      <c r="M44" s="305"/>
      <c r="N44" s="305"/>
    </row>
    <row r="45" spans="1:15" ht="10.5" customHeight="1" x14ac:dyDescent="0.2">
      <c r="A45" s="42" t="s">
        <v>53</v>
      </c>
      <c r="B45" s="3"/>
      <c r="C45" s="8"/>
      <c r="D45" s="8" t="s">
        <v>222</v>
      </c>
      <c r="E45" s="8"/>
      <c r="F45" s="8"/>
      <c r="G45" s="8"/>
      <c r="H45" s="304">
        <v>1296</v>
      </c>
      <c r="I45" s="307"/>
      <c r="J45" s="305">
        <v>8.8000000000000007</v>
      </c>
      <c r="K45" s="305"/>
      <c r="L45" s="305">
        <v>121.5</v>
      </c>
      <c r="M45" s="305"/>
      <c r="N45" s="305">
        <v>87.9</v>
      </c>
      <c r="O45" s="311"/>
    </row>
    <row r="46" spans="1:15" ht="10.5" customHeight="1" x14ac:dyDescent="0.2">
      <c r="A46" s="42" t="s">
        <v>22</v>
      </c>
      <c r="B46" s="3"/>
      <c r="C46" s="8"/>
      <c r="D46" s="8" t="s">
        <v>179</v>
      </c>
      <c r="E46" s="8"/>
      <c r="F46" s="8"/>
      <c r="G46" s="8"/>
      <c r="H46" s="304">
        <v>1501</v>
      </c>
      <c r="I46" s="307"/>
      <c r="J46" s="305">
        <v>10.199999999999999</v>
      </c>
      <c r="K46" s="305"/>
      <c r="L46" s="305">
        <v>140.80000000000001</v>
      </c>
      <c r="M46" s="305"/>
      <c r="N46" s="305">
        <v>84.8</v>
      </c>
      <c r="O46" s="311"/>
    </row>
    <row r="47" spans="1:15" ht="10.5" customHeight="1" x14ac:dyDescent="0.25">
      <c r="A47" s="43"/>
      <c r="B47" s="12"/>
      <c r="C47" s="8"/>
      <c r="D47" s="8"/>
      <c r="E47" s="6" t="s">
        <v>155</v>
      </c>
      <c r="F47" s="6"/>
      <c r="G47" s="8"/>
      <c r="H47" s="304"/>
      <c r="I47" s="307"/>
      <c r="J47" s="305"/>
      <c r="K47" s="305"/>
      <c r="L47" s="305"/>
      <c r="M47" s="305"/>
      <c r="N47" s="305"/>
    </row>
    <row r="48" spans="1:15" ht="10.5" customHeight="1" x14ac:dyDescent="0.2">
      <c r="A48" s="42" t="s">
        <v>54</v>
      </c>
      <c r="B48" s="3"/>
      <c r="C48" s="8"/>
      <c r="D48" s="8"/>
      <c r="E48" s="6" t="s">
        <v>223</v>
      </c>
      <c r="F48" s="6"/>
      <c r="G48" s="8"/>
      <c r="H48" s="304">
        <v>565</v>
      </c>
      <c r="I48" s="307"/>
      <c r="J48" s="305">
        <v>3.8</v>
      </c>
      <c r="K48" s="305"/>
      <c r="L48" s="305">
        <v>53</v>
      </c>
      <c r="M48" s="305"/>
      <c r="N48" s="305">
        <v>81.400000000000006</v>
      </c>
      <c r="O48" s="311"/>
    </row>
    <row r="49" spans="1:15" ht="10.5" customHeight="1" x14ac:dyDescent="0.2">
      <c r="A49" s="42" t="s">
        <v>55</v>
      </c>
      <c r="B49" s="3"/>
      <c r="C49" s="8"/>
      <c r="D49" s="8" t="s">
        <v>180</v>
      </c>
      <c r="E49" s="8"/>
      <c r="F49" s="8"/>
      <c r="G49" s="8"/>
      <c r="H49" s="304">
        <v>1834</v>
      </c>
      <c r="I49" s="307"/>
      <c r="J49" s="305">
        <v>12.4</v>
      </c>
      <c r="K49" s="305"/>
      <c r="L49" s="305">
        <v>172</v>
      </c>
      <c r="M49" s="305"/>
      <c r="N49" s="305">
        <v>86.4</v>
      </c>
    </row>
    <row r="50" spans="1:15" ht="10.5" customHeight="1" x14ac:dyDescent="0.2">
      <c r="A50" s="42" t="s">
        <v>23</v>
      </c>
      <c r="B50" s="3"/>
      <c r="C50" s="8"/>
      <c r="D50" s="8" t="s">
        <v>182</v>
      </c>
      <c r="E50" s="8"/>
      <c r="F50" s="8"/>
      <c r="G50" s="8"/>
      <c r="H50" s="304">
        <v>909</v>
      </c>
      <c r="I50" s="307"/>
      <c r="J50" s="305">
        <v>6.2</v>
      </c>
      <c r="K50" s="305"/>
      <c r="L50" s="305">
        <v>85.3</v>
      </c>
      <c r="M50" s="305"/>
      <c r="N50" s="305">
        <v>84.2</v>
      </c>
    </row>
    <row r="51" spans="1:15" ht="10.5" customHeight="1" x14ac:dyDescent="0.25">
      <c r="A51" s="43"/>
      <c r="B51" s="12"/>
      <c r="C51" s="8"/>
      <c r="D51" s="8"/>
      <c r="E51" s="6" t="s">
        <v>155</v>
      </c>
      <c r="F51" s="6"/>
      <c r="G51" s="8"/>
      <c r="H51" s="304"/>
      <c r="I51" s="307"/>
      <c r="J51" s="305"/>
      <c r="K51" s="305"/>
      <c r="L51" s="305"/>
      <c r="M51" s="305"/>
      <c r="N51" s="305"/>
    </row>
    <row r="52" spans="1:15" ht="10.5" customHeight="1" x14ac:dyDescent="0.2">
      <c r="A52" s="42" t="s">
        <v>56</v>
      </c>
      <c r="B52" s="3"/>
      <c r="C52" s="8"/>
      <c r="D52" s="8"/>
      <c r="E52" s="6" t="s">
        <v>224</v>
      </c>
      <c r="F52" s="6"/>
      <c r="G52" s="8"/>
      <c r="H52" s="304"/>
      <c r="I52" s="307"/>
      <c r="J52" s="305"/>
      <c r="K52" s="305"/>
      <c r="L52" s="305"/>
      <c r="M52" s="305"/>
      <c r="N52" s="305"/>
    </row>
    <row r="53" spans="1:15" ht="10.5" customHeight="1" x14ac:dyDescent="0.25">
      <c r="A53" s="43"/>
      <c r="B53" s="12"/>
      <c r="C53" s="8"/>
      <c r="D53" s="8"/>
      <c r="F53" s="6" t="s">
        <v>225</v>
      </c>
      <c r="G53" s="266"/>
      <c r="H53" s="304">
        <v>147</v>
      </c>
      <c r="I53" s="307"/>
      <c r="J53" s="305">
        <v>1</v>
      </c>
      <c r="K53" s="305"/>
      <c r="L53" s="305">
        <v>13.8</v>
      </c>
      <c r="M53" s="305"/>
      <c r="N53" s="305">
        <v>85.2</v>
      </c>
      <c r="O53" s="311"/>
    </row>
    <row r="54" spans="1:15" ht="10.5" customHeight="1" x14ac:dyDescent="0.2">
      <c r="A54" s="42" t="s">
        <v>57</v>
      </c>
      <c r="B54" s="3"/>
      <c r="C54" s="8"/>
      <c r="D54" s="8" t="s">
        <v>226</v>
      </c>
      <c r="E54" s="8"/>
      <c r="F54" s="8"/>
      <c r="G54" s="8"/>
      <c r="H54" s="304"/>
      <c r="I54" s="307"/>
      <c r="J54" s="305"/>
      <c r="K54" s="305"/>
      <c r="L54" s="305"/>
      <c r="M54" s="305"/>
      <c r="N54" s="305"/>
    </row>
    <row r="55" spans="1:15" ht="10.5" customHeight="1" x14ac:dyDescent="0.25">
      <c r="A55" s="43"/>
      <c r="B55" s="12"/>
      <c r="C55" s="8"/>
      <c r="D55" s="8"/>
      <c r="E55" s="6" t="s">
        <v>227</v>
      </c>
      <c r="F55" s="6"/>
      <c r="G55" s="8"/>
      <c r="H55" s="304">
        <v>146</v>
      </c>
      <c r="I55" s="307"/>
      <c r="J55" s="305">
        <v>1</v>
      </c>
      <c r="K55" s="305"/>
      <c r="L55" s="305">
        <v>13.7</v>
      </c>
      <c r="M55" s="305"/>
      <c r="N55" s="305">
        <v>80.400000000000006</v>
      </c>
    </row>
    <row r="56" spans="1:15" ht="10.5" customHeight="1" x14ac:dyDescent="0.25">
      <c r="A56" s="43"/>
      <c r="B56" s="12"/>
      <c r="C56" s="8"/>
      <c r="D56" s="8"/>
      <c r="E56" s="8"/>
      <c r="F56" s="8"/>
      <c r="G56" s="8"/>
      <c r="H56" s="304"/>
      <c r="I56" s="307"/>
      <c r="J56" s="305"/>
      <c r="K56" s="305"/>
      <c r="L56" s="305"/>
      <c r="M56" s="305"/>
      <c r="N56" s="305"/>
    </row>
    <row r="57" spans="1:15" ht="10.5" customHeight="1" x14ac:dyDescent="0.2">
      <c r="A57" s="42" t="s">
        <v>24</v>
      </c>
      <c r="B57" s="3"/>
      <c r="C57" s="8" t="s">
        <v>228</v>
      </c>
      <c r="D57" s="8"/>
      <c r="E57" s="8"/>
      <c r="F57" s="8"/>
      <c r="G57" s="8"/>
      <c r="H57" s="304">
        <v>980</v>
      </c>
      <c r="I57" s="307"/>
      <c r="J57" s="305">
        <v>6.6</v>
      </c>
      <c r="K57" s="305"/>
      <c r="L57" s="305">
        <v>91.9</v>
      </c>
      <c r="M57" s="305"/>
      <c r="N57" s="305">
        <v>81</v>
      </c>
      <c r="O57" s="311"/>
    </row>
    <row r="58" spans="1:15" ht="10.5" customHeight="1" x14ac:dyDescent="0.25">
      <c r="A58" s="43"/>
      <c r="B58" s="12"/>
      <c r="C58" s="8"/>
      <c r="D58" s="8" t="s">
        <v>155</v>
      </c>
      <c r="E58" s="8"/>
      <c r="F58" s="8"/>
      <c r="G58" s="8"/>
      <c r="H58" s="304"/>
      <c r="I58" s="307"/>
      <c r="J58" s="305"/>
      <c r="K58" s="305"/>
      <c r="L58" s="305"/>
      <c r="M58" s="305"/>
      <c r="N58" s="305"/>
    </row>
    <row r="59" spans="1:15" ht="10.5" customHeight="1" x14ac:dyDescent="0.2">
      <c r="A59" s="42" t="s">
        <v>272</v>
      </c>
      <c r="B59" s="3"/>
      <c r="C59" s="8"/>
      <c r="D59" s="8" t="s">
        <v>184</v>
      </c>
      <c r="E59" s="8"/>
      <c r="F59" s="8"/>
      <c r="G59" s="8"/>
      <c r="H59" s="304">
        <v>348</v>
      </c>
      <c r="I59" s="307"/>
      <c r="J59" s="305">
        <v>2.4</v>
      </c>
      <c r="K59" s="305"/>
      <c r="L59" s="305">
        <v>32.6</v>
      </c>
      <c r="M59" s="305"/>
      <c r="N59" s="305">
        <v>82.5</v>
      </c>
    </row>
    <row r="60" spans="1:15" ht="10.5" customHeight="1" x14ac:dyDescent="0.2">
      <c r="A60" s="42" t="s">
        <v>25</v>
      </c>
      <c r="B60" s="3"/>
      <c r="C60" s="8"/>
      <c r="D60" s="8" t="s">
        <v>229</v>
      </c>
      <c r="E60" s="8"/>
      <c r="F60" s="8"/>
      <c r="G60" s="8"/>
      <c r="H60" s="304">
        <v>465</v>
      </c>
      <c r="I60" s="307"/>
      <c r="J60" s="305">
        <v>3.2</v>
      </c>
      <c r="K60" s="305"/>
      <c r="L60" s="305">
        <v>43.6</v>
      </c>
      <c r="M60" s="305"/>
      <c r="N60" s="305">
        <v>79.3</v>
      </c>
      <c r="O60" s="311"/>
    </row>
    <row r="61" spans="1:15" ht="10.5" customHeight="1" x14ac:dyDescent="0.2">
      <c r="A61" s="110"/>
      <c r="B61" s="110"/>
      <c r="C61" s="8"/>
      <c r="D61" s="8"/>
      <c r="E61" s="8"/>
      <c r="F61" s="8"/>
      <c r="G61" s="8"/>
      <c r="H61" s="294"/>
      <c r="I61" s="307"/>
      <c r="J61" s="305"/>
      <c r="K61" s="305"/>
      <c r="L61" s="305"/>
      <c r="M61" s="305"/>
      <c r="N61" s="305"/>
      <c r="O61" s="311"/>
    </row>
    <row r="62" spans="1:15" ht="10.5" customHeight="1" x14ac:dyDescent="0.2">
      <c r="A62" s="110"/>
      <c r="B62" s="110"/>
      <c r="C62" s="8"/>
      <c r="D62" s="8"/>
      <c r="E62" s="8"/>
      <c r="F62" s="8"/>
      <c r="G62" s="8"/>
      <c r="H62" s="294"/>
      <c r="I62" s="308"/>
      <c r="J62" s="306"/>
      <c r="K62" s="306"/>
      <c r="L62" s="306"/>
      <c r="M62" s="306"/>
      <c r="N62" s="306"/>
      <c r="O62" s="311"/>
    </row>
    <row r="63" spans="1:15" ht="10.5" customHeight="1" x14ac:dyDescent="0.2">
      <c r="A63" s="110"/>
      <c r="B63" s="110"/>
      <c r="C63" s="8"/>
      <c r="D63" s="8"/>
      <c r="E63" s="8"/>
      <c r="F63" s="8"/>
      <c r="G63" s="8"/>
      <c r="H63" s="294"/>
      <c r="I63" s="307"/>
      <c r="J63" s="305"/>
      <c r="K63" s="305"/>
      <c r="L63" s="305"/>
      <c r="M63" s="305"/>
      <c r="N63" s="305"/>
      <c r="O63" s="311"/>
    </row>
    <row r="64" spans="1:15" ht="10.5" customHeight="1" x14ac:dyDescent="0.25">
      <c r="A64" s="12"/>
      <c r="B64" s="12"/>
      <c r="C64" s="8"/>
      <c r="D64" s="8"/>
      <c r="E64" s="8"/>
      <c r="F64" s="8"/>
      <c r="G64" s="8"/>
      <c r="H64" s="56"/>
      <c r="I64" s="56"/>
      <c r="J64" s="23"/>
      <c r="K64" s="23"/>
      <c r="L64" s="57"/>
      <c r="M64" s="57"/>
      <c r="N64" s="23"/>
    </row>
    <row r="65" spans="1:15" ht="10.5" customHeight="1" x14ac:dyDescent="0.25">
      <c r="A65" s="12"/>
      <c r="B65" s="12"/>
      <c r="C65" s="8"/>
      <c r="D65" s="8"/>
      <c r="E65" s="8"/>
      <c r="F65" s="8"/>
      <c r="G65" s="8"/>
      <c r="H65" s="56"/>
      <c r="I65" s="56"/>
      <c r="J65" s="23"/>
      <c r="K65" s="23"/>
      <c r="L65" s="57"/>
      <c r="M65" s="57"/>
      <c r="N65" s="23"/>
    </row>
    <row r="66" spans="1:15" ht="10.5" customHeight="1" x14ac:dyDescent="0.25">
      <c r="A66" s="12"/>
      <c r="B66" s="12"/>
      <c r="C66" s="8"/>
      <c r="D66" s="8"/>
      <c r="E66" s="8"/>
      <c r="F66" s="8"/>
      <c r="G66" s="8"/>
      <c r="H66" s="56"/>
      <c r="I66" s="56"/>
      <c r="J66" s="23"/>
      <c r="K66" s="23"/>
      <c r="L66" s="57"/>
      <c r="M66" s="57"/>
      <c r="N66" s="23"/>
    </row>
    <row r="67" spans="1:15" ht="10.5" customHeight="1" x14ac:dyDescent="0.25">
      <c r="A67" s="12"/>
      <c r="B67" s="12"/>
      <c r="C67" s="8"/>
      <c r="D67" s="8"/>
      <c r="E67" s="8"/>
      <c r="F67" s="8"/>
      <c r="G67" s="8"/>
      <c r="H67" s="56"/>
      <c r="I67" s="56"/>
      <c r="J67" s="23"/>
      <c r="K67" s="23"/>
      <c r="L67" s="57"/>
      <c r="M67" s="57"/>
      <c r="N67" s="23"/>
    </row>
    <row r="68" spans="1:15" ht="10.5" customHeight="1" x14ac:dyDescent="0.25">
      <c r="A68" s="12"/>
      <c r="B68" s="12"/>
      <c r="C68" s="8"/>
      <c r="D68" s="8"/>
      <c r="E68" s="8"/>
      <c r="F68" s="8"/>
      <c r="G68" s="8"/>
      <c r="H68" s="56"/>
      <c r="I68" s="56"/>
      <c r="J68" s="23"/>
      <c r="K68" s="23"/>
      <c r="L68" s="57"/>
      <c r="M68" s="57"/>
      <c r="N68" s="23"/>
    </row>
    <row r="69" spans="1:15" ht="10.5" customHeight="1" x14ac:dyDescent="0.25">
      <c r="A69" s="12"/>
      <c r="B69" s="12"/>
      <c r="C69" s="8"/>
      <c r="D69" s="8"/>
      <c r="E69" s="8"/>
      <c r="F69" s="8"/>
      <c r="G69" s="8"/>
      <c r="H69" s="56"/>
      <c r="I69" s="56"/>
      <c r="J69" s="23"/>
      <c r="K69" s="23"/>
      <c r="L69" s="57"/>
      <c r="M69" s="57"/>
      <c r="N69" s="23"/>
    </row>
    <row r="70" spans="1:15" ht="10.5" customHeight="1" x14ac:dyDescent="0.25">
      <c r="A70" s="12"/>
      <c r="B70" s="12"/>
      <c r="C70" s="8"/>
      <c r="D70" s="8"/>
      <c r="E70" s="8"/>
      <c r="F70" s="8"/>
      <c r="G70" s="8"/>
      <c r="H70" s="56"/>
      <c r="I70" s="56"/>
      <c r="J70" s="23"/>
      <c r="K70" s="23"/>
      <c r="L70" s="57"/>
      <c r="M70" s="57"/>
      <c r="N70" s="23"/>
    </row>
    <row r="71" spans="1:15" ht="10.5" customHeight="1" x14ac:dyDescent="0.25">
      <c r="A71" s="12"/>
      <c r="B71" s="12"/>
      <c r="C71" s="8"/>
      <c r="D71" s="8"/>
      <c r="E71" s="8"/>
      <c r="F71" s="8"/>
      <c r="G71" s="8"/>
      <c r="H71" s="56"/>
      <c r="I71" s="56"/>
      <c r="J71" s="23"/>
      <c r="K71" s="23"/>
      <c r="L71" s="57"/>
      <c r="M71" s="57"/>
      <c r="N71" s="23"/>
    </row>
    <row r="72" spans="1:15" ht="10.5" customHeight="1" x14ac:dyDescent="0.25">
      <c r="A72" s="12"/>
      <c r="B72" s="12"/>
      <c r="C72" s="8"/>
      <c r="D72" s="8"/>
      <c r="E72" s="8"/>
      <c r="F72" s="8"/>
      <c r="G72" s="8"/>
      <c r="J72" s="23"/>
      <c r="K72" s="23"/>
      <c r="L72" s="57"/>
      <c r="M72" s="57"/>
    </row>
    <row r="73" spans="1:15" ht="10.5" customHeight="1" x14ac:dyDescent="0.25">
      <c r="A73" s="12"/>
      <c r="B73" s="12"/>
      <c r="C73" s="8"/>
      <c r="D73" s="8"/>
      <c r="E73" s="8"/>
      <c r="F73" s="8"/>
      <c r="G73" s="8"/>
      <c r="J73" s="23"/>
      <c r="K73" s="23"/>
    </row>
    <row r="74" spans="1:15" ht="10.5" customHeight="1" x14ac:dyDescent="0.25">
      <c r="A74" s="12"/>
      <c r="B74" s="12"/>
      <c r="C74" s="8"/>
      <c r="D74" s="8"/>
      <c r="E74" s="8"/>
      <c r="F74" s="8"/>
      <c r="G74" s="8"/>
      <c r="J74" s="23"/>
      <c r="K74" s="23"/>
    </row>
    <row r="75" spans="1:15" ht="12.75" customHeight="1" x14ac:dyDescent="0.2">
      <c r="A75" s="382" t="s">
        <v>390</v>
      </c>
      <c r="B75" s="382"/>
      <c r="C75" s="383"/>
      <c r="D75" s="383"/>
      <c r="E75" s="383"/>
      <c r="F75" s="383"/>
      <c r="G75" s="383"/>
      <c r="H75" s="383"/>
      <c r="I75" s="383"/>
      <c r="J75" s="383"/>
      <c r="K75" s="383"/>
      <c r="L75" s="383"/>
      <c r="M75" s="383"/>
      <c r="N75" s="383"/>
    </row>
    <row r="76" spans="1:15" ht="12.75" customHeight="1" x14ac:dyDescent="0.2">
      <c r="A76" s="383" t="s">
        <v>68</v>
      </c>
      <c r="B76" s="383"/>
      <c r="C76" s="383"/>
      <c r="D76" s="383"/>
      <c r="E76" s="383"/>
      <c r="F76" s="383"/>
      <c r="G76" s="383"/>
      <c r="H76" s="383"/>
      <c r="I76" s="383"/>
      <c r="J76" s="383"/>
      <c r="K76" s="383"/>
      <c r="L76" s="383"/>
      <c r="M76" s="383"/>
      <c r="N76" s="383"/>
    </row>
    <row r="77" spans="1:15" ht="12.75" customHeight="1" x14ac:dyDescent="0.2">
      <c r="A77" s="8"/>
      <c r="B77" s="8"/>
      <c r="C77" s="8"/>
      <c r="D77" s="8"/>
      <c r="E77" s="8"/>
      <c r="F77" s="8"/>
      <c r="G77" s="8"/>
      <c r="J77" s="23"/>
      <c r="K77" s="23"/>
      <c r="L77" s="13"/>
      <c r="M77" s="185"/>
    </row>
    <row r="78" spans="1:15" ht="12.75" customHeight="1" x14ac:dyDescent="0.2">
      <c r="A78" s="379" t="s">
        <v>0</v>
      </c>
      <c r="B78" s="384" t="s">
        <v>1</v>
      </c>
      <c r="C78" s="385"/>
      <c r="D78" s="385"/>
      <c r="E78" s="385"/>
      <c r="F78" s="385"/>
      <c r="G78" s="379"/>
      <c r="H78" s="390" t="s">
        <v>128</v>
      </c>
      <c r="I78" s="392"/>
      <c r="J78" s="390" t="s">
        <v>129</v>
      </c>
      <c r="K78" s="392"/>
      <c r="L78" s="399" t="s">
        <v>135</v>
      </c>
      <c r="M78" s="400"/>
      <c r="N78" s="390" t="s">
        <v>127</v>
      </c>
      <c r="O78" s="391"/>
    </row>
    <row r="79" spans="1:15" ht="12.75" customHeight="1" x14ac:dyDescent="0.2">
      <c r="A79" s="380"/>
      <c r="B79" s="386"/>
      <c r="C79" s="387"/>
      <c r="D79" s="387"/>
      <c r="E79" s="387"/>
      <c r="F79" s="387"/>
      <c r="G79" s="380"/>
      <c r="H79" s="393"/>
      <c r="I79" s="395"/>
      <c r="J79" s="393"/>
      <c r="K79" s="395"/>
      <c r="L79" s="401"/>
      <c r="M79" s="402"/>
      <c r="N79" s="393"/>
      <c r="O79" s="394"/>
    </row>
    <row r="80" spans="1:15" ht="12.75" customHeight="1" x14ac:dyDescent="0.2">
      <c r="A80" s="381"/>
      <c r="B80" s="388"/>
      <c r="C80" s="389"/>
      <c r="D80" s="389"/>
      <c r="E80" s="389"/>
      <c r="F80" s="389"/>
      <c r="G80" s="381"/>
      <c r="H80" s="396"/>
      <c r="I80" s="398"/>
      <c r="J80" s="396"/>
      <c r="K80" s="398"/>
      <c r="L80" s="403"/>
      <c r="M80" s="404"/>
      <c r="N80" s="396"/>
      <c r="O80" s="397"/>
    </row>
    <row r="81" spans="1:16" ht="10.5" customHeight="1" x14ac:dyDescent="0.25">
      <c r="A81" s="50"/>
      <c r="B81" s="12"/>
      <c r="C81" s="8"/>
      <c r="D81" s="8"/>
      <c r="E81" s="8"/>
      <c r="F81" s="8"/>
      <c r="G81" s="6"/>
      <c r="H81" s="285"/>
      <c r="I81" s="286"/>
      <c r="J81" s="286"/>
      <c r="K81" s="286"/>
      <c r="L81" s="286"/>
      <c r="M81" s="286"/>
      <c r="N81" s="286"/>
      <c r="O81" s="150"/>
      <c r="P81" s="139"/>
    </row>
    <row r="82" spans="1:16" ht="10.5" customHeight="1" x14ac:dyDescent="0.2">
      <c r="A82" s="42" t="s">
        <v>26</v>
      </c>
      <c r="B82" s="3"/>
      <c r="C82" s="8" t="s">
        <v>230</v>
      </c>
      <c r="D82" s="8"/>
      <c r="E82" s="8"/>
      <c r="F82" s="8"/>
      <c r="G82" s="8"/>
      <c r="H82" s="304">
        <v>616</v>
      </c>
      <c r="I82" s="307"/>
      <c r="J82" s="305">
        <v>4.2</v>
      </c>
      <c r="K82" s="305"/>
      <c r="L82" s="305">
        <v>57.8</v>
      </c>
      <c r="M82" s="305"/>
      <c r="N82" s="305">
        <v>77.3</v>
      </c>
      <c r="O82" s="311"/>
      <c r="P82" s="139"/>
    </row>
    <row r="83" spans="1:16" ht="10.5" customHeight="1" x14ac:dyDescent="0.25">
      <c r="A83" s="43"/>
      <c r="B83" s="12"/>
      <c r="C83" s="8"/>
      <c r="D83" s="8" t="s">
        <v>155</v>
      </c>
      <c r="E83" s="8"/>
      <c r="F83" s="8"/>
      <c r="G83" s="8"/>
      <c r="H83" s="304"/>
      <c r="I83" s="307"/>
      <c r="J83" s="305"/>
      <c r="K83" s="305"/>
      <c r="L83" s="305"/>
      <c r="M83" s="305"/>
      <c r="N83" s="305"/>
      <c r="O83" s="294"/>
    </row>
    <row r="84" spans="1:16" ht="10.5" customHeight="1" x14ac:dyDescent="0.2">
      <c r="A84" s="42" t="s">
        <v>59</v>
      </c>
      <c r="B84" s="3"/>
      <c r="C84" s="8"/>
      <c r="D84" s="8" t="s">
        <v>231</v>
      </c>
      <c r="E84" s="8"/>
      <c r="F84" s="8"/>
      <c r="G84" s="8"/>
      <c r="H84" s="304">
        <v>209</v>
      </c>
      <c r="I84" s="307"/>
      <c r="J84" s="305">
        <v>1.4</v>
      </c>
      <c r="K84" s="305"/>
      <c r="L84" s="305">
        <v>19.600000000000001</v>
      </c>
      <c r="M84" s="305"/>
      <c r="N84" s="305">
        <v>68.8</v>
      </c>
      <c r="O84" s="294"/>
      <c r="P84" s="139"/>
    </row>
    <row r="85" spans="1:16" ht="10.5" customHeight="1" x14ac:dyDescent="0.25">
      <c r="A85" s="26"/>
      <c r="B85" s="17"/>
      <c r="E85" s="6" t="s">
        <v>155</v>
      </c>
      <c r="F85" s="6"/>
      <c r="G85" s="8"/>
      <c r="H85" s="304"/>
      <c r="I85" s="307"/>
      <c r="J85" s="305"/>
      <c r="K85" s="305"/>
      <c r="L85" s="305"/>
      <c r="M85" s="305"/>
      <c r="N85" s="305"/>
      <c r="O85" s="294"/>
    </row>
    <row r="86" spans="1:16" ht="10.5" customHeight="1" x14ac:dyDescent="0.2">
      <c r="A86" s="48" t="s">
        <v>27</v>
      </c>
      <c r="B86" s="114"/>
      <c r="C86" s="8"/>
      <c r="D86" s="8"/>
      <c r="E86" s="6" t="s">
        <v>188</v>
      </c>
      <c r="F86" s="6"/>
      <c r="G86" s="8"/>
      <c r="H86" s="304">
        <v>53</v>
      </c>
      <c r="I86" s="307"/>
      <c r="J86" s="305">
        <v>0.4</v>
      </c>
      <c r="K86" s="305"/>
      <c r="L86" s="305">
        <v>5</v>
      </c>
      <c r="M86" s="305"/>
      <c r="N86" s="305">
        <v>59.4</v>
      </c>
      <c r="O86" s="294"/>
      <c r="P86" s="139"/>
    </row>
    <row r="87" spans="1:16" ht="10.5" customHeight="1" x14ac:dyDescent="0.25">
      <c r="A87" s="44"/>
      <c r="B87" s="19"/>
      <c r="C87" s="8"/>
      <c r="D87" s="8"/>
      <c r="E87" s="8"/>
      <c r="F87" s="8"/>
      <c r="G87" s="8"/>
      <c r="H87" s="304"/>
      <c r="I87" s="307"/>
      <c r="J87" s="305"/>
      <c r="K87" s="305"/>
      <c r="L87" s="305"/>
      <c r="M87" s="305"/>
      <c r="N87" s="305"/>
      <c r="O87" s="294"/>
    </row>
    <row r="88" spans="1:16" ht="10.5" customHeight="1" x14ac:dyDescent="0.2">
      <c r="A88" s="48" t="s">
        <v>28</v>
      </c>
      <c r="B88" s="114"/>
      <c r="C88" s="8" t="s">
        <v>189</v>
      </c>
      <c r="D88" s="8"/>
      <c r="E88" s="8"/>
      <c r="F88" s="8"/>
      <c r="G88" s="8"/>
      <c r="H88" s="304"/>
      <c r="I88" s="307"/>
      <c r="J88" s="305"/>
      <c r="K88" s="305"/>
      <c r="L88" s="305"/>
      <c r="M88" s="305"/>
      <c r="N88" s="305"/>
      <c r="O88" s="294"/>
    </row>
    <row r="89" spans="1:16" ht="10.5" customHeight="1" x14ac:dyDescent="0.25">
      <c r="A89" s="26"/>
      <c r="B89" s="17"/>
      <c r="D89" s="10" t="s">
        <v>232</v>
      </c>
      <c r="G89" s="8"/>
      <c r="H89" s="304">
        <v>98</v>
      </c>
      <c r="I89" s="307"/>
      <c r="J89" s="305">
        <v>0.7</v>
      </c>
      <c r="K89" s="305"/>
      <c r="L89" s="305">
        <v>9.1999999999999993</v>
      </c>
      <c r="M89" s="305"/>
      <c r="N89" s="305">
        <v>82.5</v>
      </c>
      <c r="O89" s="294"/>
      <c r="P89" s="139"/>
    </row>
    <row r="90" spans="1:16" ht="10.5" customHeight="1" x14ac:dyDescent="0.25">
      <c r="A90" s="26"/>
      <c r="B90" s="17"/>
      <c r="G90" s="8"/>
      <c r="H90" s="304"/>
      <c r="I90" s="307"/>
      <c r="J90" s="305"/>
      <c r="K90" s="305"/>
      <c r="L90" s="305"/>
      <c r="M90" s="305"/>
      <c r="N90" s="305"/>
      <c r="O90" s="294"/>
    </row>
    <row r="91" spans="1:16" ht="10.5" customHeight="1" x14ac:dyDescent="0.2">
      <c r="A91" s="6" t="s">
        <v>29</v>
      </c>
      <c r="B91" s="8"/>
      <c r="C91" s="10" t="s">
        <v>233</v>
      </c>
      <c r="G91" s="8"/>
      <c r="H91" s="304">
        <v>582</v>
      </c>
      <c r="I91" s="307"/>
      <c r="J91" s="305">
        <v>3.9</v>
      </c>
      <c r="K91" s="305"/>
      <c r="L91" s="305">
        <v>54.6</v>
      </c>
      <c r="M91" s="305"/>
      <c r="N91" s="305">
        <v>86.3</v>
      </c>
      <c r="O91" s="294"/>
      <c r="P91" s="139"/>
    </row>
    <row r="92" spans="1:16" ht="10.5" customHeight="1" x14ac:dyDescent="0.25">
      <c r="A92" s="26"/>
      <c r="B92" s="17"/>
      <c r="G92" s="8"/>
      <c r="H92" s="304"/>
      <c r="I92" s="307"/>
      <c r="J92" s="305"/>
      <c r="K92" s="305"/>
      <c r="L92" s="305"/>
      <c r="M92" s="305"/>
      <c r="N92" s="305"/>
      <c r="O92" s="294"/>
    </row>
    <row r="93" spans="1:16" ht="10.5" customHeight="1" x14ac:dyDescent="0.2">
      <c r="A93" s="6" t="s">
        <v>31</v>
      </c>
      <c r="B93" s="8"/>
      <c r="C93" s="10" t="s">
        <v>234</v>
      </c>
      <c r="G93" s="8"/>
      <c r="H93" s="304"/>
      <c r="I93" s="307"/>
      <c r="J93" s="305"/>
      <c r="K93" s="305"/>
      <c r="L93" s="305"/>
      <c r="M93" s="305"/>
      <c r="N93" s="305"/>
      <c r="O93" s="294"/>
    </row>
    <row r="94" spans="1:16" ht="10.5" customHeight="1" x14ac:dyDescent="0.25">
      <c r="A94" s="26"/>
      <c r="B94" s="17"/>
      <c r="D94" s="10" t="s">
        <v>235</v>
      </c>
      <c r="G94" s="8"/>
      <c r="H94" s="304">
        <v>5</v>
      </c>
      <c r="I94" s="307"/>
      <c r="J94" s="305">
        <v>0</v>
      </c>
      <c r="K94" s="305"/>
      <c r="L94" s="305">
        <v>0.5</v>
      </c>
      <c r="M94" s="305"/>
      <c r="N94" s="305">
        <v>30.7</v>
      </c>
      <c r="O94" s="294"/>
      <c r="P94" s="139"/>
    </row>
    <row r="95" spans="1:16" ht="10.5" customHeight="1" x14ac:dyDescent="0.25">
      <c r="A95" s="26"/>
      <c r="B95" s="17"/>
      <c r="G95" s="8"/>
      <c r="H95" s="304"/>
      <c r="I95" s="307"/>
      <c r="J95" s="305"/>
      <c r="K95" s="305"/>
      <c r="L95" s="305"/>
      <c r="M95" s="305"/>
      <c r="N95" s="305"/>
      <c r="O95" s="294"/>
    </row>
    <row r="96" spans="1:16" ht="10.5" customHeight="1" x14ac:dyDescent="0.2">
      <c r="A96" s="6" t="s">
        <v>33</v>
      </c>
      <c r="B96" s="8"/>
      <c r="C96" s="10" t="s">
        <v>236</v>
      </c>
      <c r="G96" s="8"/>
      <c r="H96" s="304"/>
      <c r="I96" s="307"/>
      <c r="J96" s="305"/>
      <c r="K96" s="305"/>
      <c r="L96" s="305"/>
      <c r="M96" s="305"/>
      <c r="N96" s="305"/>
      <c r="O96" s="294"/>
    </row>
    <row r="97" spans="1:16" ht="10.5" customHeight="1" x14ac:dyDescent="0.25">
      <c r="A97" s="26"/>
      <c r="B97" s="17"/>
      <c r="D97" s="10" t="s">
        <v>237</v>
      </c>
      <c r="G97" s="8"/>
      <c r="H97" s="304">
        <v>24</v>
      </c>
      <c r="I97" s="307"/>
      <c r="J97" s="305">
        <v>0.2</v>
      </c>
      <c r="K97" s="305"/>
      <c r="L97" s="305">
        <v>2.2999999999999998</v>
      </c>
      <c r="M97" s="305"/>
      <c r="N97" s="305">
        <v>47.497999999999998</v>
      </c>
      <c r="O97" s="294"/>
      <c r="P97" s="139"/>
    </row>
    <row r="98" spans="1:16" ht="10.5" customHeight="1" x14ac:dyDescent="0.25">
      <c r="A98" s="26"/>
      <c r="B98" s="17"/>
      <c r="G98" s="8"/>
      <c r="H98" s="304"/>
      <c r="I98" s="307"/>
      <c r="J98" s="305"/>
      <c r="K98" s="305"/>
      <c r="L98" s="305"/>
      <c r="M98" s="305"/>
      <c r="N98" s="305"/>
      <c r="O98" s="294"/>
    </row>
    <row r="99" spans="1:16" ht="10.5" customHeight="1" x14ac:dyDescent="0.2">
      <c r="A99" s="6" t="s">
        <v>34</v>
      </c>
      <c r="B99" s="8"/>
      <c r="C99" s="10" t="s">
        <v>238</v>
      </c>
      <c r="G99" s="8"/>
      <c r="H99" s="304"/>
      <c r="I99" s="307"/>
      <c r="J99" s="305"/>
      <c r="K99" s="305"/>
      <c r="L99" s="305"/>
      <c r="M99" s="305"/>
      <c r="N99" s="305"/>
      <c r="O99" s="294"/>
    </row>
    <row r="100" spans="1:16" ht="10.5" customHeight="1" x14ac:dyDescent="0.25">
      <c r="A100" s="26"/>
      <c r="B100" s="17"/>
      <c r="D100" s="33" t="s">
        <v>239</v>
      </c>
      <c r="G100" s="8"/>
      <c r="H100" s="304"/>
      <c r="I100" s="307"/>
      <c r="J100" s="305"/>
      <c r="K100" s="305"/>
      <c r="L100" s="305"/>
      <c r="M100" s="305"/>
      <c r="N100" s="305"/>
      <c r="O100" s="294"/>
    </row>
    <row r="101" spans="1:16" ht="10.5" customHeight="1" x14ac:dyDescent="0.25">
      <c r="A101" s="26"/>
      <c r="B101" s="17"/>
      <c r="D101" s="10" t="s">
        <v>240</v>
      </c>
      <c r="E101" s="33"/>
      <c r="G101" s="8"/>
      <c r="H101" s="304">
        <v>280</v>
      </c>
      <c r="I101" s="307"/>
      <c r="J101" s="305">
        <v>1.9</v>
      </c>
      <c r="K101" s="305"/>
      <c r="L101" s="305">
        <v>26.3</v>
      </c>
      <c r="M101" s="305"/>
      <c r="N101" s="305">
        <v>79.099999999999994</v>
      </c>
      <c r="O101" s="294"/>
      <c r="P101" s="139"/>
    </row>
    <row r="102" spans="1:16" ht="10.5" customHeight="1" x14ac:dyDescent="0.25">
      <c r="A102" s="26"/>
      <c r="B102" s="17"/>
      <c r="G102" s="8"/>
      <c r="H102" s="304"/>
      <c r="I102" s="307"/>
      <c r="J102" s="305"/>
      <c r="K102" s="305"/>
      <c r="L102" s="305"/>
      <c r="M102" s="305"/>
      <c r="N102" s="305"/>
      <c r="O102" s="294"/>
    </row>
    <row r="103" spans="1:16" ht="10.5" customHeight="1" x14ac:dyDescent="0.2">
      <c r="A103" s="6" t="s">
        <v>35</v>
      </c>
      <c r="B103" s="8"/>
      <c r="C103" s="10" t="s">
        <v>241</v>
      </c>
      <c r="G103" s="8"/>
      <c r="H103" s="304"/>
      <c r="I103" s="307"/>
      <c r="J103" s="305"/>
      <c r="K103" s="305"/>
      <c r="L103" s="305"/>
      <c r="M103" s="305"/>
      <c r="N103" s="305"/>
      <c r="O103" s="294"/>
    </row>
    <row r="104" spans="1:16" ht="10.5" customHeight="1" x14ac:dyDescent="0.25">
      <c r="A104" s="26"/>
      <c r="B104" s="17"/>
      <c r="D104" s="10" t="s">
        <v>242</v>
      </c>
      <c r="G104" s="8"/>
      <c r="H104" s="304">
        <v>507</v>
      </c>
      <c r="I104" s="307"/>
      <c r="J104" s="305">
        <v>3.4</v>
      </c>
      <c r="K104" s="305"/>
      <c r="L104" s="305">
        <v>47.5</v>
      </c>
      <c r="M104" s="305"/>
      <c r="N104" s="305">
        <v>79.8</v>
      </c>
      <c r="O104" s="294"/>
      <c r="P104" s="139"/>
    </row>
    <row r="105" spans="1:16" ht="10.5" customHeight="1" x14ac:dyDescent="0.25">
      <c r="A105" s="26"/>
      <c r="B105" s="17"/>
      <c r="D105" s="10" t="s">
        <v>155</v>
      </c>
      <c r="G105" s="8"/>
      <c r="H105" s="304"/>
      <c r="I105" s="307"/>
      <c r="J105" s="305"/>
      <c r="K105" s="305"/>
      <c r="L105" s="305"/>
      <c r="M105" s="305"/>
      <c r="N105" s="305"/>
      <c r="O105" s="294"/>
    </row>
    <row r="106" spans="1:16" ht="10.5" customHeight="1" x14ac:dyDescent="0.2">
      <c r="A106" s="6" t="s">
        <v>61</v>
      </c>
      <c r="B106" s="8"/>
      <c r="D106" s="10" t="s">
        <v>243</v>
      </c>
      <c r="G106" s="8"/>
      <c r="H106" s="304">
        <v>108</v>
      </c>
      <c r="I106" s="307"/>
      <c r="J106" s="305">
        <v>0.7</v>
      </c>
      <c r="K106" s="305"/>
      <c r="L106" s="305">
        <v>10.1</v>
      </c>
      <c r="M106" s="305"/>
      <c r="N106" s="305">
        <v>78.5</v>
      </c>
      <c r="O106" s="294"/>
      <c r="P106" s="139"/>
    </row>
    <row r="107" spans="1:16" ht="10.5" customHeight="1" x14ac:dyDescent="0.2">
      <c r="A107" s="6" t="s">
        <v>62</v>
      </c>
      <c r="B107" s="8"/>
      <c r="D107" s="10" t="s">
        <v>244</v>
      </c>
      <c r="G107" s="8"/>
      <c r="H107" s="304">
        <v>142</v>
      </c>
      <c r="I107" s="307"/>
      <c r="J107" s="305">
        <v>1</v>
      </c>
      <c r="K107" s="305"/>
      <c r="L107" s="305">
        <v>13.3</v>
      </c>
      <c r="M107" s="305"/>
      <c r="N107" s="305">
        <v>87.4</v>
      </c>
      <c r="O107" s="294"/>
      <c r="P107" s="139"/>
    </row>
    <row r="108" spans="1:16" ht="10.5" customHeight="1" x14ac:dyDescent="0.2">
      <c r="A108" s="6" t="s">
        <v>63</v>
      </c>
      <c r="B108" s="8"/>
      <c r="D108" s="10" t="s">
        <v>245</v>
      </c>
      <c r="G108" s="8"/>
      <c r="H108" s="304"/>
      <c r="I108" s="307"/>
      <c r="J108" s="305"/>
      <c r="K108" s="305"/>
      <c r="L108" s="305"/>
      <c r="M108" s="305"/>
      <c r="N108" s="305"/>
      <c r="O108" s="294"/>
    </row>
    <row r="109" spans="1:16" ht="10.5" customHeight="1" x14ac:dyDescent="0.25">
      <c r="A109" s="26"/>
      <c r="B109" s="17"/>
      <c r="E109" s="6" t="s">
        <v>246</v>
      </c>
      <c r="F109" s="6"/>
      <c r="G109" s="8"/>
      <c r="H109" s="304">
        <v>26</v>
      </c>
      <c r="I109" s="307"/>
      <c r="J109" s="305">
        <v>0.2</v>
      </c>
      <c r="K109" s="305"/>
      <c r="L109" s="305">
        <v>2.4</v>
      </c>
      <c r="M109" s="305"/>
      <c r="N109" s="305">
        <v>69.900000000000006</v>
      </c>
      <c r="O109" s="294"/>
      <c r="P109" s="139"/>
    </row>
    <row r="110" spans="1:16" ht="10.5" customHeight="1" x14ac:dyDescent="0.2">
      <c r="A110" s="6" t="s">
        <v>64</v>
      </c>
      <c r="B110" s="8"/>
      <c r="D110" s="10" t="s">
        <v>247</v>
      </c>
      <c r="G110" s="8"/>
      <c r="H110" s="304"/>
      <c r="I110" s="307"/>
      <c r="J110" s="305"/>
      <c r="K110" s="305"/>
      <c r="L110" s="305"/>
      <c r="M110" s="305"/>
      <c r="N110" s="305"/>
      <c r="O110" s="294"/>
    </row>
    <row r="111" spans="1:16" ht="10.5" customHeight="1" x14ac:dyDescent="0.25">
      <c r="A111" s="26"/>
      <c r="B111" s="17"/>
      <c r="E111" s="6" t="s">
        <v>248</v>
      </c>
      <c r="F111" s="6"/>
      <c r="G111" s="8"/>
      <c r="H111" s="304">
        <v>13</v>
      </c>
      <c r="I111" s="307"/>
      <c r="J111" s="305">
        <v>0.1</v>
      </c>
      <c r="K111" s="305"/>
      <c r="L111" s="305">
        <v>1.2</v>
      </c>
      <c r="M111" s="305"/>
      <c r="N111" s="305">
        <v>55.5</v>
      </c>
      <c r="O111" s="294"/>
      <c r="P111" s="139"/>
    </row>
    <row r="112" spans="1:16" ht="10.5" customHeight="1" x14ac:dyDescent="0.2">
      <c r="A112" s="6" t="s">
        <v>65</v>
      </c>
      <c r="B112" s="8"/>
      <c r="D112" s="10" t="s">
        <v>250</v>
      </c>
      <c r="G112" s="8"/>
      <c r="H112" s="304"/>
      <c r="I112" s="307"/>
      <c r="J112" s="305"/>
      <c r="K112" s="305"/>
      <c r="L112" s="305"/>
      <c r="M112" s="305"/>
      <c r="N112" s="305"/>
      <c r="O112" s="294"/>
    </row>
    <row r="113" spans="1:16" ht="10.5" customHeight="1" x14ac:dyDescent="0.25">
      <c r="A113" s="26"/>
      <c r="B113" s="17"/>
      <c r="E113" s="6" t="s">
        <v>249</v>
      </c>
      <c r="F113" s="6"/>
      <c r="G113" s="8"/>
      <c r="H113" s="304">
        <v>43</v>
      </c>
      <c r="I113" s="307"/>
      <c r="J113" s="305">
        <v>0.3</v>
      </c>
      <c r="K113" s="305"/>
      <c r="L113" s="305">
        <v>4</v>
      </c>
      <c r="M113" s="305"/>
      <c r="N113" s="305">
        <v>69.7</v>
      </c>
      <c r="O113" s="294"/>
      <c r="P113" s="139"/>
    </row>
    <row r="114" spans="1:16" ht="10.5" customHeight="1" x14ac:dyDescent="0.25">
      <c r="A114" s="26"/>
      <c r="B114" s="17"/>
      <c r="E114" s="8"/>
      <c r="F114" s="8"/>
      <c r="G114" s="8"/>
      <c r="H114" s="304"/>
      <c r="I114" s="307"/>
      <c r="J114" s="305"/>
      <c r="K114" s="305"/>
      <c r="L114" s="305"/>
      <c r="M114" s="305"/>
      <c r="N114" s="305"/>
      <c r="O114" s="294"/>
    </row>
    <row r="115" spans="1:16" ht="10.5" customHeight="1" x14ac:dyDescent="0.2">
      <c r="A115" s="125" t="s">
        <v>358</v>
      </c>
      <c r="B115" s="1"/>
      <c r="C115" s="175" t="s">
        <v>363</v>
      </c>
      <c r="D115" s="175"/>
      <c r="E115" s="175"/>
      <c r="F115" s="175"/>
      <c r="G115" s="1"/>
      <c r="H115" s="304">
        <v>141</v>
      </c>
      <c r="I115" s="307"/>
      <c r="J115" s="305">
        <v>1</v>
      </c>
      <c r="K115" s="305"/>
      <c r="L115" s="305">
        <v>13.2</v>
      </c>
      <c r="M115" s="305"/>
      <c r="N115" s="305">
        <v>82.5</v>
      </c>
      <c r="O115" s="294"/>
      <c r="P115" s="139"/>
    </row>
    <row r="116" spans="1:16" ht="10.5" customHeight="1" x14ac:dyDescent="0.2">
      <c r="A116" s="125"/>
      <c r="B116" s="1"/>
      <c r="C116" s="175"/>
      <c r="D116" s="175" t="s">
        <v>309</v>
      </c>
      <c r="E116" s="175"/>
      <c r="F116" s="175"/>
      <c r="G116" s="1"/>
      <c r="H116" s="304"/>
      <c r="I116" s="307"/>
      <c r="J116" s="305"/>
      <c r="K116" s="305"/>
      <c r="L116" s="305"/>
      <c r="M116" s="305"/>
      <c r="N116" s="305"/>
      <c r="O116" s="294"/>
    </row>
    <row r="117" spans="1:16" ht="10.5" customHeight="1" x14ac:dyDescent="0.2">
      <c r="A117" s="125" t="s">
        <v>364</v>
      </c>
      <c r="B117" s="1"/>
      <c r="C117" s="175"/>
      <c r="D117" s="175" t="s">
        <v>361</v>
      </c>
      <c r="E117" s="175"/>
      <c r="F117" s="175"/>
      <c r="G117" s="1"/>
      <c r="H117" s="304">
        <v>136</v>
      </c>
      <c r="I117" s="307"/>
      <c r="J117" s="305">
        <v>0.9</v>
      </c>
      <c r="K117" s="305"/>
      <c r="L117" s="305">
        <v>12.8</v>
      </c>
      <c r="M117" s="305"/>
      <c r="N117" s="305">
        <v>82.8</v>
      </c>
      <c r="O117" s="294"/>
      <c r="P117" s="139"/>
    </row>
    <row r="118" spans="1:16" ht="10.5" customHeight="1" x14ac:dyDescent="0.2">
      <c r="A118" s="125" t="s">
        <v>400</v>
      </c>
      <c r="B118" s="1"/>
      <c r="C118" s="175"/>
      <c r="D118" s="175" t="s">
        <v>362</v>
      </c>
      <c r="E118" s="175"/>
      <c r="F118" s="175"/>
      <c r="G118" s="1"/>
      <c r="H118" s="304">
        <v>0</v>
      </c>
      <c r="I118" s="307"/>
      <c r="J118" s="294">
        <v>0</v>
      </c>
      <c r="K118" s="305"/>
      <c r="L118" s="294">
        <v>0</v>
      </c>
      <c r="M118" s="305"/>
      <c r="N118" s="294">
        <v>0</v>
      </c>
      <c r="O118" s="294"/>
      <c r="P118" s="139"/>
    </row>
    <row r="119" spans="1:16" ht="10.5" customHeight="1" x14ac:dyDescent="0.2">
      <c r="A119" s="325" t="s">
        <v>368</v>
      </c>
      <c r="B119" s="1"/>
      <c r="C119" s="175"/>
      <c r="D119" s="155" t="s">
        <v>369</v>
      </c>
      <c r="E119" s="122"/>
      <c r="F119" s="175"/>
      <c r="G119" s="1"/>
      <c r="H119" s="304"/>
      <c r="I119" s="307"/>
      <c r="J119" s="305"/>
      <c r="K119" s="305"/>
      <c r="L119" s="305"/>
      <c r="M119" s="305"/>
      <c r="N119" s="305"/>
      <c r="O119" s="294"/>
    </row>
    <row r="120" spans="1:16" ht="10.5" customHeight="1" x14ac:dyDescent="0.2">
      <c r="A120" s="6"/>
      <c r="B120" s="8"/>
      <c r="D120" s="155"/>
      <c r="E120" s="155" t="s">
        <v>370</v>
      </c>
      <c r="G120" s="8"/>
      <c r="H120" s="304">
        <v>2</v>
      </c>
      <c r="I120" s="307"/>
      <c r="J120" s="305">
        <v>0</v>
      </c>
      <c r="K120" s="305"/>
      <c r="L120" s="305">
        <v>0.2</v>
      </c>
      <c r="M120" s="305"/>
      <c r="N120" s="305" t="s">
        <v>401</v>
      </c>
      <c r="O120" s="294"/>
      <c r="P120" s="139"/>
    </row>
    <row r="121" spans="1:16" ht="10.5" customHeight="1" x14ac:dyDescent="0.2">
      <c r="A121" s="6"/>
      <c r="B121" s="8"/>
      <c r="D121" s="155"/>
      <c r="E121" s="155"/>
      <c r="G121" s="8"/>
      <c r="H121" s="304"/>
      <c r="I121" s="307"/>
      <c r="J121" s="305"/>
      <c r="K121" s="305"/>
      <c r="L121" s="305"/>
      <c r="M121" s="305"/>
      <c r="N121" s="305"/>
      <c r="O121" s="294"/>
    </row>
    <row r="122" spans="1:16" ht="10.5" customHeight="1" x14ac:dyDescent="0.25">
      <c r="A122" s="26"/>
      <c r="B122" s="17"/>
      <c r="C122" s="10" t="s">
        <v>201</v>
      </c>
      <c r="G122" s="8"/>
      <c r="H122" s="304">
        <v>40</v>
      </c>
      <c r="I122" s="307"/>
      <c r="J122" s="305">
        <v>0.3</v>
      </c>
      <c r="K122" s="305"/>
      <c r="L122" s="305">
        <v>3.8</v>
      </c>
      <c r="M122" s="305"/>
      <c r="N122" s="305">
        <v>82.9</v>
      </c>
      <c r="O122" s="294"/>
      <c r="P122" s="139"/>
    </row>
    <row r="123" spans="1:16" ht="10.5" customHeight="1" x14ac:dyDescent="0.25">
      <c r="A123" s="26"/>
      <c r="B123" s="17"/>
      <c r="G123" s="8"/>
      <c r="H123" s="304"/>
      <c r="I123" s="307"/>
      <c r="J123" s="305"/>
      <c r="K123" s="305"/>
      <c r="L123" s="305"/>
      <c r="M123" s="305"/>
      <c r="N123" s="305"/>
      <c r="O123" s="294"/>
    </row>
    <row r="124" spans="1:16" ht="10.5" customHeight="1" x14ac:dyDescent="0.25">
      <c r="A124" s="26"/>
      <c r="B124" s="17"/>
      <c r="C124" s="25" t="s">
        <v>202</v>
      </c>
      <c r="D124" s="25"/>
      <c r="E124" s="25"/>
      <c r="F124" s="25"/>
      <c r="G124" s="17"/>
      <c r="H124" s="309">
        <v>14743</v>
      </c>
      <c r="I124" s="337"/>
      <c r="J124" s="338">
        <v>100</v>
      </c>
      <c r="K124" s="338"/>
      <c r="L124" s="338">
        <v>1382.7</v>
      </c>
      <c r="M124" s="338"/>
      <c r="N124" s="338">
        <v>82.2</v>
      </c>
      <c r="O124" s="294"/>
      <c r="P124" s="139"/>
    </row>
    <row r="125" spans="1:16" ht="10.5" customHeight="1" x14ac:dyDescent="0.25">
      <c r="A125" s="26"/>
      <c r="B125" s="17"/>
      <c r="G125" s="8"/>
      <c r="H125" s="304"/>
      <c r="I125" s="307"/>
      <c r="J125" s="305"/>
      <c r="K125" s="305"/>
      <c r="L125" s="305"/>
      <c r="M125" s="305"/>
      <c r="N125" s="305"/>
      <c r="O125" s="294"/>
      <c r="P125" s="139"/>
    </row>
    <row r="126" spans="1:16" ht="10.5" customHeight="1" x14ac:dyDescent="0.2">
      <c r="A126" s="125" t="s">
        <v>38</v>
      </c>
      <c r="B126" s="1"/>
      <c r="C126" s="1" t="s">
        <v>316</v>
      </c>
      <c r="D126" s="127"/>
      <c r="E126" s="127"/>
      <c r="G126" s="8"/>
      <c r="H126" s="304"/>
      <c r="I126" s="307"/>
      <c r="J126" s="305"/>
      <c r="K126" s="305"/>
      <c r="L126" s="305"/>
      <c r="M126" s="305"/>
      <c r="N126" s="305"/>
      <c r="O126" s="294"/>
      <c r="P126" s="139"/>
    </row>
    <row r="127" spans="1:16" ht="10.5" customHeight="1" x14ac:dyDescent="0.2">
      <c r="A127" s="125"/>
      <c r="B127" s="1"/>
      <c r="C127" s="1"/>
      <c r="D127" s="127" t="s">
        <v>327</v>
      </c>
      <c r="E127" s="127"/>
      <c r="G127" s="8"/>
      <c r="H127" s="304">
        <v>507</v>
      </c>
      <c r="I127" s="307"/>
      <c r="J127" s="305">
        <v>3.4</v>
      </c>
      <c r="K127" s="305"/>
      <c r="L127" s="305">
        <v>47.5</v>
      </c>
      <c r="M127" s="305"/>
      <c r="N127" s="305">
        <v>79.8</v>
      </c>
      <c r="O127" s="294"/>
      <c r="P127" s="139"/>
    </row>
    <row r="128" spans="1:16" ht="10.5" customHeight="1" x14ac:dyDescent="0.2">
      <c r="A128" s="125"/>
      <c r="B128" s="1"/>
      <c r="C128" s="1"/>
      <c r="D128" s="127" t="s">
        <v>309</v>
      </c>
      <c r="E128" s="127"/>
      <c r="G128" s="8"/>
      <c r="H128" s="304"/>
      <c r="I128" s="307"/>
      <c r="J128" s="305"/>
      <c r="K128" s="305"/>
      <c r="L128" s="305"/>
      <c r="M128" s="305"/>
      <c r="N128" s="305"/>
      <c r="O128" s="294"/>
    </row>
    <row r="129" spans="1:16" ht="10.5" customHeight="1" x14ac:dyDescent="0.2">
      <c r="A129" s="125" t="s">
        <v>317</v>
      </c>
      <c r="B129" s="1"/>
      <c r="C129" s="1"/>
      <c r="D129" s="127" t="s">
        <v>310</v>
      </c>
      <c r="E129" s="127"/>
      <c r="G129" s="8"/>
      <c r="H129" s="304">
        <v>392</v>
      </c>
      <c r="I129" s="307"/>
      <c r="J129" s="305">
        <v>2.7</v>
      </c>
      <c r="K129" s="305"/>
      <c r="L129" s="305">
        <v>36.799999999999997</v>
      </c>
      <c r="M129" s="305"/>
      <c r="N129" s="305">
        <v>81.099999999999994</v>
      </c>
      <c r="O129" s="294"/>
      <c r="P129" s="139"/>
    </row>
    <row r="130" spans="1:16" ht="10.5" customHeight="1" x14ac:dyDescent="0.2">
      <c r="A130" s="125"/>
      <c r="B130" s="1"/>
      <c r="C130" s="1"/>
      <c r="D130" s="127"/>
      <c r="E130" s="127" t="s">
        <v>309</v>
      </c>
      <c r="G130" s="8"/>
      <c r="H130" s="304"/>
      <c r="I130" s="307"/>
      <c r="J130" s="305"/>
      <c r="K130" s="305"/>
      <c r="L130" s="305"/>
      <c r="M130" s="305"/>
      <c r="N130" s="305"/>
      <c r="O130" s="294"/>
    </row>
    <row r="131" spans="1:16" x14ac:dyDescent="0.2">
      <c r="A131" s="125" t="s">
        <v>42</v>
      </c>
      <c r="B131" s="1"/>
      <c r="C131" s="1"/>
      <c r="D131" s="127"/>
      <c r="E131" s="127" t="s">
        <v>311</v>
      </c>
      <c r="G131" s="8"/>
      <c r="H131" s="304">
        <v>18</v>
      </c>
      <c r="I131" s="307"/>
      <c r="J131" s="305">
        <v>0.1</v>
      </c>
      <c r="K131" s="305"/>
      <c r="L131" s="305">
        <v>1.7</v>
      </c>
      <c r="M131" s="305"/>
      <c r="N131" s="305">
        <v>65.2</v>
      </c>
      <c r="O131" s="294"/>
      <c r="P131" s="139"/>
    </row>
    <row r="132" spans="1:16" x14ac:dyDescent="0.2">
      <c r="A132" s="125" t="s">
        <v>43</v>
      </c>
      <c r="B132" s="1"/>
      <c r="C132" s="1"/>
      <c r="D132" s="127"/>
      <c r="E132" s="127" t="s">
        <v>312</v>
      </c>
      <c r="G132" s="8"/>
      <c r="H132" s="304">
        <v>89</v>
      </c>
      <c r="I132" s="307"/>
      <c r="J132" s="305">
        <v>0.6</v>
      </c>
      <c r="K132" s="305"/>
      <c r="L132" s="305">
        <v>8.3000000000000007</v>
      </c>
      <c r="M132" s="305"/>
      <c r="N132" s="305">
        <v>83.1</v>
      </c>
      <c r="O132" s="294"/>
      <c r="P132" s="139"/>
    </row>
    <row r="133" spans="1:16" x14ac:dyDescent="0.2">
      <c r="A133" s="125" t="s">
        <v>66</v>
      </c>
      <c r="B133" s="1"/>
      <c r="C133" s="1"/>
      <c r="D133" s="127"/>
      <c r="E133" s="127" t="s">
        <v>313</v>
      </c>
      <c r="G133" s="8"/>
      <c r="H133" s="304">
        <v>3</v>
      </c>
      <c r="I133" s="307"/>
      <c r="J133" s="305">
        <v>0</v>
      </c>
      <c r="K133" s="305"/>
      <c r="L133" s="305">
        <v>0.3</v>
      </c>
      <c r="M133" s="305"/>
      <c r="N133" s="305">
        <v>52.3</v>
      </c>
      <c r="O133" s="294"/>
      <c r="P133" s="139"/>
    </row>
    <row r="134" spans="1:16" x14ac:dyDescent="0.2">
      <c r="A134" s="125" t="s">
        <v>44</v>
      </c>
      <c r="B134" s="1"/>
      <c r="C134" s="1"/>
      <c r="D134" s="127"/>
      <c r="E134" s="8" t="s">
        <v>204</v>
      </c>
      <c r="G134" s="8"/>
      <c r="H134" s="304"/>
      <c r="I134" s="307"/>
      <c r="J134" s="305"/>
      <c r="K134" s="305"/>
      <c r="L134" s="305"/>
      <c r="M134" s="305"/>
      <c r="N134" s="305"/>
      <c r="O134" s="294"/>
      <c r="P134" s="139"/>
    </row>
    <row r="135" spans="1:16" x14ac:dyDescent="0.2">
      <c r="A135" s="125"/>
      <c r="B135" s="1"/>
      <c r="C135" s="1"/>
      <c r="D135" s="127"/>
      <c r="E135" s="8" t="s">
        <v>205</v>
      </c>
      <c r="G135" s="8"/>
      <c r="H135" s="304">
        <v>14</v>
      </c>
      <c r="I135" s="307"/>
      <c r="J135" s="305">
        <v>0.1</v>
      </c>
      <c r="K135" s="305"/>
      <c r="L135" s="305">
        <v>1.3</v>
      </c>
      <c r="M135" s="305"/>
      <c r="N135" s="305">
        <v>59.7</v>
      </c>
      <c r="O135" s="294"/>
      <c r="P135" s="139"/>
    </row>
    <row r="136" spans="1:16" x14ac:dyDescent="0.2">
      <c r="A136" s="125" t="s">
        <v>318</v>
      </c>
      <c r="B136" s="1"/>
      <c r="C136" s="1"/>
      <c r="D136" s="127" t="s">
        <v>314</v>
      </c>
      <c r="E136" s="127"/>
      <c r="G136" s="8"/>
      <c r="H136" s="304">
        <v>53</v>
      </c>
      <c r="I136" s="307"/>
      <c r="J136" s="305">
        <v>0.4</v>
      </c>
      <c r="K136" s="305"/>
      <c r="L136" s="305">
        <v>5</v>
      </c>
      <c r="M136" s="305"/>
      <c r="N136" s="305">
        <v>67.400000000000006</v>
      </c>
      <c r="O136" s="294"/>
      <c r="P136" s="139"/>
    </row>
    <row r="137" spans="1:16" x14ac:dyDescent="0.2">
      <c r="A137" s="125" t="s">
        <v>322</v>
      </c>
      <c r="B137" s="1"/>
      <c r="C137" s="1"/>
      <c r="D137" s="127" t="s">
        <v>315</v>
      </c>
      <c r="E137" s="127"/>
      <c r="G137" s="8"/>
      <c r="H137" s="304">
        <v>0</v>
      </c>
      <c r="I137" s="307"/>
      <c r="J137" s="294">
        <v>0</v>
      </c>
      <c r="K137" s="305"/>
      <c r="L137" s="294">
        <v>0</v>
      </c>
      <c r="M137" s="305"/>
      <c r="N137" s="294">
        <v>0</v>
      </c>
      <c r="O137" s="294"/>
      <c r="P137" s="139"/>
    </row>
    <row r="138" spans="1:16" x14ac:dyDescent="0.2">
      <c r="A138" s="125" t="s">
        <v>323</v>
      </c>
      <c r="B138" s="1"/>
      <c r="C138" s="1"/>
      <c r="D138" s="127" t="s">
        <v>320</v>
      </c>
      <c r="E138" s="127"/>
      <c r="G138" s="8"/>
      <c r="H138" s="304"/>
      <c r="I138" s="307"/>
      <c r="J138" s="305"/>
      <c r="K138" s="305"/>
      <c r="L138" s="305"/>
      <c r="M138" s="305"/>
      <c r="N138" s="305"/>
      <c r="O138" s="294"/>
    </row>
    <row r="139" spans="1:16" x14ac:dyDescent="0.2">
      <c r="A139" s="125"/>
      <c r="B139" s="1"/>
      <c r="C139" s="1"/>
      <c r="D139" s="127"/>
      <c r="E139" s="127" t="s">
        <v>319</v>
      </c>
      <c r="G139" s="8"/>
      <c r="H139" s="304">
        <v>10</v>
      </c>
      <c r="I139" s="307"/>
      <c r="J139" s="305">
        <v>0.1</v>
      </c>
      <c r="K139" s="305"/>
      <c r="L139" s="305">
        <v>0.9</v>
      </c>
      <c r="M139" s="305"/>
      <c r="N139" s="305">
        <v>82.5</v>
      </c>
      <c r="O139" s="294"/>
      <c r="P139" s="139"/>
    </row>
    <row r="140" spans="1:16" x14ac:dyDescent="0.2">
      <c r="A140" s="125" t="s">
        <v>324</v>
      </c>
      <c r="B140" s="1"/>
      <c r="C140" s="1"/>
      <c r="D140" s="127" t="s">
        <v>325</v>
      </c>
      <c r="E140" s="127"/>
      <c r="G140" s="8"/>
      <c r="H140" s="304"/>
      <c r="I140" s="307"/>
      <c r="J140" s="305"/>
      <c r="K140" s="305"/>
      <c r="L140" s="305"/>
      <c r="M140" s="305"/>
      <c r="N140" s="305"/>
      <c r="O140" s="294"/>
      <c r="P140" s="139"/>
    </row>
    <row r="141" spans="1:16" x14ac:dyDescent="0.2">
      <c r="A141" s="125"/>
      <c r="B141" s="1"/>
      <c r="C141" s="127"/>
      <c r="D141" s="127"/>
      <c r="E141" s="127" t="s">
        <v>321</v>
      </c>
      <c r="G141" s="8"/>
      <c r="H141" s="304">
        <v>25</v>
      </c>
      <c r="I141" s="307"/>
      <c r="J141" s="305">
        <v>0.2</v>
      </c>
      <c r="K141" s="305"/>
      <c r="L141" s="305">
        <v>2.2999999999999998</v>
      </c>
      <c r="M141" s="305"/>
      <c r="N141" s="305">
        <v>78</v>
      </c>
      <c r="O141" s="294"/>
      <c r="P141" s="122"/>
    </row>
    <row r="143" spans="1:16" x14ac:dyDescent="0.2">
      <c r="O143" s="150"/>
      <c r="P143" s="122"/>
    </row>
    <row r="144" spans="1:16" x14ac:dyDescent="0.2">
      <c r="H144" s="332"/>
      <c r="I144" s="332"/>
      <c r="J144" s="313"/>
      <c r="K144" s="313"/>
      <c r="L144" s="333"/>
      <c r="M144" s="333"/>
      <c r="N144" s="313"/>
      <c r="O144" s="150"/>
      <c r="P144" s="139"/>
    </row>
    <row r="145" spans="8:16" x14ac:dyDescent="0.2">
      <c r="H145" s="139"/>
      <c r="I145" s="139"/>
      <c r="J145" s="139"/>
      <c r="K145" s="139"/>
      <c r="L145" s="139"/>
      <c r="M145" s="139"/>
      <c r="N145" s="139"/>
      <c r="O145" s="139"/>
      <c r="P145" s="139"/>
    </row>
    <row r="162" spans="10:13" x14ac:dyDescent="0.2">
      <c r="J162" s="23"/>
      <c r="K162" s="23"/>
      <c r="L162" s="71"/>
      <c r="M162" s="71"/>
    </row>
    <row r="163" spans="10:13" x14ac:dyDescent="0.2">
      <c r="J163" s="23"/>
      <c r="K163" s="23"/>
      <c r="L163" s="71"/>
      <c r="M163" s="71"/>
    </row>
    <row r="164" spans="10:13" ht="12" x14ac:dyDescent="0.25">
      <c r="J164" s="59"/>
      <c r="K164" s="59"/>
      <c r="L164" s="72"/>
      <c r="M164" s="72"/>
    </row>
    <row r="165" spans="10:13" x14ac:dyDescent="0.2">
      <c r="J165" s="23"/>
      <c r="K165" s="23"/>
      <c r="L165" s="71"/>
      <c r="M165" s="71"/>
    </row>
    <row r="166" spans="10:13" x14ac:dyDescent="0.2">
      <c r="J166" s="23"/>
      <c r="K166" s="23"/>
      <c r="L166" s="71"/>
      <c r="M166" s="71"/>
    </row>
    <row r="167" spans="10:13" x14ac:dyDescent="0.2">
      <c r="J167" s="23"/>
      <c r="K167" s="23"/>
      <c r="L167" s="71"/>
      <c r="M167" s="71"/>
    </row>
    <row r="168" spans="10:13" x14ac:dyDescent="0.2">
      <c r="J168" s="23"/>
      <c r="K168" s="23"/>
      <c r="L168" s="71"/>
      <c r="M168" s="71"/>
    </row>
    <row r="169" spans="10:13" x14ac:dyDescent="0.2">
      <c r="J169" s="23"/>
      <c r="K169" s="23"/>
      <c r="L169" s="71"/>
      <c r="M169" s="71"/>
    </row>
    <row r="170" spans="10:13" x14ac:dyDescent="0.2">
      <c r="J170" s="23"/>
      <c r="K170" s="23"/>
      <c r="L170" s="71"/>
      <c r="M170" s="71"/>
    </row>
    <row r="171" spans="10:13" x14ac:dyDescent="0.2">
      <c r="J171" s="23"/>
      <c r="K171" s="23"/>
      <c r="L171" s="71"/>
      <c r="M171" s="71"/>
    </row>
    <row r="172" spans="10:13" x14ac:dyDescent="0.2">
      <c r="J172" s="23"/>
      <c r="K172" s="23"/>
      <c r="L172" s="71"/>
      <c r="M172" s="71"/>
    </row>
    <row r="173" spans="10:13" x14ac:dyDescent="0.2">
      <c r="J173" s="23"/>
      <c r="K173" s="23"/>
      <c r="L173" s="71"/>
      <c r="M173" s="71"/>
    </row>
    <row r="174" spans="10:13" x14ac:dyDescent="0.2">
      <c r="J174" s="23"/>
      <c r="K174" s="23"/>
      <c r="L174" s="71"/>
      <c r="M174" s="71"/>
    </row>
    <row r="175" spans="10:13" x14ac:dyDescent="0.2">
      <c r="J175" s="23"/>
      <c r="K175" s="23"/>
      <c r="L175" s="71"/>
      <c r="M175" s="71"/>
    </row>
    <row r="176" spans="10:13" x14ac:dyDescent="0.2">
      <c r="J176" s="23"/>
      <c r="K176" s="23"/>
      <c r="L176" s="71"/>
      <c r="M176" s="71"/>
    </row>
    <row r="177" spans="10:13" x14ac:dyDescent="0.2">
      <c r="J177" s="23"/>
      <c r="K177" s="23"/>
      <c r="L177" s="71"/>
      <c r="M177" s="71"/>
    </row>
    <row r="178" spans="10:13" x14ac:dyDescent="0.2">
      <c r="J178" s="23"/>
      <c r="K178" s="23"/>
      <c r="L178" s="71"/>
      <c r="M178" s="71"/>
    </row>
    <row r="179" spans="10:13" x14ac:dyDescent="0.2">
      <c r="J179" s="23"/>
      <c r="K179" s="23"/>
      <c r="L179" s="71"/>
      <c r="M179" s="71"/>
    </row>
    <row r="180" spans="10:13" x14ac:dyDescent="0.2">
      <c r="J180" s="23"/>
      <c r="K180" s="23"/>
      <c r="L180" s="71"/>
      <c r="M180" s="71"/>
    </row>
    <row r="181" spans="10:13" x14ac:dyDescent="0.2">
      <c r="J181" s="23"/>
      <c r="K181" s="23"/>
      <c r="L181" s="71"/>
      <c r="M181" s="71"/>
    </row>
  </sheetData>
  <mergeCells count="15">
    <mergeCell ref="A4:A6"/>
    <mergeCell ref="A1:N1"/>
    <mergeCell ref="B4:G6"/>
    <mergeCell ref="H4:I6"/>
    <mergeCell ref="J4:K6"/>
    <mergeCell ref="L4:M6"/>
    <mergeCell ref="N4:O6"/>
    <mergeCell ref="A75:N75"/>
    <mergeCell ref="A76:N76"/>
    <mergeCell ref="A78:A80"/>
    <mergeCell ref="B78:G80"/>
    <mergeCell ref="H78:I80"/>
    <mergeCell ref="J78:K80"/>
    <mergeCell ref="L78:M80"/>
    <mergeCell ref="N78:O80"/>
  </mergeCells>
  <phoneticPr fontId="9" type="noConversion"/>
  <printOptions horizontalCentered="1"/>
  <pageMargins left="0.59055118110236227" right="0.59055118110236227" top="0.78740157480314965" bottom="0.78740157480314965" header="0.51181102362204722" footer="0.51181102362204722"/>
  <pageSetup paperSize="9" scale="95" firstPageNumber="12" pageOrder="overThenDown" orientation="portrait" r:id="rId1"/>
  <headerFooter alignWithMargins="0">
    <oddHeader>&amp;C&amp;9- &amp;P -</oddHead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15</vt:i4>
      </vt:variant>
      <vt:variant>
        <vt:lpstr>Benannte Bereiche</vt:lpstr>
      </vt:variant>
      <vt:variant>
        <vt:i4>5</vt:i4>
      </vt:variant>
    </vt:vector>
  </HeadingPairs>
  <TitlesOfParts>
    <vt:vector size="20" baseType="lpstr">
      <vt:lpstr>Impressum</vt:lpstr>
      <vt:lpstr>Zeichenerkl.</vt:lpstr>
      <vt:lpstr>Inhalt</vt:lpstr>
      <vt:lpstr>Vorbemerk.</vt:lpstr>
      <vt:lpstr>GRAF01+02</vt:lpstr>
      <vt:lpstr>TAB01</vt:lpstr>
      <vt:lpstr>TAB02</vt:lpstr>
      <vt:lpstr>TAB03</vt:lpstr>
      <vt:lpstr>TAB04</vt:lpstr>
      <vt:lpstr>TAB05</vt:lpstr>
      <vt:lpstr>TAB07+08</vt:lpstr>
      <vt:lpstr>TAB06+GRAF03</vt:lpstr>
      <vt:lpstr>TAB07+08 </vt:lpstr>
      <vt:lpstr>TAB09</vt:lpstr>
      <vt:lpstr>TAB10</vt:lpstr>
      <vt:lpstr>'GRAF01+02'!Druckbereich</vt:lpstr>
      <vt:lpstr>'TAB01'!Druckbereich</vt:lpstr>
      <vt:lpstr>'TAB06+GRAF03'!Druckbereich</vt:lpstr>
      <vt:lpstr>'TAB07+08'!Druckbereich</vt:lpstr>
      <vt:lpstr>Vorbemerk.!Druckbereich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Everyone</dc:creator>
  <cp:lastModifiedBy>TLS Jakobi, Christina</cp:lastModifiedBy>
  <cp:lastPrinted>2026-02-06T07:12:29Z</cp:lastPrinted>
  <dcterms:created xsi:type="dcterms:W3CDTF">2000-02-02T15:03:48Z</dcterms:created>
  <dcterms:modified xsi:type="dcterms:W3CDTF">2026-02-09T11:38:57Z</dcterms:modified>
</cp:coreProperties>
</file>