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calcMode="manual"/>
</workbook>
</file>

<file path=xl/calcChain.xml><?xml version="1.0" encoding="utf-8"?>
<calcChain xmlns="http://schemas.openxmlformats.org/spreadsheetml/2006/main">
  <c r="B74" i="23" l="1"/>
  <c r="C74" i="23"/>
  <c r="D74" i="23"/>
  <c r="E74" i="23"/>
  <c r="F74" i="23"/>
  <c r="G74" i="23"/>
  <c r="H74" i="23"/>
  <c r="I74" i="23"/>
  <c r="J74" i="23"/>
  <c r="K74" i="23"/>
  <c r="C37" i="23"/>
  <c r="D37" i="23"/>
  <c r="E37" i="23"/>
  <c r="F37" i="23"/>
  <c r="G37" i="23"/>
  <c r="H37" i="23"/>
  <c r="I37" i="23"/>
  <c r="J37" i="23"/>
  <c r="K37" i="23"/>
  <c r="B37" i="23"/>
  <c r="C21" i="23"/>
  <c r="D21" i="23"/>
  <c r="E21" i="23"/>
  <c r="F21" i="23"/>
  <c r="G21" i="23"/>
  <c r="H21" i="23"/>
  <c r="I21" i="23"/>
  <c r="J21" i="23"/>
  <c r="K21" i="23"/>
  <c r="B21" i="23"/>
  <c r="B74" i="22"/>
  <c r="C74" i="22"/>
  <c r="D74" i="22"/>
  <c r="E74" i="22"/>
  <c r="F74" i="22"/>
  <c r="G74" i="22"/>
  <c r="H74" i="22"/>
  <c r="I74" i="22"/>
  <c r="J74" i="22"/>
  <c r="K74" i="22"/>
  <c r="C36" i="22"/>
  <c r="D36" i="22"/>
  <c r="E36" i="22"/>
  <c r="F36" i="22"/>
  <c r="G36" i="22"/>
  <c r="H36" i="22"/>
  <c r="I36" i="22"/>
  <c r="J36" i="22"/>
  <c r="K36" i="22"/>
  <c r="B36" i="22"/>
  <c r="C20" i="22"/>
  <c r="D20" i="22"/>
  <c r="E20" i="22"/>
  <c r="F20" i="22"/>
  <c r="G20" i="22"/>
  <c r="H20" i="22"/>
  <c r="I20" i="22"/>
  <c r="J20" i="22"/>
  <c r="K20" i="22"/>
  <c r="B20" i="22"/>
  <c r="B50" i="21"/>
  <c r="C50" i="21"/>
  <c r="D50" i="21"/>
  <c r="E50" i="21"/>
  <c r="F50" i="21"/>
  <c r="G50" i="21"/>
  <c r="H50" i="21"/>
  <c r="I50" i="21"/>
  <c r="J50" i="21"/>
  <c r="K50" i="21"/>
  <c r="B73" i="20"/>
  <c r="C73" i="20"/>
  <c r="D73" i="20"/>
  <c r="E73" i="20"/>
  <c r="F73" i="20"/>
  <c r="G73" i="20"/>
  <c r="H73" i="20"/>
  <c r="I73" i="20"/>
  <c r="J73" i="20"/>
  <c r="K73"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G166" i="39"/>
  <c r="F166" i="39"/>
  <c r="E166" i="39"/>
  <c r="D166" i="39"/>
  <c r="C166" i="39"/>
  <c r="H140" i="39"/>
  <c r="G140" i="39"/>
  <c r="F140" i="39"/>
  <c r="E140" i="39"/>
  <c r="D140" i="39"/>
  <c r="C140"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73" i="23" l="1"/>
  <c r="C73" i="23"/>
  <c r="D73" i="23"/>
  <c r="E73" i="23"/>
  <c r="F73" i="23"/>
  <c r="G73" i="23"/>
  <c r="H73" i="23"/>
  <c r="I73" i="23"/>
  <c r="J73" i="23"/>
  <c r="K73" i="23"/>
  <c r="B73" i="22"/>
  <c r="C73" i="22"/>
  <c r="D73" i="22"/>
  <c r="E73" i="22"/>
  <c r="F73" i="22"/>
  <c r="G73" i="22"/>
  <c r="H73" i="22"/>
  <c r="I73" i="22"/>
  <c r="J73" i="22"/>
  <c r="K73" i="22"/>
  <c r="B72" i="20"/>
  <c r="C72" i="20"/>
  <c r="D72" i="20"/>
  <c r="E72" i="20"/>
  <c r="F72" i="20"/>
  <c r="G72" i="20"/>
  <c r="H72" i="20"/>
  <c r="I72" i="20"/>
  <c r="J72" i="20"/>
  <c r="K72" i="20"/>
  <c r="B72" i="23" l="1"/>
  <c r="C72" i="23"/>
  <c r="D72" i="23"/>
  <c r="E72" i="23"/>
  <c r="F72" i="23"/>
  <c r="G72" i="23"/>
  <c r="H72" i="23"/>
  <c r="I72" i="23"/>
  <c r="J72" i="23"/>
  <c r="K72" i="23"/>
  <c r="B72" i="22"/>
  <c r="C72" i="22"/>
  <c r="D72" i="22"/>
  <c r="E72" i="22"/>
  <c r="F72" i="22"/>
  <c r="G72" i="22"/>
  <c r="H72" i="22"/>
  <c r="I72" i="22"/>
  <c r="J72" i="22"/>
  <c r="K72" i="22"/>
  <c r="B71" i="20"/>
  <c r="C71" i="20"/>
  <c r="D71" i="20"/>
  <c r="E71" i="20"/>
  <c r="F71" i="20"/>
  <c r="G71" i="20"/>
  <c r="H71" i="20"/>
  <c r="I71" i="20"/>
  <c r="J71" i="20"/>
  <c r="K71" i="20"/>
  <c r="K48" i="21" l="1"/>
  <c r="J48" i="21"/>
  <c r="I48" i="21"/>
  <c r="H48" i="21"/>
  <c r="G48" i="21"/>
  <c r="F48" i="21"/>
  <c r="E48" i="21"/>
  <c r="D48" i="21"/>
  <c r="C48" i="21"/>
  <c r="B48" i="21"/>
  <c r="B71" i="23" l="1"/>
  <c r="C71" i="23"/>
  <c r="D71" i="23"/>
  <c r="E71" i="23"/>
  <c r="F71" i="23"/>
  <c r="G71" i="23"/>
  <c r="H71" i="23"/>
  <c r="I71" i="23"/>
  <c r="J71" i="23"/>
  <c r="K71" i="23"/>
  <c r="B71" i="22"/>
  <c r="C71" i="22"/>
  <c r="D71" i="22"/>
  <c r="E71" i="22"/>
  <c r="F71" i="22"/>
  <c r="G71" i="22"/>
  <c r="H71" i="22"/>
  <c r="I71" i="22"/>
  <c r="J71" i="22"/>
  <c r="K71" i="22"/>
  <c r="B70" i="20"/>
  <c r="C70" i="20"/>
  <c r="D70" i="20"/>
  <c r="E70" i="20"/>
  <c r="F70" i="20"/>
  <c r="G70" i="20"/>
  <c r="H70" i="20"/>
  <c r="I70" i="20"/>
  <c r="J70" i="20"/>
  <c r="K70" i="20"/>
  <c r="B70" i="23" l="1"/>
  <c r="C70" i="23"/>
  <c r="D70" i="23"/>
  <c r="E70" i="23"/>
  <c r="F70" i="23"/>
  <c r="G70" i="23"/>
  <c r="H70" i="23"/>
  <c r="I70" i="23"/>
  <c r="J70" i="23"/>
  <c r="K70" i="23"/>
  <c r="B70" i="22"/>
  <c r="C70" i="22"/>
  <c r="D70" i="22"/>
  <c r="E70" i="22"/>
  <c r="F70" i="22"/>
  <c r="G70" i="22"/>
  <c r="H70" i="22"/>
  <c r="I70" i="22"/>
  <c r="J70" i="22"/>
  <c r="K70" i="22"/>
  <c r="B69" i="20"/>
  <c r="C69" i="20"/>
  <c r="D69" i="20"/>
  <c r="E69" i="20"/>
  <c r="F69" i="20"/>
  <c r="G69" i="20"/>
  <c r="H69" i="20"/>
  <c r="I69" i="20"/>
  <c r="J69" i="20"/>
  <c r="K69" i="20"/>
  <c r="B69" i="23" l="1"/>
  <c r="C69" i="23"/>
  <c r="D69" i="23"/>
  <c r="E69" i="23"/>
  <c r="F69" i="23"/>
  <c r="G69" i="23"/>
  <c r="H69" i="23"/>
  <c r="I69" i="23"/>
  <c r="J69" i="23"/>
  <c r="K69" i="23"/>
  <c r="B69" i="22"/>
  <c r="C69" i="22"/>
  <c r="D69" i="22"/>
  <c r="E69" i="22"/>
  <c r="F69" i="22"/>
  <c r="G69" i="22"/>
  <c r="H69" i="22"/>
  <c r="I69" i="22"/>
  <c r="J69" i="22"/>
  <c r="K69" i="22"/>
  <c r="B68" i="20"/>
  <c r="C68" i="20"/>
  <c r="D68" i="20"/>
  <c r="E68" i="20"/>
  <c r="F68" i="20"/>
  <c r="G68" i="20"/>
  <c r="H68" i="20"/>
  <c r="I68" i="20"/>
  <c r="J68" i="20"/>
  <c r="K68" i="20"/>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<sst xmlns="http://schemas.openxmlformats.org/spreadsheetml/2006/main" count="796" uniqueCount="269">
  <si>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</si>
  <si>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</si>
  <si>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</si>
  <si>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</si>
  <si>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</si>
  <si>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</si>
  <si>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</si>
  <si>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</si>
  <si>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</si>
  <si>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</si>
  <si>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</si>
  <si>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</si>
  <si>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</si>
  <si>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</si>
  <si>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</si>
  <si>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</si>
  <si>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</si>
  <si>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</si>
  <si>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</si>
  <si>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</si>
  <si>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</si>
  <si>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</si>
  <si>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</si>
  <si>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</si>
  <si>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</si>
  <si>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</si>
  <si>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</si>
  <si>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</si>
  <si>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</si>
  <si>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</si>
  <si>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</si>
  <si>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</si>
  <si>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</si>
  <si>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</si>
  <si>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</si>
  <si>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</si>
  <si>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</si>
  <si>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</si>
  <si>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</si>
  <si>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</si>
  <si>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</si>
  <si>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</si>
  <si>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</si>
  <si>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</si>
  <si>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</si>
  <si>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</si>
  <si>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</si>
  <si>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</si>
  <si>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</si>
  <si>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</si>
  <si>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</si>
  <si>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</si>
  <si>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</si>
  <si>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</si>
  <si>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</si>
  <si>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</si>
  <si>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</si>
  <si>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</si>
  <si>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</si>
  <si>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</si>
  <si>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</si>
  <si>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</si>
  <si>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</si>
  <si>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</si>
  <si>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</si>
  <si>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</si>
  <si>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</si>
  <si>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</si>
  <si>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</si>
  <si>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</si>
  <si>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</si>
  <si>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</si>
  <si>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</si>
  <si>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</si>
  <si>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</si>
  <si>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</si>
  <si>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</si>
  <si>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</si>
  <si>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</si>
  <si>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</si>
  <si>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</si>
  <si>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</si>
  <si>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</si>
  <si>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</si>
  <si>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</si>
  <si>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</si>
  <si>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</si>
  <si>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</si>
  <si>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</si>
  <si>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</si>
  <si>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</si>
  <si>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</si>
  <si>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</si>
  <si>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</si>
  <si>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</si>
  <si>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</si>
  <si>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</si>
  <si>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</si>
  <si>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</si>
  <si>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</si>
  <si>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</si>
  <si>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</si>
  <si>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</si>
  <si>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</si>
  <si>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</si>
  <si>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</si>
  <si>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</si>
  <si>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</si>
  <si>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</si>
  <si>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</si>
  <si>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</si>
  <si>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</si>
  <si>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</si>
  <si>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</si>
  <si>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</si>
  <si>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</si>
  <si>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</si>
  <si>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</si>
  <si>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</si>
  <si>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</si>
  <si>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</si>
  <si>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</si>
  <si>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</si>
  <si>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</si>
  <si>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</si>
  <si>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</si>
  <si>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</si>
  <si>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</si>
  <si>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</si>
  <si>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</si>
  <si>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</si>
  <si>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</si>
  <si>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</si>
  <si>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</si>
  <si>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</si>
  <si>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</si>
  <si>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</si>
  <si>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</si>
  <si>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</si>
  <si>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</si>
  <si>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</si>
  <si>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</si>
  <si>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</si>
  <si>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</si>
  <si>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</si>
  <si>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</si>
  <si>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</si>
  <si>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</si>
  <si>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</si>
  <si>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</si>
  <si>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</si>
  <si>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</si>
  <si>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</si>
  <si>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</si>
  <si>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</si>
  <si>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</si>
  <si>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</si>
  <si>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</si>
  <si>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</si>
  <si>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</si>
  <si>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</si>
  <si>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</si>
  <si>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</si>
  <si>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</si>
  <si>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</si>
  <si>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</si>
  <si>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</si>
  <si>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</si>
  <si>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</si>
  <si>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</si>
  <si>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</si>
  <si>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</si>
  <si>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</si>
  <si>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</si>
  <si>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</si>
  <si>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</si>
  <si>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</si>
  <si>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</si>
  <si>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</si>
  <si>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</si>
  <si>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</si>
  <si>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</si>
  <si>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</si>
  <si>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</si>
  <si>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</si>
  <si>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</si>
  <si>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</si>
  <si>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</si>
  <si>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</si>
  <si>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</si>
  <si>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</si>
  <si>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</si>
  <si>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</si>
  <si>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</si>
  <si>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</si>
  <si>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</si>
  <si>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</si>
  <si>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</si>
  <si>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</si>
  <si>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</si>
  <si>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</si>
  <si>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</si>
  <si>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</si>
  <si>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</si>
  <si>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</si>
  <si>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</si>
  <si>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</si>
  <si>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</si>
  <si>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</si>
  <si>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</si>
  <si>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</si>
  <si>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</si>
  <si>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</si>
  <si>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</si>
  <si>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</si>
  <si>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</si>
  <si>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</si>
  <si>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</si>
  <si>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</si>
  <si>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</si>
  <si>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</si>
  <si>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Januar 2023 bis Dezember 2024</t>
  </si>
  <si>
    <t>Jan. - Dez.</t>
  </si>
  <si>
    <t>Dezember</t>
  </si>
  <si>
    <r>
      <t xml:space="preserve">Januar bis Dezember </t>
    </r>
    <r>
      <rPr>
        <vertAlign val="superscript"/>
        <sz val="9"/>
        <rFont val="Source Sans Pro"/>
        <family val="2"/>
      </rPr>
      <t>1)</t>
    </r>
  </si>
  <si>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</si>
  <si>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</si>
  <si>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</si>
  <si>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</si>
  <si>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</si>
  <si>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</si>
  <si>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</si>
  <si>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</si>
  <si>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</si>
  <si>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</si>
  <si>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</si>
  <si>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</si>
  <si>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</si>
  <si>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</si>
  <si>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</si>
  <si>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</si>
  <si>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</si>
  <si>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</si>
  <si>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</si>
  <si>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</si>
  <si>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</si>
  <si>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</si>
  <si>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</si>
  <si>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</si>
  <si>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</si>
  <si>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</si>
  <si>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</si>
  <si>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</si>
  <si>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</si>
  <si>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</si>
  <si>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</si>
  <si>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</si>
  <si>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</si>
  <si>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</si>
  <si>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</si>
  <si>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Herausgegeben im Februar 2025</t>
  </si>
  <si>
    <t>Erscheinungsweise: monatlich</t>
  </si>
  <si>
    <t>Bestell-Nr.: 05 201</t>
  </si>
  <si>
    <r>
      <t>Preis: 00,00</t>
    </r>
    <r>
      <rPr>
        <sz val="10"/>
        <color rgb="FFFF0000"/>
        <rFont val="Arial"/>
        <family val="2"/>
      </rPr>
      <t xml:space="preserve"> </t>
    </r>
    <r>
      <rPr>
        <sz val="10"/>
        <rFont val="Arial"/>
        <family val="2"/>
      </rPr>
      <t>EUR</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</si>
  <si>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</si>
  <si>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</si>
  <si>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Dezember 2024</t>
  </si>
  <si>
    <t>Heft-Nr.: 32/25</t>
  </si>
  <si>
    <r>
      <t xml:space="preserve">© </t>
    </r>
    <r>
      <rPr>
        <sz val="10"/>
        <rFont val="Arial"/>
        <family val="2"/>
      </rPr>
      <t>Thüringer Landesamt für Statistik, Erfurt,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</si>
</sst>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b/>
      <sz val="12"/>
      <name val="Arial"/>
      <family val="2"/>
    </font>
    <font>
      <sz val="11"/>
      <name val="Arial"/>
      <family val="2"/>
    </font>
    <font>
      <b/>
      <sz val="11"/>
      <name val="Arial"/>
      <family val="2"/>
    </font>
    <font>
      <sz val="10"/>
      <color rgb="FFFF0000"/>
      <name val="Arial"/>
      <family val="2"/>
    </font>
    <font>
      <sz val="10"/>
      <color rgb="FF000000"/>
      <name val="Source Sans Pro"/>
      <family val="2"/>
    </font>
    <font>
      <sz val="9"/>
      <color rgb="FF000000"/>
      <name val="Source Sans Pro"/>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8">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xf numFmtId="0" fontId="35"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6"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7" fillId="0" borderId="0" xfId="0" applyFont="1" applyAlignment="1">
      <alignment vertical="center"/>
    </xf>
    <xf numFmtId="0" fontId="0" fillId="0" borderId="0" xfId="0" applyNumberFormat="1" applyAlignment="1">
      <alignment vertical="top" wrapText="1"/>
    </xf>
    <xf numFmtId="0" fontId="38" fillId="0" borderId="0" xfId="0" applyFont="1" applyAlignment="1">
      <alignment vertical="center"/>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pt idx="19">
                  <c:v>99.9</c:v>
                </c:pt>
                <c:pt idx="20">
                  <c:v>100.5</c:v>
                </c:pt>
                <c:pt idx="21">
                  <c:v>100.7</c:v>
                </c:pt>
                <c:pt idx="22">
                  <c:v>100.7</c:v>
                </c:pt>
                <c:pt idx="23">
                  <c:v>99.4</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pt idx="19">
                  <c:v>96.6</c:v>
                </c:pt>
                <c:pt idx="20">
                  <c:v>100.1</c:v>
                </c:pt>
                <c:pt idx="21">
                  <c:v>109.5</c:v>
                </c:pt>
                <c:pt idx="22">
                  <c:v>96.1</c:v>
                </c:pt>
                <c:pt idx="23">
                  <c:v>115.2</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pt idx="19">
                  <c:v>108</c:v>
                </c:pt>
                <c:pt idx="20">
                  <c:v>90.5</c:v>
                </c:pt>
                <c:pt idx="21">
                  <c:v>108.9</c:v>
                </c:pt>
                <c:pt idx="22">
                  <c:v>97.2</c:v>
                </c:pt>
                <c:pt idx="23">
                  <c:v>112.4</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pt idx="19">
                  <c:v>180.1</c:v>
                </c:pt>
                <c:pt idx="20">
                  <c:v>104.7</c:v>
                </c:pt>
                <c:pt idx="21">
                  <c:v>127.9</c:v>
                </c:pt>
                <c:pt idx="22">
                  <c:v>87.1</c:v>
                </c:pt>
                <c:pt idx="23">
                  <c:v>94.9</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pt idx="19">
                  <c:v>272</c:v>
                </c:pt>
                <c:pt idx="20">
                  <c:v>93</c:v>
                </c:pt>
                <c:pt idx="21">
                  <c:v>95</c:v>
                </c:pt>
                <c:pt idx="22">
                  <c:v>66</c:v>
                </c:pt>
                <c:pt idx="23">
                  <c:v>94</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pt idx="19">
                  <c:v>76</c:v>
                </c:pt>
                <c:pt idx="20">
                  <c:v>95</c:v>
                </c:pt>
                <c:pt idx="21">
                  <c:v>73</c:v>
                </c:pt>
                <c:pt idx="22">
                  <c:v>82</c:v>
                </c:pt>
                <c:pt idx="23">
                  <c:v>67</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pt idx="19">
                  <c:v>11</c:v>
                </c:pt>
                <c:pt idx="20">
                  <c:v>20</c:v>
                </c:pt>
                <c:pt idx="21">
                  <c:v>11</c:v>
                </c:pt>
                <c:pt idx="22">
                  <c:v>15</c:v>
                </c:pt>
                <c:pt idx="23">
                  <c:v>13</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pt idx="19">
                  <c:v>143</c:v>
                </c:pt>
                <c:pt idx="20">
                  <c:v>125</c:v>
                </c:pt>
                <c:pt idx="21">
                  <c:v>147</c:v>
                </c:pt>
                <c:pt idx="22">
                  <c:v>152</c:v>
                </c:pt>
                <c:pt idx="23">
                  <c:v>128</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pt idx="19">
                  <c:v>87</c:v>
                </c:pt>
                <c:pt idx="20">
                  <c:v>84</c:v>
                </c:pt>
                <c:pt idx="21">
                  <c:v>79</c:v>
                </c:pt>
                <c:pt idx="22">
                  <c:v>91</c:v>
                </c:pt>
                <c:pt idx="23">
                  <c:v>87</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pt idx="19">
                  <c:v>19</c:v>
                </c:pt>
                <c:pt idx="20">
                  <c:v>18</c:v>
                </c:pt>
                <c:pt idx="21">
                  <c:v>17</c:v>
                </c:pt>
                <c:pt idx="22">
                  <c:v>19</c:v>
                </c:pt>
                <c:pt idx="23">
                  <c:v>16</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Dezember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Dezember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5"/>
  </cols>
  <sheetData>
    <row r="1" spans="1:2">
      <c r="A1" s="244" t="s">
        <v>247</v>
      </c>
    </row>
    <row r="3" spans="1:2">
      <c r="A3" s="246" t="s">
        <v>266</v>
      </c>
    </row>
    <row r="4" spans="1:2">
      <c r="A4" s="247"/>
    </row>
    <row r="5" spans="1:2">
      <c r="A5" s="248" t="s">
        <v>248</v>
      </c>
    </row>
    <row r="6" spans="1:2">
      <c r="A6" s="249"/>
    </row>
    <row r="7" spans="1:2">
      <c r="A7" s="249"/>
    </row>
    <row r="8" spans="1:2">
      <c r="A8" s="250" t="s">
        <v>249</v>
      </c>
    </row>
    <row r="9" spans="1:2">
      <c r="A9" s="248" t="s">
        <v>250</v>
      </c>
    </row>
    <row r="10" spans="1:2">
      <c r="A10" s="248" t="s">
        <v>251</v>
      </c>
    </row>
    <row r="11" spans="1:2">
      <c r="A11" s="248" t="s">
        <v>252</v>
      </c>
    </row>
    <row r="12" spans="1:2">
      <c r="A12" s="248" t="s">
        <v>253</v>
      </c>
    </row>
    <row r="13" spans="1:2">
      <c r="A13" s="248" t="s">
        <v>254</v>
      </c>
    </row>
    <row r="14" spans="1:2">
      <c r="A14" s="248" t="s">
        <v>255</v>
      </c>
    </row>
    <row r="15" spans="1:2">
      <c r="A15" s="248" t="s">
        <v>256</v>
      </c>
    </row>
    <row r="16" spans="1:2">
      <c r="A16" s="248"/>
      <c r="B16"/>
    </row>
    <row r="17" spans="1:2" s="252" customFormat="1" ht="13.2">
      <c r="A17" s="251" t="s">
        <v>257</v>
      </c>
    </row>
    <row r="18" spans="1:2" s="252" customFormat="1" ht="26.4">
      <c r="A18" s="253" t="s">
        <v>258</v>
      </c>
    </row>
    <row r="19" spans="1:2" s="252" customFormat="1" ht="13.2">
      <c r="A19" s="253" t="s">
        <v>259</v>
      </c>
    </row>
    <row r="20" spans="1:2" s="254" customFormat="1">
      <c r="A20" s="253"/>
    </row>
    <row r="21" spans="1:2">
      <c r="A21" s="248" t="s">
        <v>260</v>
      </c>
      <c r="B21"/>
    </row>
    <row r="22" spans="1:2">
      <c r="A22" s="248" t="s">
        <v>261</v>
      </c>
    </row>
    <row r="23" spans="1:2">
      <c r="A23" s="248" t="s">
        <v>262</v>
      </c>
      <c r="B23" s="255"/>
    </row>
    <row r="24" spans="1:2">
      <c r="A24" s="248" t="s">
        <v>267</v>
      </c>
      <c r="B24" s="255"/>
    </row>
    <row r="25" spans="1:2">
      <c r="A25" s="248" t="s">
        <v>263</v>
      </c>
      <c r="B25" s="255"/>
    </row>
    <row r="26" spans="1:2">
      <c r="A26" s="248"/>
    </row>
    <row r="27" spans="1:2">
      <c r="A27" s="249"/>
    </row>
    <row r="28" spans="1:2">
      <c r="A28" s="250" t="s">
        <v>268</v>
      </c>
    </row>
    <row r="29" spans="1:2" ht="40.799999999999997">
      <c r="A29" s="256" t="s">
        <v>264</v>
      </c>
    </row>
    <row r="30" spans="1:2">
      <c r="A30" s="248" t="s">
        <v>265</v>
      </c>
    </row>
    <row r="32" spans="1:2">
      <c r="A32" s="257"/>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6" t="s">
        <v>154</v>
      </c>
      <c r="B1" s="216"/>
      <c r="C1" s="216"/>
      <c r="D1" s="216"/>
      <c r="E1" s="216"/>
      <c r="F1" s="216"/>
      <c r="G1" s="216"/>
      <c r="H1" s="216"/>
      <c r="I1" s="216"/>
      <c r="J1" s="216"/>
      <c r="K1" s="216"/>
    </row>
    <row r="2" spans="1:12" ht="6" customHeight="1">
      <c r="A2" s="63"/>
      <c r="B2" s="64"/>
      <c r="C2" s="64"/>
      <c r="D2" s="64"/>
      <c r="E2" s="64"/>
      <c r="F2" s="64"/>
      <c r="G2" s="64"/>
      <c r="H2" s="64"/>
      <c r="I2" s="64"/>
      <c r="J2" s="64"/>
      <c r="K2" s="64"/>
    </row>
    <row r="3" spans="1:12" ht="9.6" customHeight="1">
      <c r="A3" s="217" t="s">
        <v>155</v>
      </c>
      <c r="B3" s="213" t="s">
        <v>142</v>
      </c>
      <c r="C3" s="37" t="s">
        <v>143</v>
      </c>
      <c r="D3" s="37"/>
      <c r="E3" s="37" t="s">
        <v>144</v>
      </c>
      <c r="F3" s="38"/>
      <c r="G3" s="38"/>
      <c r="H3" s="36"/>
      <c r="I3" s="206" t="s">
        <v>145</v>
      </c>
      <c r="J3" s="37" t="s">
        <v>146</v>
      </c>
      <c r="K3" s="39"/>
    </row>
    <row r="4" spans="1:12" ht="9.6" customHeight="1">
      <c r="A4" s="218"/>
      <c r="B4" s="207"/>
      <c r="C4" s="206" t="s">
        <v>147</v>
      </c>
      <c r="D4" s="206" t="s">
        <v>148</v>
      </c>
      <c r="E4" s="206" t="s">
        <v>147</v>
      </c>
      <c r="F4" s="37" t="s">
        <v>149</v>
      </c>
      <c r="G4" s="37"/>
      <c r="H4" s="36"/>
      <c r="I4" s="207"/>
      <c r="J4" s="206" t="s">
        <v>150</v>
      </c>
      <c r="K4" s="208" t="s">
        <v>151</v>
      </c>
    </row>
    <row r="5" spans="1:12" ht="9.6" customHeight="1">
      <c r="A5" s="218"/>
      <c r="B5" s="207"/>
      <c r="C5" s="207"/>
      <c r="D5" s="207"/>
      <c r="E5" s="206"/>
      <c r="F5" s="206" t="s">
        <v>150</v>
      </c>
      <c r="G5" s="37" t="s">
        <v>151</v>
      </c>
      <c r="H5" s="36"/>
      <c r="I5" s="207"/>
      <c r="J5" s="207"/>
      <c r="K5" s="209"/>
    </row>
    <row r="6" spans="1:12" ht="10.5" customHeight="1">
      <c r="A6" s="218"/>
      <c r="B6" s="207"/>
      <c r="C6" s="207"/>
      <c r="D6" s="207"/>
      <c r="E6" s="206"/>
      <c r="F6" s="207"/>
      <c r="G6" s="220" t="s">
        <v>147</v>
      </c>
      <c r="H6" s="220" t="s">
        <v>165</v>
      </c>
      <c r="I6" s="207"/>
      <c r="J6" s="207"/>
      <c r="K6" s="209"/>
    </row>
    <row r="7" spans="1:12" ht="19.5" customHeight="1">
      <c r="A7" s="219"/>
      <c r="B7" s="207"/>
      <c r="C7" s="207"/>
      <c r="D7" s="207"/>
      <c r="E7" s="206"/>
      <c r="F7" s="207"/>
      <c r="G7" s="221"/>
      <c r="H7" s="222"/>
      <c r="I7" s="207"/>
      <c r="J7" s="207"/>
      <c r="K7" s="209"/>
    </row>
    <row r="8" spans="1:12" ht="6" customHeight="1">
      <c r="A8" s="65"/>
      <c r="B8" s="66"/>
      <c r="C8" s="67"/>
      <c r="D8" s="66"/>
      <c r="E8" s="65"/>
      <c r="F8" s="68"/>
      <c r="G8" s="66"/>
      <c r="H8" s="69"/>
      <c r="I8" s="69"/>
      <c r="J8" s="70"/>
      <c r="K8" s="70"/>
    </row>
    <row r="9" spans="1:12" ht="12" customHeight="1">
      <c r="A9" s="214" t="s">
        <v>156</v>
      </c>
      <c r="B9" s="214"/>
      <c r="C9" s="214"/>
      <c r="D9" s="214"/>
      <c r="E9" s="214"/>
      <c r="F9" s="214"/>
      <c r="G9" s="214"/>
      <c r="H9" s="214"/>
      <c r="I9" s="214"/>
      <c r="J9" s="214"/>
      <c r="K9" s="214"/>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210</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213</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v>76707</v>
      </c>
      <c r="C34" s="74">
        <v>460249</v>
      </c>
      <c r="D34" s="74">
        <v>226701</v>
      </c>
      <c r="E34" s="74">
        <v>1339336</v>
      </c>
      <c r="F34" s="74">
        <v>409947</v>
      </c>
      <c r="G34" s="74">
        <v>929389</v>
      </c>
      <c r="H34" s="74">
        <v>557712</v>
      </c>
      <c r="I34" s="74">
        <v>1876292</v>
      </c>
      <c r="J34" s="74">
        <v>713355</v>
      </c>
      <c r="K34" s="74">
        <v>1162936</v>
      </c>
    </row>
    <row r="35" spans="1:11" ht="9.6" customHeight="1">
      <c r="A35" s="78"/>
      <c r="B35" s="64"/>
      <c r="C35" s="64"/>
      <c r="D35" s="64"/>
      <c r="E35" s="64"/>
      <c r="F35" s="64"/>
      <c r="G35" s="64"/>
      <c r="H35" s="64"/>
      <c r="I35" s="64"/>
      <c r="J35" s="64"/>
      <c r="K35" s="64"/>
    </row>
    <row r="36" spans="1:11" ht="9.6" customHeight="1">
      <c r="A36" s="78" t="s">
        <v>160</v>
      </c>
      <c r="B36" s="74">
        <v>69228</v>
      </c>
      <c r="C36" s="74">
        <v>464630</v>
      </c>
      <c r="D36" s="74">
        <v>236167</v>
      </c>
      <c r="E36" s="74">
        <v>1228574</v>
      </c>
      <c r="F36" s="74">
        <v>403637</v>
      </c>
      <c r="G36" s="74">
        <v>824937</v>
      </c>
      <c r="H36" s="74">
        <v>469727</v>
      </c>
      <c r="I36" s="74">
        <v>1762431</v>
      </c>
      <c r="J36" s="74">
        <v>709031</v>
      </c>
      <c r="K36" s="74">
        <v>1053400</v>
      </c>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5" t="s">
        <v>161</v>
      </c>
      <c r="B39" s="215"/>
      <c r="C39" s="215"/>
      <c r="D39" s="215"/>
      <c r="E39" s="215"/>
      <c r="F39" s="215"/>
      <c r="G39" s="215"/>
      <c r="H39" s="215"/>
      <c r="I39" s="215"/>
      <c r="J39" s="215"/>
      <c r="K39" s="215"/>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8"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f t="shared" si="1"/>
        <v>5.5995501291487226</v>
      </c>
      <c r="C48" s="85">
        <f t="shared" si="1"/>
        <v>2.725934398859259</v>
      </c>
      <c r="D48" s="85">
        <f t="shared" si="1"/>
        <v>-3.0497700726600443</v>
      </c>
      <c r="E48" s="85">
        <f t="shared" si="1"/>
        <v>26.687784879287683</v>
      </c>
      <c r="F48" s="85">
        <f t="shared" si="1"/>
        <v>5.7088004864264894</v>
      </c>
      <c r="G48" s="85">
        <f t="shared" si="1"/>
        <v>38.841921541575061</v>
      </c>
      <c r="H48" s="85">
        <f t="shared" si="1"/>
        <v>39.247960393968313</v>
      </c>
      <c r="I48" s="85">
        <f t="shared" si="1"/>
        <v>18.912993659712519</v>
      </c>
      <c r="J48" s="85">
        <f t="shared" si="1"/>
        <v>2.747496769630402</v>
      </c>
      <c r="K48" s="85">
        <f t="shared" si="1"/>
        <v>31.61489953646835</v>
      </c>
    </row>
    <row r="49" spans="1:11" ht="9.6" customHeight="1">
      <c r="A49" s="78"/>
      <c r="B49" s="85"/>
      <c r="C49" s="85"/>
      <c r="D49" s="85"/>
      <c r="E49" s="85"/>
      <c r="F49" s="85"/>
      <c r="G49" s="85"/>
      <c r="H49" s="85"/>
      <c r="I49" s="85"/>
      <c r="J49" s="85"/>
      <c r="K49" s="85"/>
    </row>
    <row r="50" spans="1:11" ht="9.6" customHeight="1">
      <c r="A50" s="78" t="s">
        <v>160</v>
      </c>
      <c r="B50" s="85">
        <f t="shared" ref="B50:K50" si="2">((B36-B25)/B25)*100</f>
        <v>3.0845230697632307</v>
      </c>
      <c r="C50" s="85">
        <f t="shared" si="2"/>
        <v>8.1566162087020455</v>
      </c>
      <c r="D50" s="85">
        <f t="shared" si="2"/>
        <v>6.7453465994967194</v>
      </c>
      <c r="E50" s="85">
        <f t="shared" si="2"/>
        <v>21.467614442053211</v>
      </c>
      <c r="F50" s="85">
        <f t="shared" si="2"/>
        <v>3.4721740071393787</v>
      </c>
      <c r="G50" s="85">
        <f t="shared" si="2"/>
        <v>32.765419170072043</v>
      </c>
      <c r="H50" s="85">
        <f t="shared" si="2"/>
        <v>25.006078294047899</v>
      </c>
      <c r="I50" s="85">
        <f t="shared" si="2"/>
        <v>16.8575023174098</v>
      </c>
      <c r="J50" s="85">
        <f t="shared" si="2"/>
        <v>4.5009764113361834</v>
      </c>
      <c r="K50" s="85">
        <f t="shared" si="2"/>
        <v>26.962176238149365</v>
      </c>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8.33203125" style="62" bestFit="1" customWidth="1"/>
    <col min="8" max="8" width="9" style="62" customWidth="1"/>
    <col min="9" max="9" width="8.44140625" style="62" customWidth="1"/>
    <col min="10" max="11" width="8.33203125" style="62" customWidth="1"/>
  </cols>
  <sheetData>
    <row r="1" spans="1:11" ht="20.25" customHeight="1">
      <c r="A1" s="224" t="s">
        <v>166</v>
      </c>
      <c r="B1" s="224"/>
      <c r="C1" s="224"/>
      <c r="D1" s="224"/>
      <c r="E1" s="224"/>
      <c r="F1" s="224"/>
      <c r="G1" s="224"/>
      <c r="H1" s="224"/>
      <c r="I1" s="224"/>
      <c r="J1" s="224"/>
      <c r="K1" s="224"/>
    </row>
    <row r="2" spans="1:11" ht="6.6" customHeight="1">
      <c r="A2" s="34"/>
      <c r="B2" s="35"/>
      <c r="C2" s="35"/>
      <c r="D2" s="35"/>
      <c r="E2" s="35"/>
      <c r="F2" s="35"/>
      <c r="G2" s="35"/>
      <c r="H2" s="35"/>
      <c r="I2" s="35"/>
      <c r="J2" s="35"/>
      <c r="K2" s="35"/>
    </row>
    <row r="3" spans="1:11" ht="9" customHeight="1">
      <c r="A3" s="210" t="s">
        <v>107</v>
      </c>
      <c r="B3" s="227" t="s">
        <v>142</v>
      </c>
      <c r="C3" s="37" t="s">
        <v>143</v>
      </c>
      <c r="D3" s="37"/>
      <c r="E3" s="37" t="s">
        <v>144</v>
      </c>
      <c r="F3" s="38"/>
      <c r="G3" s="38"/>
      <c r="H3" s="36"/>
      <c r="I3" s="220" t="s">
        <v>145</v>
      </c>
      <c r="J3" s="37" t="s">
        <v>146</v>
      </c>
      <c r="K3" s="39"/>
    </row>
    <row r="4" spans="1:11" ht="9" customHeight="1">
      <c r="A4" s="225"/>
      <c r="B4" s="228"/>
      <c r="C4" s="220" t="s">
        <v>147</v>
      </c>
      <c r="D4" s="220" t="s">
        <v>148</v>
      </c>
      <c r="E4" s="220" t="s">
        <v>147</v>
      </c>
      <c r="F4" s="37" t="s">
        <v>149</v>
      </c>
      <c r="G4" s="37"/>
      <c r="H4" s="36"/>
      <c r="I4" s="230"/>
      <c r="J4" s="220" t="s">
        <v>150</v>
      </c>
      <c r="K4" s="231" t="s">
        <v>151</v>
      </c>
    </row>
    <row r="5" spans="1:11" ht="9" customHeight="1">
      <c r="A5" s="225"/>
      <c r="B5" s="228"/>
      <c r="C5" s="230"/>
      <c r="D5" s="230"/>
      <c r="E5" s="230"/>
      <c r="F5" s="220" t="s">
        <v>150</v>
      </c>
      <c r="G5" s="37" t="s">
        <v>151</v>
      </c>
      <c r="H5" s="36"/>
      <c r="I5" s="230"/>
      <c r="J5" s="230"/>
      <c r="K5" s="232"/>
    </row>
    <row r="6" spans="1:11" ht="9" customHeight="1">
      <c r="A6" s="225"/>
      <c r="B6" s="228"/>
      <c r="C6" s="230"/>
      <c r="D6" s="230"/>
      <c r="E6" s="230"/>
      <c r="F6" s="230"/>
      <c r="G6" s="220" t="s">
        <v>147</v>
      </c>
      <c r="H6" s="220" t="s">
        <v>165</v>
      </c>
      <c r="I6" s="230"/>
      <c r="J6" s="230"/>
      <c r="K6" s="232"/>
    </row>
    <row r="7" spans="1:11" ht="24" customHeight="1">
      <c r="A7" s="226"/>
      <c r="B7" s="229"/>
      <c r="C7" s="222"/>
      <c r="D7" s="222"/>
      <c r="E7" s="222"/>
      <c r="F7" s="222"/>
      <c r="G7" s="222"/>
      <c r="H7" s="222"/>
      <c r="I7" s="222"/>
      <c r="J7" s="222"/>
      <c r="K7" s="233"/>
    </row>
    <row r="8" spans="1:11" ht="6.6" customHeight="1">
      <c r="A8" s="40"/>
      <c r="B8" s="41"/>
      <c r="C8" s="42"/>
      <c r="D8" s="41"/>
      <c r="E8" s="40"/>
      <c r="F8" s="43"/>
      <c r="G8" s="41"/>
      <c r="H8" s="44"/>
      <c r="I8" s="44"/>
      <c r="J8" s="45"/>
      <c r="K8" s="45"/>
    </row>
    <row r="9" spans="1:11" ht="10.5" customHeight="1">
      <c r="A9" s="223" t="s">
        <v>162</v>
      </c>
      <c r="B9" s="223"/>
      <c r="C9" s="223"/>
      <c r="D9" s="223"/>
      <c r="E9" s="223"/>
      <c r="F9" s="223"/>
      <c r="G9" s="223"/>
      <c r="H9" s="223"/>
      <c r="I9" s="223"/>
      <c r="J9" s="223"/>
      <c r="K9" s="223"/>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999999999999993"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999999999999993"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999999999999993"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999999999999993" customHeight="1">
      <c r="A16" s="48">
        <v>2023</v>
      </c>
      <c r="B16" s="102">
        <v>244644.43700000001</v>
      </c>
      <c r="C16" s="102">
        <v>915486.098</v>
      </c>
      <c r="D16" s="102">
        <v>428435.625</v>
      </c>
      <c r="E16" s="102">
        <v>1319683.8419999999</v>
      </c>
      <c r="F16" s="102">
        <v>340655.49599999998</v>
      </c>
      <c r="G16" s="102">
        <v>979028.34600000002</v>
      </c>
      <c r="H16" s="102">
        <v>515123.31699999998</v>
      </c>
      <c r="I16" s="102">
        <v>2479814.3769999999</v>
      </c>
      <c r="J16" s="102">
        <v>1013735.558</v>
      </c>
      <c r="K16" s="102">
        <v>1466078.8189999999</v>
      </c>
    </row>
    <row r="17" spans="1:11" ht="8.6999999999999993"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2023</v>
      </c>
      <c r="B19" s="102"/>
      <c r="C19" s="102"/>
      <c r="D19" s="102"/>
      <c r="E19" s="102"/>
      <c r="F19" s="102"/>
      <c r="G19" s="102"/>
      <c r="H19" s="102"/>
      <c r="I19" s="102"/>
      <c r="J19" s="103"/>
      <c r="K19" s="103"/>
    </row>
    <row r="20" spans="1:11" s="101" customFormat="1" ht="9" customHeight="1">
      <c r="A20" s="48" t="s">
        <v>222</v>
      </c>
      <c r="B20" s="102">
        <f>B21+B22+B23+B24+B25+B26+B27+B28+B29+B30+B31+B32</f>
        <v>244644.43700000003</v>
      </c>
      <c r="C20" s="102">
        <f t="shared" ref="C20:K20" si="0">C21+C22+C23+C24+C25+C26+C27+C28+C29+C30+C31+C32</f>
        <v>915486.098</v>
      </c>
      <c r="D20" s="102">
        <f t="shared" si="0"/>
        <v>428435.625</v>
      </c>
      <c r="E20" s="102">
        <f t="shared" si="0"/>
        <v>1319683.8419999999</v>
      </c>
      <c r="F20" s="102">
        <f t="shared" si="0"/>
        <v>340655.49599999998</v>
      </c>
      <c r="G20" s="102">
        <f t="shared" si="0"/>
        <v>979028.34600000014</v>
      </c>
      <c r="H20" s="102">
        <f t="shared" si="0"/>
        <v>515123.31699999998</v>
      </c>
      <c r="I20" s="102">
        <f t="shared" si="0"/>
        <v>2479814.3769999999</v>
      </c>
      <c r="J20" s="102">
        <f t="shared" si="0"/>
        <v>1013735.558</v>
      </c>
      <c r="K20" s="102">
        <f t="shared" si="0"/>
        <v>1466078.8190000001</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2024</v>
      </c>
      <c r="B35" s="49"/>
      <c r="C35" s="49"/>
      <c r="D35" s="49"/>
      <c r="E35" s="49"/>
      <c r="F35" s="49"/>
      <c r="G35" s="49"/>
      <c r="H35" s="49"/>
      <c r="I35" s="49"/>
      <c r="J35" s="49"/>
      <c r="K35" s="49"/>
    </row>
    <row r="36" spans="1:11" s="101" customFormat="1" ht="9" customHeight="1">
      <c r="A36" s="48" t="s">
        <v>222</v>
      </c>
      <c r="B36" s="102">
        <f>B37+B38+B39+B40+B41+B42+B43+B44+B45+B46+B47+B48</f>
        <v>193163.36600000001</v>
      </c>
      <c r="C36" s="102">
        <f t="shared" ref="C36:K36" si="1">C37+C38+C39+C40+C41+C42+C43+C44+C45+C46+C47+C48</f>
        <v>854759.26099999994</v>
      </c>
      <c r="D36" s="102">
        <f t="shared" si="1"/>
        <v>385815.136</v>
      </c>
      <c r="E36" s="102">
        <f t="shared" si="1"/>
        <v>1398986.4739999999</v>
      </c>
      <c r="F36" s="102">
        <f t="shared" si="1"/>
        <v>371132.78100000002</v>
      </c>
      <c r="G36" s="102">
        <f t="shared" si="1"/>
        <v>1027855.693</v>
      </c>
      <c r="H36" s="102">
        <f t="shared" si="1"/>
        <v>555276.05000000005</v>
      </c>
      <c r="I36" s="102">
        <f t="shared" si="1"/>
        <v>2446909.1009999998</v>
      </c>
      <c r="J36" s="102">
        <f t="shared" si="1"/>
        <v>950111.28300000005</v>
      </c>
      <c r="K36" s="102">
        <f t="shared" si="1"/>
        <v>1496798.818</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v>18660</v>
      </c>
      <c r="C44" s="49">
        <v>87484</v>
      </c>
      <c r="D44" s="49">
        <v>41206</v>
      </c>
      <c r="E44" s="49">
        <v>142818</v>
      </c>
      <c r="F44" s="49">
        <v>34598</v>
      </c>
      <c r="G44" s="49">
        <v>108220</v>
      </c>
      <c r="H44" s="49">
        <v>61459</v>
      </c>
      <c r="I44" s="49">
        <v>248962</v>
      </c>
      <c r="J44" s="49">
        <v>94464</v>
      </c>
      <c r="K44" s="49">
        <v>154498</v>
      </c>
    </row>
    <row r="45" spans="1:11" ht="9" customHeight="1">
      <c r="A45" s="58" t="s">
        <v>123</v>
      </c>
      <c r="B45" s="49">
        <v>17540</v>
      </c>
      <c r="C45" s="49">
        <v>83976</v>
      </c>
      <c r="D45" s="49">
        <v>38186</v>
      </c>
      <c r="E45" s="49">
        <v>125385</v>
      </c>
      <c r="F45" s="49">
        <v>31594</v>
      </c>
      <c r="G45" s="49">
        <v>93791</v>
      </c>
      <c r="H45" s="49">
        <v>55796</v>
      </c>
      <c r="I45" s="49">
        <v>226901</v>
      </c>
      <c r="J45" s="49">
        <v>87320</v>
      </c>
      <c r="K45" s="49">
        <v>139581</v>
      </c>
    </row>
    <row r="46" spans="1:11" ht="9" customHeight="1">
      <c r="A46" s="58" t="s">
        <v>124</v>
      </c>
      <c r="B46" s="49">
        <v>17161</v>
      </c>
      <c r="C46" s="49">
        <v>79301</v>
      </c>
      <c r="D46" s="49">
        <v>33665</v>
      </c>
      <c r="E46" s="49">
        <v>147472</v>
      </c>
      <c r="F46" s="49">
        <v>36852</v>
      </c>
      <c r="G46" s="49">
        <v>110620</v>
      </c>
      <c r="H46" s="49">
        <v>62600</v>
      </c>
      <c r="I46" s="49">
        <v>243934</v>
      </c>
      <c r="J46" s="49">
        <v>87678</v>
      </c>
      <c r="K46" s="49">
        <v>156256</v>
      </c>
    </row>
    <row r="47" spans="1:11" ht="9" customHeight="1">
      <c r="A47" s="58" t="s">
        <v>125</v>
      </c>
      <c r="B47" s="49">
        <v>18726</v>
      </c>
      <c r="C47" s="49">
        <v>90800</v>
      </c>
      <c r="D47" s="49">
        <v>37399</v>
      </c>
      <c r="E47" s="49">
        <v>151723</v>
      </c>
      <c r="F47" s="49">
        <v>41572</v>
      </c>
      <c r="G47" s="49">
        <v>110152</v>
      </c>
      <c r="H47" s="49">
        <v>55372</v>
      </c>
      <c r="I47" s="49">
        <v>261249</v>
      </c>
      <c r="J47" s="49">
        <v>97697</v>
      </c>
      <c r="K47" s="49">
        <v>163552</v>
      </c>
    </row>
    <row r="48" spans="1:11" ht="9" customHeight="1">
      <c r="A48" s="58" t="s">
        <v>126</v>
      </c>
      <c r="B48" s="49">
        <v>16419</v>
      </c>
      <c r="C48" s="49">
        <v>86605</v>
      </c>
      <c r="D48" s="49">
        <v>41007</v>
      </c>
      <c r="E48" s="49">
        <v>127636</v>
      </c>
      <c r="F48" s="49">
        <v>37064</v>
      </c>
      <c r="G48" s="49">
        <v>90572</v>
      </c>
      <c r="H48" s="49">
        <v>47729</v>
      </c>
      <c r="I48" s="49">
        <v>230661</v>
      </c>
      <c r="J48" s="49">
        <v>94490</v>
      </c>
      <c r="K48" s="49">
        <v>136171</v>
      </c>
    </row>
    <row r="49" spans="1:11" ht="3.75" customHeight="1">
      <c r="A49" s="95"/>
      <c r="B49" s="49"/>
      <c r="C49" s="49"/>
      <c r="D49" s="49"/>
      <c r="E49" s="49"/>
      <c r="F49" s="49"/>
      <c r="G49" s="49"/>
      <c r="H49" s="49"/>
      <c r="I49" s="49"/>
      <c r="J49" s="50"/>
      <c r="K49" s="50"/>
    </row>
    <row r="50" spans="1:11" ht="9.75" customHeight="1">
      <c r="A50" s="205" t="s">
        <v>153</v>
      </c>
      <c r="B50" s="205"/>
      <c r="C50" s="205"/>
      <c r="D50" s="205"/>
      <c r="E50" s="205"/>
      <c r="F50" s="205"/>
      <c r="G50" s="205"/>
      <c r="H50" s="205"/>
      <c r="I50" s="205"/>
      <c r="J50" s="205"/>
      <c r="K50" s="205"/>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6"/>
      <c r="B53" s="60"/>
      <c r="C53" s="60"/>
      <c r="D53" s="60"/>
      <c r="E53" s="60"/>
      <c r="F53" s="60"/>
      <c r="G53" s="60"/>
      <c r="H53" s="60"/>
      <c r="I53" s="60"/>
      <c r="J53" s="60"/>
      <c r="K53" s="60"/>
    </row>
    <row r="54" spans="1:11" ht="8.6999999999999993"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999999999999993"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999999999999993"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999999999999993"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999999999999993"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2024</v>
      </c>
      <c r="B61" s="105"/>
      <c r="C61" s="105"/>
      <c r="D61" s="105"/>
      <c r="E61" s="105"/>
      <c r="F61" s="105"/>
      <c r="G61" s="60"/>
      <c r="H61" s="105"/>
      <c r="I61" s="105"/>
      <c r="J61" s="105"/>
      <c r="K61" s="105"/>
    </row>
    <row r="62" spans="1:11" s="101" customFormat="1" ht="9" customHeight="1">
      <c r="A62" s="48" t="s">
        <v>222</v>
      </c>
      <c r="B62" s="60">
        <f t="shared" ref="B62:B74" si="6">((B36-B20)/B20)*100</f>
        <v>-21.04322159591964</v>
      </c>
      <c r="C62" s="60">
        <f t="shared" ref="C62:K62" si="7">((C36-C20)/C20)*100</f>
        <v>-6.6332888213885317</v>
      </c>
      <c r="D62" s="60">
        <f t="shared" si="7"/>
        <v>-9.9479330179417271</v>
      </c>
      <c r="E62" s="60">
        <f t="shared" si="7"/>
        <v>6.0092144403174395</v>
      </c>
      <c r="F62" s="60">
        <f t="shared" si="7"/>
        <v>8.946658826253028</v>
      </c>
      <c r="G62" s="60">
        <f t="shared" si="7"/>
        <v>4.9873272004322367</v>
      </c>
      <c r="H62" s="60">
        <f t="shared" si="7"/>
        <v>7.7947807204386486</v>
      </c>
      <c r="I62" s="60">
        <f t="shared" si="7"/>
        <v>-1.3269249628195083</v>
      </c>
      <c r="J62" s="60">
        <f t="shared" si="7"/>
        <v>-6.2762201145952021</v>
      </c>
      <c r="K62" s="60">
        <f t="shared" si="7"/>
        <v>2.0953852277160436</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74"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60">
        <f t="shared" si="6"/>
        <v>-35.214475977321456</v>
      </c>
      <c r="C69" s="60">
        <f t="shared" si="9"/>
        <v>-3.5299309243964752</v>
      </c>
      <c r="D69" s="60">
        <f t="shared" si="9"/>
        <v>-8.7836843577514596</v>
      </c>
      <c r="E69" s="60">
        <f t="shared" si="9"/>
        <v>7.4399395478993799</v>
      </c>
      <c r="F69" s="60">
        <f t="shared" si="9"/>
        <v>50.610054946018515</v>
      </c>
      <c r="G69" s="60">
        <f t="shared" si="9"/>
        <v>-3.3310946614315129</v>
      </c>
      <c r="H69" s="60">
        <f t="shared" si="9"/>
        <v>1.5717974890951811</v>
      </c>
      <c r="I69" s="60">
        <f t="shared" si="9"/>
        <v>-0.85901638896385846</v>
      </c>
      <c r="J69" s="60">
        <f t="shared" si="9"/>
        <v>1.3675935888977444</v>
      </c>
      <c r="K69" s="60">
        <f t="shared" si="9"/>
        <v>-2.1487374169731206</v>
      </c>
    </row>
    <row r="70" spans="1:11" ht="9" customHeight="1">
      <c r="A70" s="58" t="s">
        <v>122</v>
      </c>
      <c r="B70" s="60">
        <f t="shared" si="6"/>
        <v>-15.384288195491497</v>
      </c>
      <c r="C70" s="60">
        <f t="shared" si="9"/>
        <v>22.156722142663867</v>
      </c>
      <c r="D70" s="60">
        <f t="shared" si="9"/>
        <v>26.217140346470124</v>
      </c>
      <c r="E70" s="60">
        <f t="shared" si="9"/>
        <v>4.7705704750886628</v>
      </c>
      <c r="F70" s="60">
        <f t="shared" si="9"/>
        <v>10.586699550531772</v>
      </c>
      <c r="G70" s="60">
        <f t="shared" si="9"/>
        <v>3.0380740917636957</v>
      </c>
      <c r="H70" s="60">
        <f t="shared" si="9"/>
        <v>2.7508862700714438</v>
      </c>
      <c r="I70" s="60">
        <f t="shared" si="9"/>
        <v>8.2519551145674654</v>
      </c>
      <c r="J70" s="60">
        <f t="shared" si="9"/>
        <v>9.8604920380973997</v>
      </c>
      <c r="K70" s="60">
        <f t="shared" si="9"/>
        <v>7.2914535132892002</v>
      </c>
    </row>
    <row r="71" spans="1:11" ht="9" customHeight="1">
      <c r="A71" s="58" t="s">
        <v>123</v>
      </c>
      <c r="B71" s="60">
        <f t="shared" si="6"/>
        <v>-24.62139116852358</v>
      </c>
      <c r="C71" s="60">
        <f t="shared" si="9"/>
        <v>-10.350389953811924</v>
      </c>
      <c r="D71" s="60">
        <f t="shared" si="9"/>
        <v>-16.255861086399605</v>
      </c>
      <c r="E71" s="60">
        <f t="shared" si="9"/>
        <v>-6.454861503208793</v>
      </c>
      <c r="F71" s="60">
        <f t="shared" si="9"/>
        <v>-2.2227776362936753</v>
      </c>
      <c r="G71" s="60">
        <f t="shared" si="9"/>
        <v>-7.7991575042462431</v>
      </c>
      <c r="H71" s="60">
        <f t="shared" si="9"/>
        <v>-1.363986371414833</v>
      </c>
      <c r="I71" s="60">
        <f t="shared" si="9"/>
        <v>-9.5930719225142109</v>
      </c>
      <c r="J71" s="60">
        <f t="shared" si="9"/>
        <v>-13.698227151860138</v>
      </c>
      <c r="K71" s="60">
        <f t="shared" si="9"/>
        <v>-6.8202707276983059</v>
      </c>
    </row>
    <row r="72" spans="1:11" ht="9" customHeight="1">
      <c r="A72" s="58" t="s">
        <v>124</v>
      </c>
      <c r="B72" s="60">
        <f t="shared" si="6"/>
        <v>-3.2838244126595812</v>
      </c>
      <c r="C72" s="60">
        <f t="shared" si="9"/>
        <v>-8.3111930202874156</v>
      </c>
      <c r="D72" s="60">
        <f t="shared" si="9"/>
        <v>-6.1197748257770908</v>
      </c>
      <c r="E72" s="60">
        <f t="shared" si="9"/>
        <v>23.11561241576938</v>
      </c>
      <c r="F72" s="60">
        <f t="shared" si="9"/>
        <v>38.672497945801673</v>
      </c>
      <c r="G72" s="60">
        <f t="shared" si="9"/>
        <v>18.68016074327641</v>
      </c>
      <c r="H72" s="60">
        <f t="shared" si="9"/>
        <v>36.131178439117733</v>
      </c>
      <c r="I72" s="60">
        <f t="shared" si="9"/>
        <v>8.8911789900082638</v>
      </c>
      <c r="J72" s="60">
        <f t="shared" si="9"/>
        <v>9.3541364700659901</v>
      </c>
      <c r="K72" s="60">
        <f t="shared" si="9"/>
        <v>8.6331181731660411</v>
      </c>
    </row>
    <row r="73" spans="1:11" ht="9" customHeight="1">
      <c r="A73" s="58" t="s">
        <v>125</v>
      </c>
      <c r="B73" s="60">
        <f t="shared" si="6"/>
        <v>-14.78139580391894</v>
      </c>
      <c r="C73" s="60">
        <f t="shared" si="9"/>
        <v>-15.424591093732545</v>
      </c>
      <c r="D73" s="60">
        <f t="shared" si="9"/>
        <v>-22.354113492172274</v>
      </c>
      <c r="E73" s="60">
        <f t="shared" si="9"/>
        <v>8.4400723029111973</v>
      </c>
      <c r="F73" s="60">
        <f t="shared" si="9"/>
        <v>21.121342625363067</v>
      </c>
      <c r="G73" s="60">
        <f t="shared" si="9"/>
        <v>4.3189634321082986</v>
      </c>
      <c r="H73" s="60">
        <f t="shared" si="9"/>
        <v>2.3810358046110838</v>
      </c>
      <c r="I73" s="60">
        <f t="shared" si="9"/>
        <v>-2.9708785392347852</v>
      </c>
      <c r="J73" s="60">
        <f t="shared" si="9"/>
        <v>-6.4767428278238652</v>
      </c>
      <c r="K73" s="60">
        <f t="shared" si="9"/>
        <v>-0.74839588490829667</v>
      </c>
    </row>
    <row r="74" spans="1:11" ht="9" customHeight="1">
      <c r="A74" s="58" t="s">
        <v>126</v>
      </c>
      <c r="B74" s="60">
        <f t="shared" si="6"/>
        <v>-2.3695671330974148</v>
      </c>
      <c r="C74" s="60">
        <f t="shared" si="9"/>
        <v>4.2266145708097174</v>
      </c>
      <c r="D74" s="60">
        <f t="shared" si="9"/>
        <v>29.053690923916097</v>
      </c>
      <c r="E74" s="60">
        <f t="shared" si="9"/>
        <v>20.975680292240305</v>
      </c>
      <c r="F74" s="60">
        <f t="shared" si="9"/>
        <v>20.893501612234097</v>
      </c>
      <c r="G74" s="60">
        <f t="shared" si="9"/>
        <v>21.009341789718171</v>
      </c>
      <c r="H74" s="60">
        <f t="shared" si="9"/>
        <v>13.465137432980653</v>
      </c>
      <c r="I74" s="60">
        <f t="shared" si="9"/>
        <v>12.289703257514265</v>
      </c>
      <c r="J74" s="60">
        <f t="shared" si="9"/>
        <v>19.228722278691162</v>
      </c>
      <c r="K74" s="60">
        <f t="shared" si="9"/>
        <v>7.9309294997761928</v>
      </c>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4" t="s">
        <v>167</v>
      </c>
      <c r="B1" s="224"/>
      <c r="C1" s="224"/>
      <c r="D1" s="224"/>
      <c r="E1" s="224"/>
      <c r="F1" s="224"/>
      <c r="G1" s="224"/>
      <c r="H1" s="224"/>
      <c r="I1" s="224"/>
      <c r="J1" s="224"/>
      <c r="K1" s="224"/>
    </row>
    <row r="2" spans="1:11" ht="5.0999999999999996" customHeight="1">
      <c r="A2" s="34"/>
      <c r="B2" s="35"/>
      <c r="C2" s="35"/>
      <c r="D2" s="35"/>
      <c r="E2" s="35"/>
      <c r="F2" s="35"/>
      <c r="G2" s="35"/>
      <c r="H2" s="35"/>
      <c r="I2" s="35"/>
      <c r="J2" s="35"/>
      <c r="K2" s="35"/>
    </row>
    <row r="3" spans="1:11" ht="9" customHeight="1">
      <c r="A3" s="210" t="s">
        <v>107</v>
      </c>
      <c r="B3" s="213" t="s">
        <v>142</v>
      </c>
      <c r="C3" s="37" t="s">
        <v>143</v>
      </c>
      <c r="D3" s="37"/>
      <c r="E3" s="37" t="s">
        <v>144</v>
      </c>
      <c r="F3" s="38"/>
      <c r="G3" s="38"/>
      <c r="H3" s="36"/>
      <c r="I3" s="206" t="s">
        <v>145</v>
      </c>
      <c r="J3" s="37" t="s">
        <v>146</v>
      </c>
      <c r="K3" s="39"/>
    </row>
    <row r="4" spans="1:11" ht="8.25" customHeight="1">
      <c r="A4" s="211"/>
      <c r="B4" s="207"/>
      <c r="C4" s="206" t="s">
        <v>147</v>
      </c>
      <c r="D4" s="206" t="s">
        <v>148</v>
      </c>
      <c r="E4" s="206" t="s">
        <v>147</v>
      </c>
      <c r="F4" s="37" t="s">
        <v>149</v>
      </c>
      <c r="G4" s="37"/>
      <c r="H4" s="36"/>
      <c r="I4" s="207"/>
      <c r="J4" s="206" t="s">
        <v>150</v>
      </c>
      <c r="K4" s="208" t="s">
        <v>151</v>
      </c>
    </row>
    <row r="5" spans="1:11" ht="9" customHeight="1">
      <c r="A5" s="211"/>
      <c r="B5" s="207"/>
      <c r="C5" s="207"/>
      <c r="D5" s="207"/>
      <c r="E5" s="206"/>
      <c r="F5" s="206" t="s">
        <v>150</v>
      </c>
      <c r="G5" s="37" t="s">
        <v>151</v>
      </c>
      <c r="H5" s="36"/>
      <c r="I5" s="207"/>
      <c r="J5" s="207"/>
      <c r="K5" s="209"/>
    </row>
    <row r="6" spans="1:11" ht="9" customHeight="1">
      <c r="A6" s="211"/>
      <c r="B6" s="207"/>
      <c r="C6" s="207"/>
      <c r="D6" s="207"/>
      <c r="E6" s="206"/>
      <c r="F6" s="207"/>
      <c r="G6" s="206" t="s">
        <v>147</v>
      </c>
      <c r="H6" s="206" t="s">
        <v>165</v>
      </c>
      <c r="I6" s="207"/>
      <c r="J6" s="207"/>
      <c r="K6" s="209"/>
    </row>
    <row r="7" spans="1:11" ht="21.75" customHeight="1">
      <c r="A7" s="212"/>
      <c r="B7" s="207"/>
      <c r="C7" s="207"/>
      <c r="D7" s="207"/>
      <c r="E7" s="206"/>
      <c r="F7" s="207"/>
      <c r="G7" s="207"/>
      <c r="H7" s="207"/>
      <c r="I7" s="207"/>
      <c r="J7" s="207"/>
      <c r="K7" s="209"/>
    </row>
    <row r="8" spans="1:11" ht="7.5" customHeight="1">
      <c r="A8" s="40"/>
      <c r="B8" s="41"/>
      <c r="C8" s="42"/>
      <c r="D8" s="41"/>
      <c r="E8" s="40"/>
      <c r="F8" s="43"/>
      <c r="G8" s="41"/>
      <c r="H8" s="44"/>
      <c r="I8" s="44"/>
      <c r="J8" s="45"/>
      <c r="K8" s="45"/>
    </row>
    <row r="9" spans="1:11" ht="13.5" customHeight="1">
      <c r="A9" s="235" t="s">
        <v>163</v>
      </c>
      <c r="B9" s="235"/>
      <c r="C9" s="235"/>
      <c r="D9" s="235"/>
      <c r="E9" s="235"/>
      <c r="F9" s="235"/>
      <c r="G9" s="235"/>
      <c r="H9" s="235"/>
      <c r="I9" s="235"/>
      <c r="J9" s="235"/>
      <c r="K9" s="235"/>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2023</v>
      </c>
      <c r="B20" s="102"/>
      <c r="C20" s="102"/>
      <c r="D20" s="102"/>
      <c r="E20" s="102"/>
      <c r="F20" s="102"/>
      <c r="G20" s="102"/>
      <c r="H20" s="102"/>
      <c r="I20" s="102"/>
      <c r="J20" s="103"/>
      <c r="K20" s="103"/>
    </row>
    <row r="21" spans="1:11" s="101" customFormat="1" ht="9" customHeight="1">
      <c r="A21" s="48" t="s">
        <v>222</v>
      </c>
      <c r="B21" s="102">
        <f>B22+B23+B24+B25+B26+B27+B28+B29+B30+B31+B32+B33</f>
        <v>1821.7589999999998</v>
      </c>
      <c r="C21" s="102">
        <f t="shared" ref="C21:K21" si="0">C22+C23+C24+C25+C26+C27+C28+C29+C30+C31+C32+C33</f>
        <v>5883.0820000000003</v>
      </c>
      <c r="D21" s="102">
        <f t="shared" si="0"/>
        <v>2422.0430000000001</v>
      </c>
      <c r="E21" s="102">
        <f t="shared" si="0"/>
        <v>7927.7669999999998</v>
      </c>
      <c r="F21" s="102">
        <f t="shared" si="0"/>
        <v>2064.7350000000001</v>
      </c>
      <c r="G21" s="102">
        <f t="shared" si="0"/>
        <v>5863.0320000000011</v>
      </c>
      <c r="H21" s="102">
        <f t="shared" si="0"/>
        <v>3218.0480000000002</v>
      </c>
      <c r="I21" s="102">
        <f t="shared" si="0"/>
        <v>15632.608</v>
      </c>
      <c r="J21" s="102">
        <f t="shared" si="0"/>
        <v>6308.5369999999994</v>
      </c>
      <c r="K21" s="102">
        <f t="shared" si="0"/>
        <v>9324.0709999999999</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2024</v>
      </c>
      <c r="B36" s="49"/>
      <c r="C36" s="49"/>
      <c r="D36" s="49"/>
      <c r="E36" s="49"/>
      <c r="F36" s="49"/>
      <c r="G36" s="49"/>
      <c r="H36" s="49"/>
      <c r="I36" s="49"/>
      <c r="J36" s="49"/>
      <c r="K36" s="49"/>
    </row>
    <row r="37" spans="1:11" s="101" customFormat="1" ht="9" customHeight="1">
      <c r="A37" s="48" t="s">
        <v>222</v>
      </c>
      <c r="B37" s="102">
        <f>B38+B39+B40+B41+B42+B43+B44+B45+B46+B47+B48+B49</f>
        <v>1585.2930000000001</v>
      </c>
      <c r="C37" s="102">
        <f t="shared" ref="C37:K37" si="1">C38+C39+C40+C41+C42+C43+C44+C45+C46+C47+C48+C49</f>
        <v>5924.4030000000002</v>
      </c>
      <c r="D37" s="102">
        <f t="shared" si="1"/>
        <v>2289.6329999999998</v>
      </c>
      <c r="E37" s="102">
        <f t="shared" si="1"/>
        <v>8226.2659999999996</v>
      </c>
      <c r="F37" s="102">
        <f t="shared" si="1"/>
        <v>2180.1930000000002</v>
      </c>
      <c r="G37" s="102">
        <f t="shared" si="1"/>
        <v>6046.0730000000003</v>
      </c>
      <c r="H37" s="102">
        <f t="shared" si="1"/>
        <v>3257.7339999999999</v>
      </c>
      <c r="I37" s="102">
        <f t="shared" si="1"/>
        <v>15736.962</v>
      </c>
      <c r="J37" s="102">
        <f t="shared" si="1"/>
        <v>6057.1190000000006</v>
      </c>
      <c r="K37" s="102">
        <f t="shared" si="1"/>
        <v>9681</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v>136</v>
      </c>
      <c r="C45" s="49">
        <v>552</v>
      </c>
      <c r="D45" s="49">
        <v>211</v>
      </c>
      <c r="E45" s="49">
        <v>792</v>
      </c>
      <c r="F45" s="49">
        <v>205</v>
      </c>
      <c r="G45" s="49">
        <v>588</v>
      </c>
      <c r="H45" s="49">
        <v>328</v>
      </c>
      <c r="I45" s="49">
        <v>1480</v>
      </c>
      <c r="J45" s="49">
        <v>552</v>
      </c>
      <c r="K45" s="49">
        <v>928</v>
      </c>
    </row>
    <row r="46" spans="1:11" ht="9" customHeight="1">
      <c r="A46" s="58" t="s">
        <v>123</v>
      </c>
      <c r="B46" s="49">
        <v>133</v>
      </c>
      <c r="C46" s="49">
        <v>532</v>
      </c>
      <c r="D46" s="49">
        <v>193</v>
      </c>
      <c r="E46" s="49">
        <v>742</v>
      </c>
      <c r="F46" s="49">
        <v>194</v>
      </c>
      <c r="G46" s="49">
        <v>548</v>
      </c>
      <c r="H46" s="49">
        <v>303</v>
      </c>
      <c r="I46" s="49">
        <v>1407</v>
      </c>
      <c r="J46" s="49">
        <v>520</v>
      </c>
      <c r="K46" s="49">
        <v>887</v>
      </c>
    </row>
    <row r="47" spans="1:11" ht="9" customHeight="1">
      <c r="A47" s="58" t="s">
        <v>124</v>
      </c>
      <c r="B47" s="49">
        <v>140</v>
      </c>
      <c r="C47" s="49">
        <v>536</v>
      </c>
      <c r="D47" s="49">
        <v>206</v>
      </c>
      <c r="E47" s="49">
        <v>783</v>
      </c>
      <c r="F47" s="49">
        <v>214</v>
      </c>
      <c r="G47" s="49">
        <v>569</v>
      </c>
      <c r="H47" s="49">
        <v>321</v>
      </c>
      <c r="I47" s="49">
        <v>1460</v>
      </c>
      <c r="J47" s="49">
        <v>560</v>
      </c>
      <c r="K47" s="49">
        <v>900</v>
      </c>
    </row>
    <row r="48" spans="1:11" ht="9" customHeight="1">
      <c r="A48" s="58" t="s">
        <v>125</v>
      </c>
      <c r="B48" s="49">
        <v>137</v>
      </c>
      <c r="C48" s="49">
        <v>536</v>
      </c>
      <c r="D48" s="49">
        <v>201</v>
      </c>
      <c r="E48" s="49">
        <v>757</v>
      </c>
      <c r="F48" s="49">
        <v>196</v>
      </c>
      <c r="G48" s="49">
        <v>560</v>
      </c>
      <c r="H48" s="49">
        <v>315</v>
      </c>
      <c r="I48" s="49">
        <v>1430</v>
      </c>
      <c r="J48" s="49">
        <v>534</v>
      </c>
      <c r="K48" s="49">
        <v>895</v>
      </c>
    </row>
    <row r="49" spans="1:11" ht="9" customHeight="1">
      <c r="A49" s="58" t="s">
        <v>126</v>
      </c>
      <c r="B49" s="49">
        <v>92</v>
      </c>
      <c r="C49" s="49">
        <v>392</v>
      </c>
      <c r="D49" s="49">
        <v>147</v>
      </c>
      <c r="E49" s="49">
        <v>491</v>
      </c>
      <c r="F49" s="49">
        <v>138</v>
      </c>
      <c r="G49" s="49">
        <v>353</v>
      </c>
      <c r="H49" s="49">
        <v>202</v>
      </c>
      <c r="I49" s="49">
        <v>975</v>
      </c>
      <c r="J49" s="49">
        <v>377</v>
      </c>
      <c r="K49" s="49">
        <v>598</v>
      </c>
    </row>
    <row r="50" spans="1:11" ht="3.75" customHeight="1">
      <c r="A50" s="95"/>
      <c r="B50" s="49"/>
      <c r="C50" s="49"/>
      <c r="D50" s="49"/>
      <c r="E50" s="49"/>
      <c r="F50" s="49"/>
      <c r="G50" s="49"/>
      <c r="H50" s="49"/>
      <c r="I50" s="49"/>
      <c r="J50" s="50"/>
      <c r="K50" s="50"/>
    </row>
    <row r="51" spans="1:11" ht="9.75" customHeight="1">
      <c r="A51" s="234" t="s">
        <v>153</v>
      </c>
      <c r="B51" s="234"/>
      <c r="C51" s="234"/>
      <c r="D51" s="234"/>
      <c r="E51" s="234"/>
      <c r="F51" s="234"/>
      <c r="G51" s="234"/>
      <c r="H51" s="234"/>
      <c r="I51" s="234"/>
      <c r="J51" s="234"/>
      <c r="K51" s="234"/>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2024</v>
      </c>
      <c r="B61" s="60"/>
      <c r="C61" s="60"/>
      <c r="D61" s="60"/>
      <c r="E61" s="60"/>
      <c r="F61" s="60"/>
      <c r="G61" s="60"/>
      <c r="H61" s="60"/>
      <c r="I61" s="60"/>
      <c r="J61" s="60"/>
      <c r="K61" s="60"/>
    </row>
    <row r="62" spans="1:11" s="101" customFormat="1" ht="9" customHeight="1">
      <c r="A62" s="48" t="s">
        <v>222</v>
      </c>
      <c r="B62" s="60">
        <f t="shared" ref="B62:B74" si="6">((B37-B21)/B21)*100</f>
        <v>-12.980092317370174</v>
      </c>
      <c r="C62" s="60">
        <f t="shared" ref="C62:K62" si="7">((C37-C21)/C21)*100</f>
        <v>0.7023699482686101</v>
      </c>
      <c r="D62" s="60">
        <f t="shared" si="7"/>
        <v>-5.4668723883102111</v>
      </c>
      <c r="E62" s="60">
        <f t="shared" si="7"/>
        <v>3.7652342708861122</v>
      </c>
      <c r="F62" s="60">
        <f t="shared" si="7"/>
        <v>5.5919040457976488</v>
      </c>
      <c r="G62" s="60">
        <f t="shared" si="7"/>
        <v>3.1219512361522028</v>
      </c>
      <c r="H62" s="60">
        <f t="shared" si="7"/>
        <v>1.23323207111888</v>
      </c>
      <c r="I62" s="60">
        <f t="shared" si="7"/>
        <v>0.66754056648768623</v>
      </c>
      <c r="J62" s="60">
        <f t="shared" si="7"/>
        <v>-3.9853614237341994</v>
      </c>
      <c r="K62" s="60">
        <f t="shared" si="7"/>
        <v>3.8280382034842941</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74"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60">
        <f t="shared" si="6"/>
        <v>-3.2036470367826113</v>
      </c>
      <c r="C69" s="60">
        <f t="shared" si="9"/>
        <v>6.3727803669400007</v>
      </c>
      <c r="D69" s="60">
        <f t="shared" si="9"/>
        <v>-2.9509126602528557</v>
      </c>
      <c r="E69" s="60">
        <f t="shared" si="9"/>
        <v>8.8557600479127281</v>
      </c>
      <c r="F69" s="60">
        <f t="shared" si="9"/>
        <v>13.811486791877453</v>
      </c>
      <c r="G69" s="60">
        <f t="shared" si="9"/>
        <v>7.2239923544631521</v>
      </c>
      <c r="H69" s="60">
        <f t="shared" si="9"/>
        <v>6.7149052742540576</v>
      </c>
      <c r="I69" s="60">
        <f t="shared" si="9"/>
        <v>6.5855905146442586</v>
      </c>
      <c r="J69" s="60">
        <f t="shared" si="9"/>
        <v>2.3838040412625969</v>
      </c>
      <c r="K69" s="60">
        <f t="shared" si="9"/>
        <v>9.3216113731068795</v>
      </c>
    </row>
    <row r="70" spans="1:11" ht="9" customHeight="1">
      <c r="A70" s="58" t="s">
        <v>122</v>
      </c>
      <c r="B70" s="60">
        <f t="shared" si="6"/>
        <v>-14.845124570312256</v>
      </c>
      <c r="C70" s="60">
        <f t="shared" si="9"/>
        <v>-3.0122429473033194</v>
      </c>
      <c r="D70" s="60">
        <f t="shared" si="9"/>
        <v>-3.7843309819014253</v>
      </c>
      <c r="E70" s="60">
        <f t="shared" si="9"/>
        <v>-1.4257176817618959</v>
      </c>
      <c r="F70" s="60">
        <f t="shared" si="9"/>
        <v>-0.83300277667592626</v>
      </c>
      <c r="G70" s="60">
        <f t="shared" si="9"/>
        <v>-1.4634685864532291</v>
      </c>
      <c r="H70" s="60">
        <f t="shared" si="9"/>
        <v>-2.22264618906802</v>
      </c>
      <c r="I70" s="60">
        <f t="shared" si="9"/>
        <v>-3.4136740133184706</v>
      </c>
      <c r="J70" s="60">
        <f t="shared" si="9"/>
        <v>-5.7586259880832502</v>
      </c>
      <c r="K70" s="60">
        <f t="shared" si="9"/>
        <v>-1.9626486142716157</v>
      </c>
    </row>
    <row r="71" spans="1:11" ht="9" customHeight="1">
      <c r="A71" s="58" t="s">
        <v>123</v>
      </c>
      <c r="B71" s="60">
        <f t="shared" si="6"/>
        <v>-15.063734130329268</v>
      </c>
      <c r="C71" s="60">
        <f t="shared" si="9"/>
        <v>5.8613773122353505</v>
      </c>
      <c r="D71" s="60">
        <f t="shared" si="9"/>
        <v>-1.9667601284083129</v>
      </c>
      <c r="E71" s="60">
        <f t="shared" si="9"/>
        <v>-0.65577896848030448</v>
      </c>
      <c r="F71" s="60">
        <f t="shared" si="9"/>
        <v>6.7453133855321505</v>
      </c>
      <c r="G71" s="60">
        <f t="shared" si="9"/>
        <v>-3.0357935936385885</v>
      </c>
      <c r="H71" s="60">
        <f t="shared" si="9"/>
        <v>-3.8125773784959183</v>
      </c>
      <c r="I71" s="60">
        <f t="shared" si="9"/>
        <v>6.8988570656389067E-2</v>
      </c>
      <c r="J71" s="60">
        <f t="shared" si="9"/>
        <v>-2.8402413298928852</v>
      </c>
      <c r="K71" s="60">
        <f t="shared" si="9"/>
        <v>1.8569661782049118</v>
      </c>
    </row>
    <row r="72" spans="1:11" ht="9" customHeight="1">
      <c r="A72" s="58" t="s">
        <v>124</v>
      </c>
      <c r="B72" s="60">
        <f t="shared" si="6"/>
        <v>-7.2196376264132471</v>
      </c>
      <c r="C72" s="60">
        <f t="shared" si="9"/>
        <v>10.006937004609615</v>
      </c>
      <c r="D72" s="60">
        <f t="shared" si="9"/>
        <v>9.0495222466319039</v>
      </c>
      <c r="E72" s="60">
        <f t="shared" si="9"/>
        <v>12.625895037844028</v>
      </c>
      <c r="F72" s="60">
        <f t="shared" si="9"/>
        <v>22.483788068705383</v>
      </c>
      <c r="G72" s="60">
        <f t="shared" si="9"/>
        <v>9.3169133821961374</v>
      </c>
      <c r="H72" s="60">
        <f t="shared" si="9"/>
        <v>12.339103106998614</v>
      </c>
      <c r="I72" s="60">
        <f t="shared" si="9"/>
        <v>9.4979742874756852</v>
      </c>
      <c r="J72" s="60">
        <f t="shared" si="9"/>
        <v>8.8401526871856344</v>
      </c>
      <c r="K72" s="60">
        <f t="shared" si="9"/>
        <v>9.9113137821460082</v>
      </c>
    </row>
    <row r="73" spans="1:11" ht="9" customHeight="1">
      <c r="A73" s="58" t="s">
        <v>125</v>
      </c>
      <c r="B73" s="60">
        <f t="shared" si="6"/>
        <v>-12.64426449021234</v>
      </c>
      <c r="C73" s="60">
        <f t="shared" si="9"/>
        <v>-2.0711226741891657</v>
      </c>
      <c r="D73" s="60">
        <f t="shared" si="9"/>
        <v>-6.9900881974586522</v>
      </c>
      <c r="E73" s="60">
        <f t="shared" si="9"/>
        <v>-3.4499119315246851</v>
      </c>
      <c r="F73" s="60">
        <f t="shared" si="9"/>
        <v>-5.7823668815405531</v>
      </c>
      <c r="G73" s="60">
        <f t="shared" si="9"/>
        <v>-2.7811534321724909</v>
      </c>
      <c r="H73" s="60">
        <f t="shared" si="9"/>
        <v>-9.1978813156148448E-2</v>
      </c>
      <c r="I73" s="60">
        <f t="shared" si="9"/>
        <v>-3.9117331837133693</v>
      </c>
      <c r="J73" s="60">
        <f t="shared" si="9"/>
        <v>-8.0839637499677313</v>
      </c>
      <c r="K73" s="60">
        <f t="shared" si="9"/>
        <v>-1.350234224304216</v>
      </c>
    </row>
    <row r="74" spans="1:11" ht="9" customHeight="1">
      <c r="A74" s="58" t="s">
        <v>126</v>
      </c>
      <c r="B74" s="60">
        <f t="shared" si="6"/>
        <v>-3.0824010281693131</v>
      </c>
      <c r="C74" s="60">
        <f t="shared" si="9"/>
        <v>24.480010161633473</v>
      </c>
      <c r="D74" s="60">
        <f t="shared" si="9"/>
        <v>14.478848669864815</v>
      </c>
      <c r="E74" s="60">
        <f t="shared" si="9"/>
        <v>12.482073885373662</v>
      </c>
      <c r="F74" s="60">
        <f t="shared" si="9"/>
        <v>11.390933746609837</v>
      </c>
      <c r="G74" s="60">
        <f t="shared" si="9"/>
        <v>12.914472884532966</v>
      </c>
      <c r="H74" s="60">
        <f t="shared" si="9"/>
        <v>18.213685867612369</v>
      </c>
      <c r="I74" s="60">
        <f t="shared" si="9"/>
        <v>15.200567141253615</v>
      </c>
      <c r="J74" s="60">
        <f t="shared" si="9"/>
        <v>8.5760694886844782</v>
      </c>
      <c r="K74" s="60">
        <f t="shared" si="9"/>
        <v>19.808946803224828</v>
      </c>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F29" sqref="F29"/>
    </sheetView>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6" t="s">
        <v>83</v>
      </c>
      <c r="C1" s="236"/>
      <c r="D1" s="236"/>
      <c r="E1" s="236"/>
    </row>
    <row r="2" spans="1:7">
      <c r="A2" s="88"/>
      <c r="B2" s="90" t="s">
        <v>84</v>
      </c>
      <c r="C2" s="90" t="s">
        <v>85</v>
      </c>
      <c r="D2" s="90" t="s">
        <v>86</v>
      </c>
      <c r="E2" s="90" t="s">
        <v>87</v>
      </c>
    </row>
    <row r="3" spans="1:7">
      <c r="A3" s="88"/>
      <c r="B3" s="90" t="s">
        <v>88</v>
      </c>
      <c r="C3" s="90" t="s">
        <v>89</v>
      </c>
      <c r="D3" s="90" t="s">
        <v>90</v>
      </c>
      <c r="E3" s="90"/>
    </row>
    <row r="4" spans="1:7">
      <c r="A4" s="88"/>
      <c r="B4" s="236" t="s">
        <v>91</v>
      </c>
      <c r="C4" s="236"/>
      <c r="D4" s="236"/>
      <c r="E4" s="236"/>
    </row>
    <row r="5" spans="1:7">
      <c r="B5" s="88"/>
      <c r="C5" s="88"/>
      <c r="D5" s="88"/>
      <c r="E5" s="88"/>
    </row>
    <row r="6" spans="1:7">
      <c r="A6" s="118" t="s">
        <v>92</v>
      </c>
      <c r="B6" s="119">
        <v>73.478888538783266</v>
      </c>
      <c r="C6" s="119">
        <v>117.63182238218566</v>
      </c>
      <c r="D6" s="119">
        <v>100.58333926157785</v>
      </c>
      <c r="E6" s="119">
        <v>97.467949566083774</v>
      </c>
      <c r="F6" s="118"/>
      <c r="G6" s="118">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0" t="s">
        <v>92</v>
      </c>
      <c r="B18" s="119">
        <v>86.5</v>
      </c>
      <c r="C18" s="119">
        <v>82.4</v>
      </c>
      <c r="D18" s="119">
        <v>99.2</v>
      </c>
      <c r="E18" s="119">
        <v>84</v>
      </c>
      <c r="F18" s="118"/>
      <c r="G18" s="118">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v>108</v>
      </c>
      <c r="C25" s="88">
        <v>180.1</v>
      </c>
      <c r="D25" s="88">
        <v>99.9</v>
      </c>
      <c r="E25" s="88">
        <v>96.6</v>
      </c>
    </row>
    <row r="26" spans="1:7">
      <c r="A26" s="88" t="s">
        <v>96</v>
      </c>
      <c r="B26" s="88">
        <v>90.5</v>
      </c>
      <c r="C26" s="88">
        <v>104.7</v>
      </c>
      <c r="D26" s="88">
        <v>100.5</v>
      </c>
      <c r="E26" s="88">
        <v>100.1</v>
      </c>
    </row>
    <row r="27" spans="1:7">
      <c r="A27" s="88" t="s">
        <v>97</v>
      </c>
      <c r="B27" s="88">
        <v>108.9</v>
      </c>
      <c r="C27" s="88">
        <v>127.9</v>
      </c>
      <c r="D27" s="88">
        <v>100.7</v>
      </c>
      <c r="E27" s="88">
        <v>109.5</v>
      </c>
    </row>
    <row r="28" spans="1:7">
      <c r="A28" s="88" t="s">
        <v>98</v>
      </c>
      <c r="B28" s="88">
        <v>97.2</v>
      </c>
      <c r="C28" s="88">
        <v>87.1</v>
      </c>
      <c r="D28" s="88">
        <v>100.7</v>
      </c>
      <c r="E28" s="88">
        <v>96.1</v>
      </c>
    </row>
    <row r="29" spans="1:7">
      <c r="A29" s="88" t="s">
        <v>99</v>
      </c>
      <c r="B29" s="88">
        <v>112.4</v>
      </c>
      <c r="C29" s="88">
        <v>94.9</v>
      </c>
      <c r="D29" s="88">
        <v>99.4</v>
      </c>
      <c r="E29" s="88">
        <v>115.2</v>
      </c>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I25" sqref="I25"/>
    </sheetView>
  </sheetViews>
  <sheetFormatPr baseColWidth="10" defaultRowHeight="14.4"/>
  <cols>
    <col min="4" max="4" width="17.44140625" customWidth="1"/>
  </cols>
  <sheetData>
    <row r="1" spans="1:10">
      <c r="A1" s="138" t="s">
        <v>103</v>
      </c>
      <c r="B1" t="s">
        <v>100</v>
      </c>
      <c r="C1" t="s">
        <v>101</v>
      </c>
      <c r="D1" t="s">
        <v>102</v>
      </c>
      <c r="E1" s="138"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1">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1">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v>11</v>
      </c>
      <c r="C21" s="29">
        <v>76</v>
      </c>
      <c r="D21" s="29">
        <v>272</v>
      </c>
      <c r="E21" t="s">
        <v>95</v>
      </c>
      <c r="F21" s="29">
        <v>19</v>
      </c>
      <c r="G21" s="29">
        <v>87</v>
      </c>
      <c r="H21" s="29">
        <v>143</v>
      </c>
    </row>
    <row r="22" spans="1:8">
      <c r="A22" t="s">
        <v>96</v>
      </c>
      <c r="B22" s="29">
        <v>20</v>
      </c>
      <c r="C22" s="29">
        <v>95</v>
      </c>
      <c r="D22" s="29">
        <v>93</v>
      </c>
      <c r="E22" t="s">
        <v>96</v>
      </c>
      <c r="F22" s="29">
        <v>18</v>
      </c>
      <c r="G22" s="29">
        <v>84</v>
      </c>
      <c r="H22" s="29">
        <v>125</v>
      </c>
    </row>
    <row r="23" spans="1:8">
      <c r="A23" t="s">
        <v>97</v>
      </c>
      <c r="B23" s="29">
        <v>11</v>
      </c>
      <c r="C23" s="29">
        <v>73</v>
      </c>
      <c r="D23" s="29">
        <v>95</v>
      </c>
      <c r="E23" t="s">
        <v>97</v>
      </c>
      <c r="F23" s="29">
        <v>17</v>
      </c>
      <c r="G23" s="29">
        <v>79</v>
      </c>
      <c r="H23" s="29">
        <v>147</v>
      </c>
    </row>
    <row r="24" spans="1:8">
      <c r="A24" t="s">
        <v>98</v>
      </c>
      <c r="B24" s="29">
        <v>15</v>
      </c>
      <c r="C24" s="29">
        <v>82</v>
      </c>
      <c r="D24" s="29">
        <v>66</v>
      </c>
      <c r="E24" t="s">
        <v>98</v>
      </c>
      <c r="F24" s="29">
        <v>19</v>
      </c>
      <c r="G24" s="29">
        <v>91</v>
      </c>
      <c r="H24" s="29">
        <v>152</v>
      </c>
    </row>
    <row r="25" spans="1:8">
      <c r="A25" t="s">
        <v>99</v>
      </c>
      <c r="B25" s="29">
        <v>13</v>
      </c>
      <c r="C25" s="29">
        <v>67</v>
      </c>
      <c r="D25" s="29">
        <v>94</v>
      </c>
      <c r="E25" t="s">
        <v>99</v>
      </c>
      <c r="F25" s="29">
        <v>16</v>
      </c>
      <c r="G25" s="29">
        <v>87</v>
      </c>
      <c r="H25" s="29">
        <v>128</v>
      </c>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37" t="s">
        <v>225</v>
      </c>
      <c r="B1" s="238"/>
    </row>
    <row r="5" spans="1:2">
      <c r="A5" s="239" t="s">
        <v>226</v>
      </c>
      <c r="B5" s="240" t="s">
        <v>227</v>
      </c>
    </row>
    <row r="6" spans="1:2">
      <c r="A6" s="239">
        <v>0</v>
      </c>
      <c r="B6" s="240" t="s">
        <v>228</v>
      </c>
    </row>
    <row r="7" spans="1:2">
      <c r="A7" s="241"/>
      <c r="B7" s="240" t="s">
        <v>229</v>
      </c>
    </row>
    <row r="8" spans="1:2">
      <c r="A8" s="239" t="s">
        <v>230</v>
      </c>
      <c r="B8" s="240" t="s">
        <v>231</v>
      </c>
    </row>
    <row r="9" spans="1:2">
      <c r="A9" s="239" t="s">
        <v>232</v>
      </c>
      <c r="B9" s="240" t="s">
        <v>233</v>
      </c>
    </row>
    <row r="10" spans="1:2">
      <c r="A10" s="239" t="s">
        <v>234</v>
      </c>
      <c r="B10" s="240" t="s">
        <v>235</v>
      </c>
    </row>
    <row r="11" spans="1:2">
      <c r="A11" s="239" t="s">
        <v>236</v>
      </c>
      <c r="B11" s="240" t="s">
        <v>237</v>
      </c>
    </row>
    <row r="12" spans="1:2">
      <c r="A12" s="239" t="s">
        <v>238</v>
      </c>
      <c r="B12" s="240" t="s">
        <v>239</v>
      </c>
    </row>
    <row r="13" spans="1:2">
      <c r="A13" s="239" t="s">
        <v>240</v>
      </c>
      <c r="B13" s="240" t="s">
        <v>241</v>
      </c>
    </row>
    <row r="14" spans="1:2">
      <c r="A14" s="239" t="s">
        <v>242</v>
      </c>
      <c r="B14" s="240" t="s">
        <v>243</v>
      </c>
    </row>
    <row r="15" spans="1:2">
      <c r="A15" s="240"/>
    </row>
    <row r="16" spans="1:2" ht="42">
      <c r="A16" s="242" t="s">
        <v>244</v>
      </c>
      <c r="B16" s="243" t="s">
        <v>245</v>
      </c>
    </row>
    <row r="17" spans="1:2">
      <c r="A17" s="240" t="s">
        <v>246</v>
      </c>
      <c r="B17" s="240"/>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3" t="s">
        <v>0</v>
      </c>
      <c r="B5" s="173"/>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3" t="s">
        <v>2</v>
      </c>
      <c r="B11" s="173"/>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4" t="s">
        <v>14</v>
      </c>
      <c r="B32" s="174"/>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75" t="s">
        <v>2</v>
      </c>
      <c r="B1" s="175"/>
      <c r="C1" s="175"/>
    </row>
    <row r="2" spans="1:3" ht="12" customHeight="1">
      <c r="A2" s="15"/>
    </row>
    <row r="3" spans="1:3">
      <c r="A3" s="175" t="s">
        <v>24</v>
      </c>
      <c r="B3" s="175"/>
      <c r="C3" s="175"/>
    </row>
    <row r="4" spans="1:3" ht="9" customHeight="1">
      <c r="A4" s="17" t="s">
        <v>4</v>
      </c>
    </row>
    <row r="5" spans="1:3" ht="69" customHeight="1">
      <c r="A5" s="176" t="s">
        <v>171</v>
      </c>
      <c r="B5" s="176"/>
      <c r="C5" s="176"/>
    </row>
    <row r="6" spans="1:3" ht="8.25" customHeight="1">
      <c r="A6" s="17"/>
    </row>
    <row r="7" spans="1:3">
      <c r="A7" s="175" t="s">
        <v>25</v>
      </c>
      <c r="B7" s="175"/>
      <c r="C7" s="175"/>
    </row>
    <row r="8" spans="1:3" ht="9" customHeight="1">
      <c r="A8" s="17" t="s">
        <v>4</v>
      </c>
    </row>
    <row r="9" spans="1:3" ht="49.35" customHeight="1">
      <c r="A9" s="176" t="s">
        <v>172</v>
      </c>
      <c r="B9" s="176"/>
      <c r="C9" s="176"/>
    </row>
    <row r="10" spans="1:3" ht="9" customHeight="1">
      <c r="A10" s="17"/>
    </row>
    <row r="11" spans="1:3">
      <c r="A11" s="175" t="s">
        <v>26</v>
      </c>
      <c r="B11" s="175"/>
      <c r="C11" s="175"/>
    </row>
    <row r="12" spans="1:3" ht="9" customHeight="1">
      <c r="A12" s="17" t="s">
        <v>4</v>
      </c>
    </row>
    <row r="13" spans="1:3" ht="44.25" customHeight="1">
      <c r="A13" s="176" t="s">
        <v>180</v>
      </c>
      <c r="B13" s="176"/>
      <c r="C13" s="176"/>
    </row>
    <row r="14" spans="1:3" ht="12" customHeight="1">
      <c r="A14" s="17"/>
    </row>
    <row r="15" spans="1:3">
      <c r="A15" s="175" t="s">
        <v>27</v>
      </c>
      <c r="B15" s="175"/>
      <c r="C15" s="175"/>
    </row>
    <row r="16" spans="1:3" ht="9" customHeight="1">
      <c r="A16" s="17"/>
    </row>
    <row r="17" spans="1:3">
      <c r="A17" s="175" t="s">
        <v>28</v>
      </c>
      <c r="B17" s="175"/>
      <c r="C17" s="175"/>
    </row>
    <row r="18" spans="1:3" ht="12" customHeight="1">
      <c r="A18" s="15"/>
    </row>
    <row r="19" spans="1:3" ht="34.5" customHeight="1">
      <c r="A19" s="176" t="s">
        <v>173</v>
      </c>
      <c r="B19" s="176"/>
      <c r="C19" s="176"/>
    </row>
    <row r="20" spans="1:3" ht="60" customHeight="1">
      <c r="A20" s="176" t="s">
        <v>29</v>
      </c>
      <c r="B20" s="176"/>
      <c r="C20" s="176"/>
    </row>
    <row r="21" spans="1:3" ht="48.75" customHeight="1">
      <c r="A21" s="176" t="s">
        <v>30</v>
      </c>
      <c r="B21" s="176"/>
      <c r="C21" s="176"/>
    </row>
    <row r="22" spans="1:3">
      <c r="A22" s="176" t="s">
        <v>31</v>
      </c>
      <c r="B22" s="176"/>
      <c r="C22" s="176"/>
    </row>
    <row r="23" spans="1:3" ht="24" customHeight="1">
      <c r="A23" s="176" t="s">
        <v>32</v>
      </c>
      <c r="B23" s="176"/>
      <c r="C23" s="176"/>
    </row>
    <row r="24" spans="1:3" ht="12" customHeight="1">
      <c r="A24" s="17"/>
    </row>
    <row r="25" spans="1:3" ht="36" customHeight="1">
      <c r="A25" s="176" t="s">
        <v>33</v>
      </c>
      <c r="B25" s="176"/>
      <c r="C25" s="176"/>
    </row>
    <row r="26" spans="1:3" ht="12" customHeight="1">
      <c r="A26" s="15"/>
    </row>
    <row r="27" spans="1:3">
      <c r="A27" s="177" t="s">
        <v>34</v>
      </c>
      <c r="B27" s="177"/>
      <c r="C27" s="177"/>
    </row>
    <row r="28" spans="1:3" ht="8.25" customHeight="1">
      <c r="A28" s="15"/>
    </row>
    <row r="29" spans="1:3" ht="24" customHeight="1">
      <c r="A29" s="176" t="s">
        <v>35</v>
      </c>
      <c r="B29" s="176"/>
      <c r="C29" s="176"/>
    </row>
    <row r="30" spans="1:3">
      <c r="A30" s="175" t="s">
        <v>36</v>
      </c>
      <c r="B30" s="175"/>
      <c r="C30" s="175"/>
    </row>
    <row r="31" spans="1:3" ht="12" customHeight="1">
      <c r="A31" s="15"/>
    </row>
    <row r="32" spans="1:3">
      <c r="A32" s="175" t="s">
        <v>37</v>
      </c>
      <c r="B32" s="175"/>
      <c r="C32" s="175"/>
    </row>
    <row r="33" spans="1:3" ht="9" customHeight="1">
      <c r="A33" s="15"/>
    </row>
    <row r="34" spans="1:3" ht="80.25" customHeight="1">
      <c r="A34" s="176" t="s">
        <v>174</v>
      </c>
      <c r="B34" s="176"/>
      <c r="C34" s="176"/>
    </row>
    <row r="35" spans="1:3" ht="12" customHeight="1">
      <c r="A35" s="15"/>
    </row>
    <row r="36" spans="1:3">
      <c r="A36" s="177" t="s">
        <v>38</v>
      </c>
      <c r="B36" s="177"/>
      <c r="C36" s="177"/>
    </row>
    <row r="37" spans="1:3" ht="9" customHeight="1">
      <c r="A37" s="15"/>
    </row>
    <row r="38" spans="1:3" ht="56.25" customHeight="1">
      <c r="A38" s="176" t="s">
        <v>39</v>
      </c>
      <c r="B38" s="176"/>
      <c r="C38" s="176"/>
    </row>
    <row r="39" spans="1:3">
      <c r="A39" s="176" t="s">
        <v>40</v>
      </c>
      <c r="B39" s="176"/>
      <c r="C39" s="176"/>
    </row>
    <row r="40" spans="1:3" ht="12" customHeight="1">
      <c r="A40" s="17"/>
    </row>
    <row r="41" spans="1:3">
      <c r="A41" s="15" t="s">
        <v>41</v>
      </c>
    </row>
    <row r="42" spans="1:3" ht="9" customHeight="1">
      <c r="A42" s="15"/>
    </row>
    <row r="43" spans="1:3" ht="39" customHeight="1">
      <c r="A43" s="176" t="s">
        <v>42</v>
      </c>
      <c r="B43" s="176"/>
      <c r="C43" s="176"/>
    </row>
    <row r="44" spans="1:3" ht="12" customHeight="1">
      <c r="A44" s="15"/>
    </row>
    <row r="45" spans="1:3">
      <c r="A45" s="177" t="s">
        <v>43</v>
      </c>
      <c r="B45" s="177"/>
      <c r="C45" s="177"/>
    </row>
    <row r="46" spans="1:3" ht="9" customHeight="1">
      <c r="A46" s="15"/>
    </row>
    <row r="47" spans="1:3" ht="21" customHeight="1">
      <c r="A47" s="176" t="s">
        <v>44</v>
      </c>
      <c r="B47" s="176"/>
      <c r="C47" s="176"/>
    </row>
    <row r="48" spans="1:3" ht="79.5" customHeight="1">
      <c r="A48" s="176" t="s">
        <v>45</v>
      </c>
      <c r="B48" s="176"/>
      <c r="C48" s="176"/>
    </row>
    <row r="49" spans="1:3" ht="12" customHeight="1">
      <c r="A49" s="17"/>
    </row>
    <row r="50" spans="1:3">
      <c r="A50" s="177" t="s">
        <v>46</v>
      </c>
      <c r="B50" s="177"/>
      <c r="C50" s="177"/>
    </row>
    <row r="51" spans="1:3" ht="9" customHeight="1">
      <c r="A51" s="15"/>
    </row>
    <row r="52" spans="1:3" ht="68.25" customHeight="1">
      <c r="A52" s="176" t="s">
        <v>47</v>
      </c>
      <c r="B52" s="176"/>
      <c r="C52" s="176"/>
    </row>
    <row r="53" spans="1:3" ht="13.5" customHeight="1">
      <c r="A53" s="176" t="s">
        <v>48</v>
      </c>
      <c r="B53" s="176"/>
      <c r="C53" s="176"/>
    </row>
    <row r="54" spans="1:3" ht="12" customHeight="1">
      <c r="A54" s="15"/>
    </row>
    <row r="55" spans="1:3">
      <c r="A55" s="175" t="s">
        <v>49</v>
      </c>
      <c r="B55" s="175"/>
      <c r="C55" s="175"/>
    </row>
    <row r="56" spans="1:3" ht="9" customHeight="1">
      <c r="A56" s="15"/>
    </row>
    <row r="57" spans="1:3" ht="37.5" customHeight="1">
      <c r="A57" s="181" t="s">
        <v>169</v>
      </c>
      <c r="B57" s="181"/>
      <c r="C57" s="181"/>
    </row>
    <row r="58" spans="1:3" ht="9" customHeight="1">
      <c r="A58" s="17"/>
    </row>
    <row r="59" spans="1:3" ht="52.5" customHeight="1">
      <c r="A59" s="176" t="s">
        <v>170</v>
      </c>
      <c r="B59" s="176"/>
      <c r="C59" s="176"/>
    </row>
    <row r="60" spans="1:3" ht="25.5" customHeight="1">
      <c r="A60" s="176" t="s">
        <v>50</v>
      </c>
      <c r="B60" s="176"/>
      <c r="C60" s="176"/>
    </row>
    <row r="61" spans="1:3" ht="39" customHeight="1">
      <c r="A61" s="18"/>
    </row>
    <row r="62" spans="1:3">
      <c r="A62" s="175" t="s">
        <v>51</v>
      </c>
      <c r="B62" s="175"/>
      <c r="C62" s="175"/>
    </row>
    <row r="63" spans="1:3" ht="8.25" customHeight="1">
      <c r="A63" s="15"/>
    </row>
    <row r="64" spans="1:3" ht="52.5" customHeight="1">
      <c r="A64" s="176" t="s">
        <v>52</v>
      </c>
      <c r="B64" s="176"/>
      <c r="C64" s="176"/>
    </row>
    <row r="65" spans="1:3" ht="12" customHeight="1">
      <c r="A65" s="17"/>
    </row>
    <row r="66" spans="1:3">
      <c r="A66" s="175" t="s">
        <v>53</v>
      </c>
      <c r="B66" s="175"/>
      <c r="C66" s="175"/>
    </row>
    <row r="67" spans="1:3" ht="9" customHeight="1">
      <c r="A67" s="15"/>
    </row>
    <row r="68" spans="1:3" ht="51" customHeight="1">
      <c r="A68" s="176" t="s">
        <v>54</v>
      </c>
      <c r="B68" s="176"/>
      <c r="C68" s="176"/>
    </row>
    <row r="69" spans="1:3" ht="12" customHeight="1">
      <c r="A69" s="17"/>
    </row>
    <row r="70" spans="1:3">
      <c r="A70" s="175" t="s">
        <v>55</v>
      </c>
      <c r="B70" s="175"/>
      <c r="C70" s="175"/>
    </row>
    <row r="71" spans="1:3" ht="9" customHeight="1">
      <c r="A71" s="15"/>
    </row>
    <row r="72" spans="1:3">
      <c r="A72" s="176" t="s">
        <v>56</v>
      </c>
      <c r="B72" s="176"/>
      <c r="C72" s="176"/>
    </row>
    <row r="73" spans="1:3" ht="24" customHeight="1">
      <c r="A73" s="176" t="s">
        <v>57</v>
      </c>
      <c r="B73" s="176"/>
      <c r="C73" s="176"/>
    </row>
    <row r="74" spans="1:3" ht="12" customHeight="1">
      <c r="A74" s="17"/>
    </row>
    <row r="75" spans="1:3" ht="12" customHeight="1">
      <c r="A75" s="19"/>
    </row>
    <row r="76" spans="1:3">
      <c r="A76" s="107" t="s">
        <v>58</v>
      </c>
      <c r="B76" s="20" t="s">
        <v>59</v>
      </c>
      <c r="C76" s="21" t="s">
        <v>60</v>
      </c>
    </row>
    <row r="77" spans="1:3" ht="12.75" customHeight="1">
      <c r="A77" s="178" t="s">
        <v>61</v>
      </c>
      <c r="B77" s="20"/>
      <c r="C77" s="22"/>
    </row>
    <row r="78" spans="1:3" ht="12.75" customHeight="1">
      <c r="A78" s="179"/>
      <c r="B78" s="109" t="s">
        <v>168</v>
      </c>
      <c r="C78" s="23" t="s">
        <v>62</v>
      </c>
    </row>
    <row r="79" spans="1:3" ht="12.75" customHeight="1">
      <c r="A79" s="179"/>
      <c r="B79" s="109" t="s">
        <v>63</v>
      </c>
      <c r="C79" s="23" t="s">
        <v>64</v>
      </c>
    </row>
    <row r="80" spans="1:3" ht="12.75" customHeight="1">
      <c r="A80" s="180"/>
      <c r="B80" s="24"/>
      <c r="C80" s="25"/>
    </row>
    <row r="81" spans="1:3" ht="12.75" customHeight="1">
      <c r="A81" s="178" t="s">
        <v>65</v>
      </c>
      <c r="B81" s="20"/>
      <c r="C81" s="22"/>
    </row>
    <row r="82" spans="1:3" ht="12.75" customHeight="1">
      <c r="A82" s="179"/>
      <c r="B82" s="109" t="s">
        <v>66</v>
      </c>
      <c r="C82" s="23" t="s">
        <v>62</v>
      </c>
    </row>
    <row r="83" spans="1:3" ht="12.75" customHeight="1">
      <c r="A83" s="179"/>
      <c r="B83" s="109"/>
      <c r="C83" s="26"/>
    </row>
    <row r="84" spans="1:3" ht="12.75" customHeight="1">
      <c r="A84" s="179"/>
      <c r="B84" s="109" t="s">
        <v>67</v>
      </c>
      <c r="C84" s="23" t="s">
        <v>62</v>
      </c>
    </row>
    <row r="85" spans="1:3" ht="12.75" customHeight="1">
      <c r="A85" s="179"/>
      <c r="B85" s="109"/>
      <c r="C85" s="23"/>
    </row>
    <row r="86" spans="1:3" ht="12.75" customHeight="1">
      <c r="A86" s="179"/>
      <c r="B86" s="109" t="s">
        <v>66</v>
      </c>
      <c r="C86" s="23" t="s">
        <v>64</v>
      </c>
    </row>
    <row r="87" spans="1:3" ht="12.75" customHeight="1">
      <c r="A87" s="179"/>
      <c r="B87" s="109" t="s">
        <v>68</v>
      </c>
      <c r="C87" s="23"/>
    </row>
    <row r="88" spans="1:3" ht="12.75" customHeight="1">
      <c r="A88" s="110"/>
      <c r="B88" s="27"/>
      <c r="C88" s="25"/>
    </row>
    <row r="89" spans="1:3" ht="12.75" customHeight="1">
      <c r="A89" s="108"/>
      <c r="B89" s="109"/>
      <c r="C89" s="23"/>
    </row>
    <row r="90" spans="1:3" ht="12.75" customHeight="1">
      <c r="A90" s="108" t="s">
        <v>69</v>
      </c>
      <c r="B90" s="182" t="s">
        <v>70</v>
      </c>
      <c r="C90" s="23" t="s">
        <v>62</v>
      </c>
    </row>
    <row r="91" spans="1:3" ht="12.75" customHeight="1">
      <c r="A91" s="108"/>
      <c r="B91" s="182"/>
      <c r="C91" s="23"/>
    </row>
    <row r="92" spans="1:3" ht="12.75" customHeight="1">
      <c r="A92" s="108" t="s">
        <v>71</v>
      </c>
      <c r="B92" s="182"/>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6" t="s">
        <v>75</v>
      </c>
      <c r="B102" s="176"/>
      <c r="C102" s="176"/>
    </row>
    <row r="103" spans="1:3">
      <c r="A103" s="176" t="s">
        <v>76</v>
      </c>
      <c r="B103" s="176"/>
      <c r="C103" s="176"/>
    </row>
    <row r="104" spans="1:3">
      <c r="A104" s="176" t="s">
        <v>77</v>
      </c>
      <c r="B104" s="176"/>
      <c r="C104" s="176"/>
    </row>
    <row r="105" spans="1:3">
      <c r="A105" s="176" t="s">
        <v>78</v>
      </c>
      <c r="B105" s="176"/>
      <c r="C105" s="176"/>
    </row>
    <row r="106" spans="1:3">
      <c r="A106" s="176" t="s">
        <v>79</v>
      </c>
      <c r="B106" s="176"/>
      <c r="C106" s="176"/>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4" customWidth="1"/>
    <col min="2" max="2" width="8.6640625" style="114" customWidth="1"/>
    <col min="3" max="3" width="8.44140625" style="114" customWidth="1"/>
    <col min="4" max="4" width="10.109375" style="114" customWidth="1"/>
    <col min="5" max="5" width="10" style="114" customWidth="1"/>
    <col min="6" max="6" width="9.5546875" style="115" customWidth="1"/>
    <col min="7" max="7" width="13" style="114" customWidth="1"/>
    <col min="8" max="8" width="9.5546875" style="114" customWidth="1"/>
    <col min="9" max="9" width="11.5546875" style="114" customWidth="1"/>
    <col min="10" max="10" width="2.109375" style="114" customWidth="1"/>
    <col min="11" max="11" width="4.6640625" style="114" customWidth="1"/>
    <col min="12" max="16384" width="11.44140625" style="114"/>
  </cols>
  <sheetData>
    <row r="1" spans="1:9" s="111" customFormat="1" ht="25.5" customHeight="1">
      <c r="A1" s="191" t="s">
        <v>105</v>
      </c>
      <c r="B1" s="191"/>
      <c r="C1" s="191"/>
      <c r="D1" s="191"/>
      <c r="E1" s="191"/>
      <c r="F1" s="191"/>
      <c r="G1" s="191"/>
      <c r="H1" s="191"/>
      <c r="I1" s="122"/>
    </row>
    <row r="2" spans="1:9" s="111" customFormat="1" ht="32.4" customHeight="1" thickBot="1">
      <c r="A2" s="192" t="s">
        <v>106</v>
      </c>
      <c r="B2" s="194" t="s">
        <v>107</v>
      </c>
      <c r="C2" s="124" t="s">
        <v>218</v>
      </c>
      <c r="D2" s="124" t="s">
        <v>219</v>
      </c>
      <c r="E2" s="125" t="s">
        <v>196</v>
      </c>
      <c r="F2" s="124" t="s">
        <v>108</v>
      </c>
      <c r="G2" s="126" t="s">
        <v>197</v>
      </c>
      <c r="H2" s="123" t="s">
        <v>109</v>
      </c>
    </row>
    <row r="3" spans="1:9" s="111" customFormat="1" ht="11.85" customHeight="1">
      <c r="A3" s="193"/>
      <c r="B3" s="195"/>
      <c r="C3" s="196" t="s">
        <v>110</v>
      </c>
      <c r="D3" s="196"/>
      <c r="E3" s="127" t="s">
        <v>111</v>
      </c>
      <c r="F3" s="196" t="s">
        <v>112</v>
      </c>
      <c r="G3" s="196"/>
      <c r="H3" s="197"/>
    </row>
    <row r="4" spans="1:9" s="111" customFormat="1" ht="12.75" customHeight="1">
      <c r="A4" s="139" t="s">
        <v>113</v>
      </c>
      <c r="B4" s="140"/>
      <c r="C4" s="190" t="s">
        <v>114</v>
      </c>
      <c r="D4" s="190"/>
      <c r="E4" s="190"/>
      <c r="F4" s="190"/>
      <c r="G4" s="190"/>
      <c r="H4" s="190"/>
    </row>
    <row r="5" spans="1:9" s="111" customFormat="1" ht="9.75" customHeight="1">
      <c r="A5" s="141"/>
      <c r="B5" s="142" t="s">
        <v>175</v>
      </c>
      <c r="C5" s="143">
        <v>75.25</v>
      </c>
      <c r="D5" s="143">
        <v>3497.1666666666702</v>
      </c>
      <c r="E5" s="143">
        <v>3986.0590000000002</v>
      </c>
      <c r="F5" s="143">
        <v>123092.758</v>
      </c>
      <c r="G5" s="143">
        <v>714253.96400000004</v>
      </c>
      <c r="H5" s="143">
        <v>545936.35100000002</v>
      </c>
    </row>
    <row r="6" spans="1:9" s="111" customFormat="1" ht="10.199999999999999" customHeight="1">
      <c r="A6" s="141"/>
      <c r="B6" s="142" t="s">
        <v>177</v>
      </c>
      <c r="C6" s="143">
        <v>77.3333333333333</v>
      </c>
      <c r="D6" s="143">
        <v>3421.25</v>
      </c>
      <c r="E6" s="143">
        <v>3855.837</v>
      </c>
      <c r="F6" s="143">
        <v>125889.213</v>
      </c>
      <c r="G6" s="143">
        <v>628066.429</v>
      </c>
      <c r="H6" s="143">
        <v>536584.728</v>
      </c>
    </row>
    <row r="7" spans="1:9" s="111" customFormat="1" ht="10.199999999999999" customHeight="1">
      <c r="A7" s="141"/>
      <c r="B7" s="142" t="s">
        <v>179</v>
      </c>
      <c r="C7" s="143">
        <v>75.1666666666667</v>
      </c>
      <c r="D7" s="143">
        <v>3351.1666666666702</v>
      </c>
      <c r="E7" s="143">
        <v>3665.4389999999999</v>
      </c>
      <c r="F7" s="143">
        <v>127687.10799999999</v>
      </c>
      <c r="G7" s="143">
        <v>608816.31299999997</v>
      </c>
      <c r="H7" s="143">
        <v>566616.06799999997</v>
      </c>
    </row>
    <row r="8" spans="1:9" s="111" customFormat="1" ht="10.199999999999999" customHeight="1">
      <c r="A8" s="141"/>
      <c r="B8" s="142" t="s">
        <v>182</v>
      </c>
      <c r="C8" s="143">
        <v>73</v>
      </c>
      <c r="D8" s="143">
        <v>3202.8333333333298</v>
      </c>
      <c r="E8" s="143">
        <v>3445.1570000000002</v>
      </c>
      <c r="F8" s="143">
        <v>130914.711</v>
      </c>
      <c r="G8" s="143">
        <v>672254.41799999995</v>
      </c>
      <c r="H8" s="143">
        <v>553421.027</v>
      </c>
    </row>
    <row r="9" spans="1:9" s="111" customFormat="1" ht="10.199999999999999" customHeight="1">
      <c r="A9" s="141"/>
      <c r="B9" s="142" t="s">
        <v>195</v>
      </c>
      <c r="C9" s="143">
        <v>74.6666666666667</v>
      </c>
      <c r="D9" s="143">
        <v>3268.25</v>
      </c>
      <c r="E9" s="143">
        <v>3351.41</v>
      </c>
      <c r="F9" s="143">
        <v>133882.04199999999</v>
      </c>
      <c r="G9" s="143">
        <v>627885.22100000002</v>
      </c>
      <c r="H9" s="143">
        <v>683626.88</v>
      </c>
    </row>
    <row r="10" spans="1:9" s="111" customFormat="1" ht="15" customHeight="1">
      <c r="A10" s="159"/>
      <c r="B10" s="160"/>
      <c r="C10" s="183"/>
      <c r="D10" s="183"/>
      <c r="E10" s="183"/>
      <c r="F10" s="183"/>
      <c r="G10" s="183"/>
      <c r="H10" s="183"/>
    </row>
    <row r="11" spans="1:9" s="111" customFormat="1" ht="11.25" customHeight="1">
      <c r="A11" s="145"/>
      <c r="B11" s="161" t="s">
        <v>195</v>
      </c>
      <c r="C11" s="143"/>
      <c r="D11" s="143"/>
      <c r="E11" s="143"/>
      <c r="F11" s="143"/>
      <c r="G11" s="143"/>
      <c r="H11" s="143"/>
    </row>
    <row r="12" spans="1:9" s="111" customFormat="1" ht="11.25" customHeight="1">
      <c r="A12" s="145"/>
      <c r="B12" s="162" t="s">
        <v>222</v>
      </c>
      <c r="C12" s="143">
        <f>(C13+C14+C15+C16+C17+C18+C19+C20+C21+C22+C23+C24)/12</f>
        <v>74.666666666666671</v>
      </c>
      <c r="D12" s="143">
        <f>(D13+D14+D15+D16+D17+D18+D19+D20+D21+D22+D23+D24)/12</f>
        <v>3268.25</v>
      </c>
      <c r="E12" s="143">
        <f>E13+E14+E15+E16+E17+E18+E19+E20+E21+E22+E23+E24</f>
        <v>3351.41</v>
      </c>
      <c r="F12" s="143">
        <f t="shared" ref="F12:H12" si="0">F13+F14+F15+F16+F17+F18+F19+F20+F21+F22+F23+F24</f>
        <v>133882.04199999999</v>
      </c>
      <c r="G12" s="143">
        <f t="shared" si="0"/>
        <v>627885.22100000002</v>
      </c>
      <c r="H12" s="143">
        <f t="shared" si="0"/>
        <v>683626.88</v>
      </c>
    </row>
    <row r="13" spans="1:9" s="111" customFormat="1" ht="9" customHeight="1">
      <c r="A13" s="145"/>
      <c r="B13" s="146" t="s">
        <v>183</v>
      </c>
      <c r="C13" s="143">
        <v>76</v>
      </c>
      <c r="D13" s="143">
        <v>3296</v>
      </c>
      <c r="E13" s="143">
        <v>220.92</v>
      </c>
      <c r="F13" s="143">
        <v>9529.2520000000004</v>
      </c>
      <c r="G13" s="143">
        <v>32919.341999999997</v>
      </c>
      <c r="H13" s="143">
        <v>65043.087</v>
      </c>
    </row>
    <row r="14" spans="1:9" s="111" customFormat="1" ht="9" customHeight="1">
      <c r="A14" s="145"/>
      <c r="B14" s="146" t="s">
        <v>184</v>
      </c>
      <c r="C14" s="143">
        <v>76</v>
      </c>
      <c r="D14" s="143">
        <v>3296</v>
      </c>
      <c r="E14" s="143">
        <v>252.852</v>
      </c>
      <c r="F14" s="143">
        <v>9546.4220000000005</v>
      </c>
      <c r="G14" s="143">
        <v>45735.661</v>
      </c>
      <c r="H14" s="143">
        <v>31226.556</v>
      </c>
    </row>
    <row r="15" spans="1:9" s="111" customFormat="1" ht="9" customHeight="1">
      <c r="A15" s="145"/>
      <c r="B15" s="146" t="s">
        <v>185</v>
      </c>
      <c r="C15" s="143">
        <v>76</v>
      </c>
      <c r="D15" s="143">
        <v>3388</v>
      </c>
      <c r="E15" s="143">
        <v>303.26400000000001</v>
      </c>
      <c r="F15" s="143">
        <v>10390.537</v>
      </c>
      <c r="G15" s="143">
        <v>64152.839</v>
      </c>
      <c r="H15" s="143">
        <v>45226.213000000003</v>
      </c>
    </row>
    <row r="16" spans="1:9" s="111" customFormat="1" ht="9" customHeight="1">
      <c r="A16" s="145"/>
      <c r="B16" s="146" t="s">
        <v>186</v>
      </c>
      <c r="C16" s="143">
        <v>76</v>
      </c>
      <c r="D16" s="143">
        <v>3346</v>
      </c>
      <c r="E16" s="143">
        <v>282.26799999999997</v>
      </c>
      <c r="F16" s="143">
        <v>11327.454</v>
      </c>
      <c r="G16" s="143">
        <v>48471.491999999998</v>
      </c>
      <c r="H16" s="143">
        <v>45658.555</v>
      </c>
    </row>
    <row r="17" spans="1:8" s="111" customFormat="1" ht="9" customHeight="1">
      <c r="A17" s="145"/>
      <c r="B17" s="146" t="s">
        <v>187</v>
      </c>
      <c r="C17" s="143">
        <v>75</v>
      </c>
      <c r="D17" s="143">
        <v>3321</v>
      </c>
      <c r="E17" s="143">
        <v>304.62299999999999</v>
      </c>
      <c r="F17" s="143">
        <v>11994.009</v>
      </c>
      <c r="G17" s="143">
        <v>49231.110999999997</v>
      </c>
      <c r="H17" s="143">
        <v>39960.171999999999</v>
      </c>
    </row>
    <row r="18" spans="1:8" s="111" customFormat="1" ht="9" customHeight="1">
      <c r="A18" s="145"/>
      <c r="B18" s="146" t="s">
        <v>188</v>
      </c>
      <c r="C18" s="143">
        <v>75</v>
      </c>
      <c r="D18" s="143">
        <v>3276</v>
      </c>
      <c r="E18" s="143">
        <v>322.18599999999998</v>
      </c>
      <c r="F18" s="143">
        <v>12108.878000000001</v>
      </c>
      <c r="G18" s="143">
        <v>60206.254999999997</v>
      </c>
      <c r="H18" s="143">
        <v>181853.359</v>
      </c>
    </row>
    <row r="19" spans="1:8" s="111" customFormat="1" ht="9" customHeight="1">
      <c r="A19" s="145"/>
      <c r="B19" s="146" t="s">
        <v>189</v>
      </c>
      <c r="C19" s="143">
        <v>75</v>
      </c>
      <c r="D19" s="143">
        <v>3289</v>
      </c>
      <c r="E19" s="143">
        <v>303.98099999999999</v>
      </c>
      <c r="F19" s="143">
        <v>12426.392</v>
      </c>
      <c r="G19" s="143">
        <v>53047.434999999998</v>
      </c>
      <c r="H19" s="143">
        <v>45618.502999999997</v>
      </c>
    </row>
    <row r="20" spans="1:8" s="111" customFormat="1" ht="9" customHeight="1">
      <c r="A20" s="145"/>
      <c r="B20" s="146" t="s">
        <v>190</v>
      </c>
      <c r="C20" s="143">
        <v>74</v>
      </c>
      <c r="D20" s="143">
        <v>3250</v>
      </c>
      <c r="E20" s="143">
        <v>313.74299999999999</v>
      </c>
      <c r="F20" s="143">
        <v>11279.557000000001</v>
      </c>
      <c r="G20" s="143">
        <v>53565.281999999999</v>
      </c>
      <c r="H20" s="143">
        <v>53029.042000000001</v>
      </c>
    </row>
    <row r="21" spans="1:8" s="111" customFormat="1" ht="9" customHeight="1">
      <c r="A21" s="145"/>
      <c r="B21" s="146" t="s">
        <v>191</v>
      </c>
      <c r="C21" s="143">
        <v>74</v>
      </c>
      <c r="D21" s="143">
        <v>3232</v>
      </c>
      <c r="E21" s="143">
        <v>284.09500000000003</v>
      </c>
      <c r="F21" s="143">
        <v>10760.055</v>
      </c>
      <c r="G21" s="143">
        <v>62792.667999999998</v>
      </c>
      <c r="H21" s="143">
        <v>46081.747000000003</v>
      </c>
    </row>
    <row r="22" spans="1:8" s="111" customFormat="1" ht="9" customHeight="1">
      <c r="A22" s="145"/>
      <c r="B22" s="146" t="s">
        <v>192</v>
      </c>
      <c r="C22" s="143">
        <v>73</v>
      </c>
      <c r="D22" s="143">
        <v>3187</v>
      </c>
      <c r="E22" s="143">
        <v>272.39499999999998</v>
      </c>
      <c r="F22" s="143">
        <v>11170.927</v>
      </c>
      <c r="G22" s="143">
        <v>48204.963000000003</v>
      </c>
      <c r="H22" s="143">
        <v>30722.457999999999</v>
      </c>
    </row>
    <row r="23" spans="1:8" s="111" customFormat="1" ht="9" customHeight="1">
      <c r="A23" s="145"/>
      <c r="B23" s="146" t="s">
        <v>193</v>
      </c>
      <c r="C23" s="143">
        <v>73</v>
      </c>
      <c r="D23" s="143">
        <v>3179</v>
      </c>
      <c r="E23" s="143">
        <v>308.536</v>
      </c>
      <c r="F23" s="143">
        <v>13047.050999999999</v>
      </c>
      <c r="G23" s="143">
        <v>63474.701999999997</v>
      </c>
      <c r="H23" s="143">
        <v>64929.135999999999</v>
      </c>
    </row>
    <row r="24" spans="1:8" s="111" customFormat="1" ht="9" customHeight="1">
      <c r="A24" s="145"/>
      <c r="B24" s="146" t="s">
        <v>194</v>
      </c>
      <c r="C24" s="143">
        <v>73</v>
      </c>
      <c r="D24" s="143">
        <v>3159</v>
      </c>
      <c r="E24" s="143">
        <v>182.547</v>
      </c>
      <c r="F24" s="143">
        <v>10301.508</v>
      </c>
      <c r="G24" s="143">
        <v>46083.470999999998</v>
      </c>
      <c r="H24" s="143">
        <v>34278.052000000003</v>
      </c>
    </row>
    <row r="25" spans="1:8" s="111" customFormat="1" ht="15" customHeight="1">
      <c r="A25" s="159"/>
      <c r="B25" s="160"/>
      <c r="C25" s="183"/>
      <c r="D25" s="183"/>
      <c r="E25" s="183"/>
      <c r="F25" s="183"/>
      <c r="G25" s="183"/>
      <c r="H25" s="183"/>
    </row>
    <row r="26" spans="1:8" s="111" customFormat="1" ht="11.25" customHeight="1">
      <c r="A26" s="141"/>
      <c r="B26" s="144" t="s">
        <v>212</v>
      </c>
      <c r="C26" s="147"/>
      <c r="D26" s="143"/>
      <c r="E26" s="143"/>
      <c r="F26" s="143"/>
      <c r="G26" s="143"/>
      <c r="H26" s="143"/>
    </row>
    <row r="27" spans="1:8" s="111" customFormat="1" ht="11.25" customHeight="1">
      <c r="A27" s="141"/>
      <c r="B27" s="162" t="s">
        <v>222</v>
      </c>
      <c r="C27" s="143">
        <f>(C28+C29+C30+C31+C32+C33+C34+C35+C36+C37+C38+C39)/12</f>
        <v>71.166666666666671</v>
      </c>
      <c r="D27" s="143">
        <f>(D28+D29+D30+D31+D32+D33+D34+D35+D36+D37+D38+D39)/12</f>
        <v>2959</v>
      </c>
      <c r="E27" s="143">
        <f>E28+E29+E30+E31+E32+E33+E34+E35+E36+E37+E38+E39</f>
        <v>3037.7669999999998</v>
      </c>
      <c r="F27" s="143">
        <f t="shared" ref="F27" si="1">F28+F29+F30+F31+F32+F33+F34+F35+F36+F37+F38+F39</f>
        <v>130209.95699999999</v>
      </c>
      <c r="G27" s="143">
        <f t="shared" ref="G27" si="2">G28+G29+G30+G31+G32+G33+G34+G35+G36+G37+G38+G39</f>
        <v>557178.15300000005</v>
      </c>
      <c r="H27" s="143">
        <f t="shared" ref="H27" si="3">H28+H29+H30+H31+H32+H33+H34+H35+H36+H37+H38+H39</f>
        <v>492962.609</v>
      </c>
    </row>
    <row r="28" spans="1:8" s="111" customFormat="1" ht="9" customHeight="1">
      <c r="A28" s="148"/>
      <c r="B28" s="142" t="s">
        <v>183</v>
      </c>
      <c r="C28" s="143">
        <v>72</v>
      </c>
      <c r="D28" s="143">
        <v>3085</v>
      </c>
      <c r="E28" s="143">
        <v>156.369</v>
      </c>
      <c r="F28" s="143">
        <v>9216.49</v>
      </c>
      <c r="G28" s="143">
        <v>23639.986000000001</v>
      </c>
      <c r="H28" s="143">
        <v>19117.388999999999</v>
      </c>
    </row>
    <row r="29" spans="1:8" s="111" customFormat="1" ht="9" customHeight="1">
      <c r="A29" s="148"/>
      <c r="B29" s="142" t="s">
        <v>184</v>
      </c>
      <c r="C29" s="143">
        <v>72</v>
      </c>
      <c r="D29" s="143">
        <v>2969</v>
      </c>
      <c r="E29" s="143">
        <v>236.107</v>
      </c>
      <c r="F29" s="143">
        <v>9535.9470000000001</v>
      </c>
      <c r="G29" s="143">
        <v>36412.444000000003</v>
      </c>
      <c r="H29" s="143">
        <v>40706.718000000001</v>
      </c>
    </row>
    <row r="30" spans="1:8" s="111" customFormat="1" ht="9" customHeight="1">
      <c r="A30" s="148"/>
      <c r="B30" s="142" t="s">
        <v>185</v>
      </c>
      <c r="C30" s="143">
        <v>71</v>
      </c>
      <c r="D30" s="143">
        <v>2964</v>
      </c>
      <c r="E30" s="143">
        <v>258</v>
      </c>
      <c r="F30" s="143">
        <v>10095</v>
      </c>
      <c r="G30" s="143">
        <v>45812</v>
      </c>
      <c r="H30" s="143">
        <v>35889</v>
      </c>
    </row>
    <row r="31" spans="1:8" s="111" customFormat="1" ht="9" customHeight="1">
      <c r="A31" s="148"/>
      <c r="B31" s="142" t="s">
        <v>186</v>
      </c>
      <c r="C31" s="171">
        <v>71</v>
      </c>
      <c r="D31" s="171">
        <v>2959</v>
      </c>
      <c r="E31" s="171">
        <v>291.85700000000003</v>
      </c>
      <c r="F31" s="171">
        <v>10787.047</v>
      </c>
      <c r="G31" s="171">
        <v>43994.658000000003</v>
      </c>
      <c r="H31" s="171">
        <v>46032.180999999997</v>
      </c>
    </row>
    <row r="32" spans="1:8" s="111" customFormat="1" ht="9" customHeight="1">
      <c r="A32" s="148"/>
      <c r="B32" s="142" t="s">
        <v>187</v>
      </c>
      <c r="C32" s="172">
        <v>71</v>
      </c>
      <c r="D32" s="172">
        <v>2927</v>
      </c>
      <c r="E32" s="172">
        <v>255.434</v>
      </c>
      <c r="F32" s="172">
        <v>10795.473</v>
      </c>
      <c r="G32" s="172">
        <v>41103.065000000002</v>
      </c>
      <c r="H32" s="172">
        <v>34294.321000000004</v>
      </c>
    </row>
    <row r="33" spans="1:8" s="111" customFormat="1" ht="9" customHeight="1">
      <c r="A33" s="148"/>
      <c r="B33" s="142" t="s">
        <v>188</v>
      </c>
      <c r="C33" s="143">
        <v>71</v>
      </c>
      <c r="D33" s="143">
        <v>2942</v>
      </c>
      <c r="E33" s="143">
        <v>270</v>
      </c>
      <c r="F33" s="143">
        <v>11765</v>
      </c>
      <c r="G33" s="143">
        <v>40837</v>
      </c>
      <c r="H33" s="143">
        <v>57096</v>
      </c>
    </row>
    <row r="34" spans="1:8" s="111" customFormat="1" ht="9" customHeight="1">
      <c r="A34" s="148"/>
      <c r="B34" s="142" t="s">
        <v>189</v>
      </c>
      <c r="C34" s="143">
        <v>71</v>
      </c>
      <c r="D34" s="143">
        <v>2931</v>
      </c>
      <c r="E34" s="143">
        <v>289</v>
      </c>
      <c r="F34" s="143">
        <v>11771</v>
      </c>
      <c r="G34" s="143">
        <v>49492</v>
      </c>
      <c r="H34" s="143">
        <v>42087</v>
      </c>
    </row>
    <row r="35" spans="1:8" s="111" customFormat="1" ht="9" customHeight="1">
      <c r="A35" s="148"/>
      <c r="B35" s="142" t="s">
        <v>190</v>
      </c>
      <c r="C35" s="143">
        <v>71</v>
      </c>
      <c r="D35" s="143">
        <v>2947</v>
      </c>
      <c r="E35" s="143">
        <v>283</v>
      </c>
      <c r="F35" s="143">
        <v>10948</v>
      </c>
      <c r="G35" s="143">
        <v>57836</v>
      </c>
      <c r="H35" s="143">
        <v>37265</v>
      </c>
    </row>
    <row r="36" spans="1:8" s="111" customFormat="1" ht="9" customHeight="1">
      <c r="A36" s="148"/>
      <c r="B36" s="142" t="s">
        <v>191</v>
      </c>
      <c r="C36" s="143">
        <v>71</v>
      </c>
      <c r="D36" s="143">
        <v>2964</v>
      </c>
      <c r="E36" s="143">
        <v>254</v>
      </c>
      <c r="F36" s="143">
        <v>10748</v>
      </c>
      <c r="G36" s="143">
        <v>52846</v>
      </c>
      <c r="H36" s="143">
        <v>65756</v>
      </c>
    </row>
    <row r="37" spans="1:8" s="111" customFormat="1" ht="9" customHeight="1">
      <c r="A37" s="148"/>
      <c r="B37" s="142" t="s">
        <v>192</v>
      </c>
      <c r="C37" s="143">
        <v>71</v>
      </c>
      <c r="D37" s="143">
        <v>2972</v>
      </c>
      <c r="E37" s="143">
        <v>283</v>
      </c>
      <c r="F37" s="143">
        <v>11119</v>
      </c>
      <c r="G37" s="143">
        <v>53753</v>
      </c>
      <c r="H37" s="143">
        <v>47122</v>
      </c>
    </row>
    <row r="38" spans="1:8" s="111" customFormat="1" ht="9" customHeight="1">
      <c r="A38" s="148"/>
      <c r="B38" s="142" t="s">
        <v>193</v>
      </c>
      <c r="C38" s="143">
        <v>71</v>
      </c>
      <c r="D38" s="143">
        <v>2955</v>
      </c>
      <c r="E38" s="143">
        <v>270</v>
      </c>
      <c r="F38" s="143">
        <v>12897</v>
      </c>
      <c r="G38" s="143">
        <v>57710</v>
      </c>
      <c r="H38" s="143">
        <v>29819</v>
      </c>
    </row>
    <row r="39" spans="1:8" s="111" customFormat="1" ht="9" customHeight="1">
      <c r="A39" s="148"/>
      <c r="B39" s="142" t="s">
        <v>194</v>
      </c>
      <c r="C39" s="143">
        <v>71</v>
      </c>
      <c r="D39" s="143">
        <v>2893</v>
      </c>
      <c r="E39" s="143">
        <v>191</v>
      </c>
      <c r="F39" s="143">
        <v>10532</v>
      </c>
      <c r="G39" s="143">
        <v>53742</v>
      </c>
      <c r="H39" s="143">
        <v>37778</v>
      </c>
    </row>
    <row r="40" spans="1:8" s="111" customFormat="1" ht="12.75" customHeight="1">
      <c r="A40" s="139" t="s">
        <v>127</v>
      </c>
      <c r="B40" s="140"/>
      <c r="C40" s="190" t="s">
        <v>128</v>
      </c>
      <c r="D40" s="190"/>
      <c r="E40" s="190"/>
      <c r="F40" s="190"/>
      <c r="G40" s="190"/>
      <c r="H40" s="190"/>
    </row>
    <row r="41" spans="1:8" s="111" customFormat="1" ht="10.199999999999999" customHeight="1">
      <c r="A41" s="141"/>
      <c r="B41" s="142" t="s">
        <v>175</v>
      </c>
      <c r="C41" s="149">
        <v>55.6666666666667</v>
      </c>
      <c r="D41" s="143">
        <v>3593.5</v>
      </c>
      <c r="E41" s="143">
        <v>4233.8490000000002</v>
      </c>
      <c r="F41" s="143">
        <v>131807.17499999999</v>
      </c>
      <c r="G41" s="143">
        <v>603911.31400000001</v>
      </c>
      <c r="H41" s="143">
        <v>619782.27399999998</v>
      </c>
    </row>
    <row r="42" spans="1:8" s="111" customFormat="1" ht="10.199999999999999" customHeight="1">
      <c r="A42" s="141"/>
      <c r="B42" s="142" t="s">
        <v>177</v>
      </c>
      <c r="C42" s="149">
        <v>54.0833333333333</v>
      </c>
      <c r="D42" s="143">
        <v>3516</v>
      </c>
      <c r="E42" s="143">
        <v>4173.9679999999998</v>
      </c>
      <c r="F42" s="143">
        <v>132210.997</v>
      </c>
      <c r="G42" s="143">
        <v>616965.34499999997</v>
      </c>
      <c r="H42" s="143">
        <v>552252.95600000001</v>
      </c>
    </row>
    <row r="43" spans="1:8" s="111" customFormat="1" ht="10.199999999999999" customHeight="1">
      <c r="A43" s="141"/>
      <c r="B43" s="142" t="s">
        <v>179</v>
      </c>
      <c r="C43" s="149">
        <v>55.1666666666667</v>
      </c>
      <c r="D43" s="143">
        <v>3567.5833333333298</v>
      </c>
      <c r="E43" s="143">
        <v>4105.8239999999996</v>
      </c>
      <c r="F43" s="143">
        <v>136779.101</v>
      </c>
      <c r="G43" s="143">
        <v>600707.23300000001</v>
      </c>
      <c r="H43" s="143">
        <v>586681.57799999998</v>
      </c>
    </row>
    <row r="44" spans="1:8" s="111" customFormat="1" ht="10.199999999999999" customHeight="1">
      <c r="A44" s="141"/>
      <c r="B44" s="142" t="s">
        <v>182</v>
      </c>
      <c r="C44" s="149">
        <v>55.8333333333333</v>
      </c>
      <c r="D44" s="143">
        <v>3620.3333333333298</v>
      </c>
      <c r="E44" s="143">
        <v>4217.1210000000001</v>
      </c>
      <c r="F44" s="143">
        <v>148814.514</v>
      </c>
      <c r="G44" s="143">
        <v>670092.74699999997</v>
      </c>
      <c r="H44" s="143">
        <v>625219.48899999994</v>
      </c>
    </row>
    <row r="45" spans="1:8" s="111" customFormat="1" ht="10.199999999999999" customHeight="1">
      <c r="A45" s="141"/>
      <c r="B45" s="142" t="s">
        <v>195</v>
      </c>
      <c r="C45" s="143">
        <v>51.8333333333333</v>
      </c>
      <c r="D45" s="143">
        <v>3424.8333333333298</v>
      </c>
      <c r="E45" s="143">
        <v>3911.3009999999999</v>
      </c>
      <c r="F45" s="143">
        <v>142664.90299999999</v>
      </c>
      <c r="G45" s="143">
        <v>656576.451</v>
      </c>
      <c r="H45" s="143">
        <v>648970.50899999996</v>
      </c>
    </row>
    <row r="46" spans="1:8" s="111" customFormat="1" ht="15" customHeight="1">
      <c r="A46" s="159"/>
      <c r="B46" s="160"/>
      <c r="C46" s="183"/>
      <c r="D46" s="183"/>
      <c r="E46" s="183"/>
      <c r="F46" s="183"/>
      <c r="G46" s="183"/>
      <c r="H46" s="183"/>
    </row>
    <row r="47" spans="1:8" s="111" customFormat="1" ht="11.25" customHeight="1">
      <c r="A47" s="150"/>
      <c r="B47" s="161" t="s">
        <v>195</v>
      </c>
    </row>
    <row r="48" spans="1:8" s="111" customFormat="1" ht="11.25" customHeight="1">
      <c r="A48" s="150"/>
      <c r="B48" s="162" t="s">
        <v>222</v>
      </c>
      <c r="C48" s="143">
        <f>(C49+C50+C51+C52+C53+C54+C55+C56+C57+C58+C59+C60)/12</f>
        <v>51.833333333333336</v>
      </c>
      <c r="D48" s="143">
        <f>(D49+D50+D51+D52+D53+D54+D55+D56+D57+D58+D59+D60)/12</f>
        <v>3424.8333333333335</v>
      </c>
      <c r="E48" s="143">
        <f>E49+E50+E51+E52+E53+E54+E55+E56+E57+E58+E59+E60</f>
        <v>3911.3009999999999</v>
      </c>
      <c r="F48" s="143">
        <f t="shared" ref="F48" si="4">F49+F50+F51+F52+F53+F54+F55+F56+F57+F58+F59+F60</f>
        <v>142664.90299999999</v>
      </c>
      <c r="G48" s="143">
        <f t="shared" ref="G48" si="5">G49+G50+G51+G52+G53+G54+G55+G56+G57+G58+G59+G60</f>
        <v>656576.451</v>
      </c>
      <c r="H48" s="143">
        <f t="shared" ref="H48" si="6">H49+H50+H51+H52+H53+H54+H55+H56+H57+H58+H59+H60</f>
        <v>648970.50899999996</v>
      </c>
    </row>
    <row r="49" spans="1:8" s="111" customFormat="1" ht="9.6" customHeight="1">
      <c r="A49" s="145"/>
      <c r="B49" s="146" t="s">
        <v>183</v>
      </c>
      <c r="C49" s="143">
        <v>52</v>
      </c>
      <c r="D49" s="143">
        <v>3371</v>
      </c>
      <c r="E49" s="143">
        <v>154.38999999999999</v>
      </c>
      <c r="F49" s="143">
        <v>8278.5339999999997</v>
      </c>
      <c r="G49" s="143">
        <v>13417.584999999999</v>
      </c>
      <c r="H49" s="143">
        <v>36452.764999999999</v>
      </c>
    </row>
    <row r="50" spans="1:8" s="111" customFormat="1" ht="9.6" customHeight="1">
      <c r="A50" s="145"/>
      <c r="B50" s="146" t="s">
        <v>184</v>
      </c>
      <c r="C50" s="143">
        <v>52</v>
      </c>
      <c r="D50" s="143">
        <v>3377</v>
      </c>
      <c r="E50" s="143">
        <v>214.98699999999999</v>
      </c>
      <c r="F50" s="143">
        <v>8317.27</v>
      </c>
      <c r="G50" s="143">
        <v>29633.241999999998</v>
      </c>
      <c r="H50" s="143">
        <v>54744.97</v>
      </c>
    </row>
    <row r="51" spans="1:8" s="111" customFormat="1" ht="9.6" customHeight="1">
      <c r="A51" s="145"/>
      <c r="B51" s="146" t="s">
        <v>185</v>
      </c>
      <c r="C51" s="143">
        <v>52</v>
      </c>
      <c r="D51" s="143">
        <v>3424</v>
      </c>
      <c r="E51" s="143">
        <v>344.71899999999999</v>
      </c>
      <c r="F51" s="143">
        <v>10787.849</v>
      </c>
      <c r="G51" s="143">
        <v>54502.735000000001</v>
      </c>
      <c r="H51" s="143">
        <v>50691.733</v>
      </c>
    </row>
    <row r="52" spans="1:8" s="111" customFormat="1" ht="9.6" customHeight="1">
      <c r="A52" s="145"/>
      <c r="B52" s="146" t="s">
        <v>186</v>
      </c>
      <c r="C52" s="143">
        <v>52</v>
      </c>
      <c r="D52" s="143">
        <v>3467</v>
      </c>
      <c r="E52" s="143">
        <v>351.41399999999999</v>
      </c>
      <c r="F52" s="143">
        <v>12069.823</v>
      </c>
      <c r="G52" s="143">
        <v>49591.76</v>
      </c>
      <c r="H52" s="143">
        <v>60564.553999999996</v>
      </c>
    </row>
    <row r="53" spans="1:8" s="111" customFormat="1" ht="9.6" customHeight="1">
      <c r="A53" s="145"/>
      <c r="B53" s="146" t="s">
        <v>187</v>
      </c>
      <c r="C53" s="143">
        <v>52</v>
      </c>
      <c r="D53" s="143">
        <v>3484</v>
      </c>
      <c r="E53" s="143">
        <v>376.56200000000001</v>
      </c>
      <c r="F53" s="143">
        <v>13506.481</v>
      </c>
      <c r="G53" s="143">
        <v>58890.377</v>
      </c>
      <c r="H53" s="143">
        <v>55816.1</v>
      </c>
    </row>
    <row r="54" spans="1:8" s="111" customFormat="1" ht="9.6" customHeight="1">
      <c r="A54" s="145"/>
      <c r="B54" s="146" t="s">
        <v>188</v>
      </c>
      <c r="C54" s="143">
        <v>52</v>
      </c>
      <c r="D54" s="143">
        <v>3481</v>
      </c>
      <c r="E54" s="143">
        <v>405.43200000000002</v>
      </c>
      <c r="F54" s="143">
        <v>12866.428</v>
      </c>
      <c r="G54" s="143">
        <v>65278.669000000002</v>
      </c>
      <c r="H54" s="143">
        <v>82229.070000000007</v>
      </c>
    </row>
    <row r="55" spans="1:8" s="111" customFormat="1" ht="9.6" customHeight="1">
      <c r="A55" s="145"/>
      <c r="B55" s="146" t="s">
        <v>189</v>
      </c>
      <c r="C55" s="143">
        <v>51</v>
      </c>
      <c r="D55" s="143">
        <v>3407</v>
      </c>
      <c r="E55" s="143">
        <v>372.06099999999998</v>
      </c>
      <c r="F55" s="143">
        <v>12963.718999999999</v>
      </c>
      <c r="G55" s="143">
        <v>72021.612999999998</v>
      </c>
      <c r="H55" s="143">
        <v>72302.343999999997</v>
      </c>
    </row>
    <row r="56" spans="1:8" s="111" customFormat="1" ht="9.6" customHeight="1">
      <c r="A56" s="145"/>
      <c r="B56" s="146" t="s">
        <v>190</v>
      </c>
      <c r="C56" s="143">
        <v>51</v>
      </c>
      <c r="D56" s="143">
        <v>3427</v>
      </c>
      <c r="E56" s="143">
        <v>396.41699999999997</v>
      </c>
      <c r="F56" s="143">
        <v>12951.906000000001</v>
      </c>
      <c r="G56" s="143">
        <v>70745.482000000004</v>
      </c>
      <c r="H56" s="143">
        <v>50130.468999999997</v>
      </c>
    </row>
    <row r="57" spans="1:8" s="111" customFormat="1" ht="9.6" customHeight="1">
      <c r="A57" s="145"/>
      <c r="B57" s="146" t="s">
        <v>191</v>
      </c>
      <c r="C57" s="143">
        <v>52</v>
      </c>
      <c r="D57" s="143">
        <v>3439</v>
      </c>
      <c r="E57" s="143">
        <v>368.65800000000002</v>
      </c>
      <c r="F57" s="143">
        <v>12258.259</v>
      </c>
      <c r="G57" s="143">
        <v>64117.53</v>
      </c>
      <c r="H57" s="143">
        <v>51488.754999999997</v>
      </c>
    </row>
    <row r="58" spans="1:8" s="111" customFormat="1" ht="9.6" customHeight="1">
      <c r="A58" s="145"/>
      <c r="B58" s="146" t="s">
        <v>192</v>
      </c>
      <c r="C58" s="143">
        <v>52</v>
      </c>
      <c r="D58" s="143">
        <v>3445</v>
      </c>
      <c r="E58" s="143">
        <v>344.529</v>
      </c>
      <c r="F58" s="143">
        <v>12701.816999999999</v>
      </c>
      <c r="G58" s="143">
        <v>58952.419000000002</v>
      </c>
      <c r="H58" s="143">
        <v>51685.493999999999</v>
      </c>
    </row>
    <row r="59" spans="1:8" s="111" customFormat="1" ht="9.6" customHeight="1">
      <c r="A59" s="145"/>
      <c r="B59" s="146" t="s">
        <v>193</v>
      </c>
      <c r="C59" s="143">
        <v>52</v>
      </c>
      <c r="D59" s="143">
        <v>3412</v>
      </c>
      <c r="E59" s="143">
        <v>383.565</v>
      </c>
      <c r="F59" s="143">
        <v>15173.141</v>
      </c>
      <c r="G59" s="143">
        <v>68457.930999999997</v>
      </c>
      <c r="H59" s="143">
        <v>37358.031000000003</v>
      </c>
    </row>
    <row r="60" spans="1:8" s="111" customFormat="1" ht="9.6" customHeight="1">
      <c r="A60" s="145"/>
      <c r="B60" s="146" t="s">
        <v>194</v>
      </c>
      <c r="C60" s="143">
        <v>52</v>
      </c>
      <c r="D60" s="143">
        <v>3364</v>
      </c>
      <c r="E60" s="143">
        <v>198.56700000000001</v>
      </c>
      <c r="F60" s="143">
        <v>10789.675999999999</v>
      </c>
      <c r="G60" s="143">
        <v>50967.108</v>
      </c>
      <c r="H60" s="143">
        <v>45506.224000000002</v>
      </c>
    </row>
    <row r="61" spans="1:8" s="111" customFormat="1" ht="15" customHeight="1">
      <c r="A61" s="159"/>
      <c r="B61" s="160"/>
      <c r="C61" s="183"/>
      <c r="D61" s="183"/>
      <c r="E61" s="183"/>
      <c r="F61" s="183"/>
      <c r="G61" s="183"/>
      <c r="H61" s="183"/>
    </row>
    <row r="62" spans="1:8" s="111" customFormat="1" ht="11.25" customHeight="1">
      <c r="A62" s="141"/>
      <c r="B62" s="144" t="s">
        <v>212</v>
      </c>
      <c r="C62" s="147"/>
      <c r="D62" s="143"/>
      <c r="E62" s="143"/>
      <c r="F62" s="143"/>
      <c r="G62" s="143"/>
      <c r="H62" s="143"/>
    </row>
    <row r="63" spans="1:8" s="111" customFormat="1" ht="11.25" customHeight="1">
      <c r="A63" s="141"/>
      <c r="B63" s="162" t="s">
        <v>222</v>
      </c>
      <c r="C63" s="143">
        <f>(C64+C65+C66+C67+C68+C69+C70+C71+C72+C73+C74+C75)/12</f>
        <v>52.916666666666664</v>
      </c>
      <c r="D63" s="143">
        <f>(D64+D65+D66+D67+D68+D69+D70+D71+D72+D73+D74+D75)/12</f>
        <v>3585.8333333333335</v>
      </c>
      <c r="E63" s="143">
        <f>E64+E65+E66+E67+E68+E69+E70+E71+E72+E73+E74+E75</f>
        <v>4108.8629999999994</v>
      </c>
      <c r="F63" s="143">
        <f t="shared" ref="F63" si="7">F64+F65+F66+F67+F68+F69+F70+F71+F72+F73+F74+F75</f>
        <v>160086.196</v>
      </c>
      <c r="G63" s="143">
        <f t="shared" ref="G63" si="8">G64+G65+G66+G67+G68+G69+G70+G71+G72+G73+G74+G75</f>
        <v>735217.54700000002</v>
      </c>
      <c r="H63" s="143">
        <f t="shared" ref="H63" si="9">H64+H65+H66+H67+H68+H69+H70+H71+H72+H73+H74+H75</f>
        <v>844976.08900000004</v>
      </c>
    </row>
    <row r="64" spans="1:8" s="111" customFormat="1" ht="9.6" customHeight="1">
      <c r="A64" s="148"/>
      <c r="B64" s="142" t="s">
        <v>183</v>
      </c>
      <c r="C64" s="143">
        <v>53</v>
      </c>
      <c r="D64" s="143">
        <v>3380</v>
      </c>
      <c r="E64" s="143">
        <v>134.108</v>
      </c>
      <c r="F64" s="143">
        <v>8464.2150000000001</v>
      </c>
      <c r="G64" s="143">
        <v>15039.141</v>
      </c>
      <c r="H64" s="143">
        <v>51633.692000000003</v>
      </c>
    </row>
    <row r="65" spans="1:8" s="111" customFormat="1" ht="9.6" customHeight="1">
      <c r="A65" s="148"/>
      <c r="B65" s="142" t="s">
        <v>184</v>
      </c>
      <c r="C65" s="143">
        <v>54</v>
      </c>
      <c r="D65" s="143">
        <v>3587</v>
      </c>
      <c r="E65" s="143">
        <v>252.14699999999999</v>
      </c>
      <c r="F65" s="143">
        <v>9775.6689999999999</v>
      </c>
      <c r="G65" s="143">
        <v>28620.571</v>
      </c>
      <c r="H65" s="143">
        <v>38506.364000000001</v>
      </c>
    </row>
    <row r="66" spans="1:8" s="111" customFormat="1" ht="9.6" customHeight="1">
      <c r="A66" s="148"/>
      <c r="B66" s="142" t="s">
        <v>185</v>
      </c>
      <c r="C66" s="143">
        <v>54</v>
      </c>
      <c r="D66" s="143">
        <v>3604</v>
      </c>
      <c r="E66" s="143">
        <v>341.04500000000002</v>
      </c>
      <c r="F66" s="143">
        <v>11485.846</v>
      </c>
      <c r="G66" s="143">
        <v>42326.919000000002</v>
      </c>
      <c r="H66" s="143">
        <v>117122.837</v>
      </c>
    </row>
    <row r="67" spans="1:8" s="111" customFormat="1" ht="9.6" customHeight="1">
      <c r="A67" s="148"/>
      <c r="B67" s="142" t="s">
        <v>186</v>
      </c>
      <c r="C67" s="171">
        <v>53</v>
      </c>
      <c r="D67" s="171">
        <v>3616</v>
      </c>
      <c r="E67" s="171">
        <v>410.28899999999999</v>
      </c>
      <c r="F67" s="171">
        <v>13629.674999999999</v>
      </c>
      <c r="G67" s="171">
        <v>65141.909</v>
      </c>
      <c r="H67" s="171">
        <v>62153.773999999998</v>
      </c>
    </row>
    <row r="68" spans="1:8" s="111" customFormat="1" ht="9.6" customHeight="1">
      <c r="A68" s="148"/>
      <c r="B68" s="142" t="s">
        <v>187</v>
      </c>
      <c r="C68" s="172">
        <v>53</v>
      </c>
      <c r="D68" s="172">
        <v>3593</v>
      </c>
      <c r="E68" s="172">
        <v>358.274</v>
      </c>
      <c r="F68" s="172">
        <v>14536.790999999999</v>
      </c>
      <c r="G68" s="172">
        <v>60139.006999999998</v>
      </c>
      <c r="H68" s="172">
        <v>63975.421999999999</v>
      </c>
    </row>
    <row r="69" spans="1:8" s="111" customFormat="1" ht="9.6" customHeight="1">
      <c r="A69" s="148"/>
      <c r="B69" s="142" t="s">
        <v>188</v>
      </c>
      <c r="C69" s="143">
        <v>53</v>
      </c>
      <c r="D69" s="143">
        <v>3592</v>
      </c>
      <c r="E69" s="143">
        <v>383</v>
      </c>
      <c r="F69" s="143">
        <v>13675</v>
      </c>
      <c r="G69" s="143">
        <v>73339</v>
      </c>
      <c r="H69" s="143">
        <v>89877</v>
      </c>
    </row>
    <row r="70" spans="1:8" s="111" customFormat="1" ht="9.6" customHeight="1">
      <c r="A70" s="148"/>
      <c r="B70" s="142" t="s">
        <v>189</v>
      </c>
      <c r="C70" s="143">
        <v>53</v>
      </c>
      <c r="D70" s="143">
        <v>3608</v>
      </c>
      <c r="E70" s="143">
        <v>416</v>
      </c>
      <c r="F70" s="143">
        <v>15616</v>
      </c>
      <c r="G70" s="143">
        <v>77469</v>
      </c>
      <c r="H70" s="143">
        <v>46765</v>
      </c>
    </row>
    <row r="71" spans="1:8" s="111" customFormat="1" ht="9.6" customHeight="1">
      <c r="A71" s="148"/>
      <c r="B71" s="142" t="s">
        <v>190</v>
      </c>
      <c r="C71" s="143">
        <v>53</v>
      </c>
      <c r="D71" s="143">
        <v>3641</v>
      </c>
      <c r="E71" s="143">
        <v>407</v>
      </c>
      <c r="F71" s="143">
        <v>14176</v>
      </c>
      <c r="G71" s="143">
        <v>81417</v>
      </c>
      <c r="H71" s="143">
        <v>211739</v>
      </c>
    </row>
    <row r="72" spans="1:8" s="111" customFormat="1" ht="9.6" customHeight="1">
      <c r="A72" s="148"/>
      <c r="B72" s="142" t="s">
        <v>191</v>
      </c>
      <c r="C72" s="143">
        <v>53</v>
      </c>
      <c r="D72" s="143">
        <v>3630</v>
      </c>
      <c r="E72" s="143">
        <v>381</v>
      </c>
      <c r="F72" s="143">
        <v>13978</v>
      </c>
      <c r="G72" s="143">
        <v>66342</v>
      </c>
      <c r="H72" s="143">
        <v>46706</v>
      </c>
    </row>
    <row r="73" spans="1:8" s="111" customFormat="1" ht="9.6" customHeight="1">
      <c r="A73" s="148"/>
      <c r="B73" s="142" t="s">
        <v>192</v>
      </c>
      <c r="C73" s="143">
        <v>52</v>
      </c>
      <c r="D73" s="143">
        <v>3613</v>
      </c>
      <c r="E73" s="143">
        <v>391</v>
      </c>
      <c r="F73" s="143">
        <v>14714</v>
      </c>
      <c r="G73" s="143">
        <v>78349</v>
      </c>
      <c r="H73" s="143">
        <v>53219</v>
      </c>
    </row>
    <row r="74" spans="1:8" s="111" customFormat="1" ht="9.6" customHeight="1">
      <c r="A74" s="148"/>
      <c r="B74" s="142" t="s">
        <v>193</v>
      </c>
      <c r="C74" s="143">
        <v>52</v>
      </c>
      <c r="D74" s="143">
        <v>3612</v>
      </c>
      <c r="E74" s="143">
        <v>388</v>
      </c>
      <c r="F74" s="143">
        <v>16503</v>
      </c>
      <c r="G74" s="143">
        <v>75667</v>
      </c>
      <c r="H74" s="143">
        <v>31405</v>
      </c>
    </row>
    <row r="75" spans="1:8" s="111" customFormat="1" ht="9.6" customHeight="1">
      <c r="A75" s="148"/>
      <c r="B75" s="142" t="s">
        <v>194</v>
      </c>
      <c r="C75" s="143">
        <v>52</v>
      </c>
      <c r="D75" s="143">
        <v>3554</v>
      </c>
      <c r="E75" s="143">
        <v>247</v>
      </c>
      <c r="F75" s="143">
        <v>13532</v>
      </c>
      <c r="G75" s="143">
        <v>71367</v>
      </c>
      <c r="H75" s="143">
        <v>31873</v>
      </c>
    </row>
    <row r="76" spans="1:8" s="111" customFormat="1" ht="15" customHeight="1">
      <c r="F76" s="113"/>
    </row>
    <row r="77" spans="1:8" s="111" customFormat="1" ht="11.7" customHeight="1">
      <c r="A77" s="157" t="s">
        <v>217</v>
      </c>
      <c r="B77" s="157"/>
      <c r="C77" s="157"/>
      <c r="D77" s="157"/>
      <c r="E77" s="157"/>
      <c r="F77" s="113"/>
    </row>
    <row r="78" spans="1:8" s="111" customFormat="1" ht="13.5" customHeight="1">
      <c r="A78" s="184" t="s">
        <v>129</v>
      </c>
      <c r="B78" s="184"/>
      <c r="C78" s="184"/>
      <c r="D78" s="184"/>
      <c r="E78" s="184"/>
      <c r="F78" s="184"/>
      <c r="G78" s="184"/>
      <c r="H78" s="184"/>
    </row>
    <row r="79" spans="1:8" ht="32.4" customHeight="1">
      <c r="A79" s="185" t="s">
        <v>106</v>
      </c>
      <c r="B79" s="186" t="s">
        <v>107</v>
      </c>
      <c r="C79" s="164" t="s">
        <v>218</v>
      </c>
      <c r="D79" s="164" t="s">
        <v>219</v>
      </c>
      <c r="E79" s="165" t="s">
        <v>196</v>
      </c>
      <c r="F79" s="164" t="s">
        <v>108</v>
      </c>
      <c r="G79" s="126" t="s">
        <v>197</v>
      </c>
      <c r="H79" s="166" t="s">
        <v>109</v>
      </c>
    </row>
    <row r="80" spans="1:8" ht="11.4" customHeight="1">
      <c r="A80" s="185"/>
      <c r="B80" s="186"/>
      <c r="C80" s="187" t="s">
        <v>110</v>
      </c>
      <c r="D80" s="187"/>
      <c r="E80" s="164" t="s">
        <v>111</v>
      </c>
      <c r="F80" s="187" t="s">
        <v>112</v>
      </c>
      <c r="G80" s="187"/>
      <c r="H80" s="188"/>
    </row>
    <row r="81" spans="1:8" ht="11.4" customHeight="1">
      <c r="A81" s="139" t="s">
        <v>130</v>
      </c>
      <c r="B81" s="140"/>
      <c r="C81" s="190" t="s">
        <v>131</v>
      </c>
      <c r="D81" s="190"/>
      <c r="E81" s="190"/>
      <c r="F81" s="190"/>
      <c r="G81" s="190"/>
      <c r="H81" s="190"/>
    </row>
    <row r="82" spans="1:8" ht="9.75" customHeight="1">
      <c r="A82" s="141"/>
      <c r="B82" s="142" t="s">
        <v>175</v>
      </c>
      <c r="C82" s="143">
        <v>43.0833333333333</v>
      </c>
      <c r="D82" s="143">
        <v>2327.75</v>
      </c>
      <c r="E82" s="143">
        <v>2804.567</v>
      </c>
      <c r="F82" s="143">
        <v>82473.646999999997</v>
      </c>
      <c r="G82" s="143">
        <v>281915.098</v>
      </c>
      <c r="H82" s="143">
        <v>280152.23700000002</v>
      </c>
    </row>
    <row r="83" spans="1:8" ht="9.75" customHeight="1">
      <c r="A83" s="141"/>
      <c r="B83" s="142" t="s">
        <v>177</v>
      </c>
      <c r="C83" s="143">
        <v>42</v>
      </c>
      <c r="D83" s="143">
        <v>2293.6666666666702</v>
      </c>
      <c r="E83" s="143">
        <v>2768.46</v>
      </c>
      <c r="F83" s="143">
        <v>82879.633000000002</v>
      </c>
      <c r="G83" s="143">
        <v>303775.38400000002</v>
      </c>
      <c r="H83" s="143">
        <v>273825.61499999999</v>
      </c>
    </row>
    <row r="84" spans="1:8" ht="9.75" customHeight="1">
      <c r="A84" s="141"/>
      <c r="B84" s="142" t="s">
        <v>179</v>
      </c>
      <c r="C84" s="143">
        <v>42.5</v>
      </c>
      <c r="D84" s="143">
        <v>2307.6666666666702</v>
      </c>
      <c r="E84" s="143">
        <v>2623.6849999999999</v>
      </c>
      <c r="F84" s="143">
        <v>85578.926999999996</v>
      </c>
      <c r="G84" s="143">
        <v>297050.46600000001</v>
      </c>
      <c r="H84" s="143">
        <v>273942.538</v>
      </c>
    </row>
    <row r="85" spans="1:8" ht="9.75" customHeight="1">
      <c r="A85" s="141"/>
      <c r="B85" s="142" t="s">
        <v>182</v>
      </c>
      <c r="C85" s="143">
        <v>46.1666666666667</v>
      </c>
      <c r="D85" s="143">
        <v>2408.75</v>
      </c>
      <c r="E85" s="143">
        <v>2601.6849999999999</v>
      </c>
      <c r="F85" s="143">
        <v>93364.997000000003</v>
      </c>
      <c r="G85" s="143">
        <v>361094.18800000002</v>
      </c>
      <c r="H85" s="143">
        <v>365144.98800000001</v>
      </c>
    </row>
    <row r="86" spans="1:8" ht="9.75" customHeight="1">
      <c r="A86" s="141"/>
      <c r="B86" s="142" t="s">
        <v>195</v>
      </c>
      <c r="C86" s="143">
        <v>45</v>
      </c>
      <c r="D86" s="143">
        <v>2395.6666666666702</v>
      </c>
      <c r="E86" s="143">
        <v>2461.9830000000002</v>
      </c>
      <c r="F86" s="143">
        <v>94619.164999999994</v>
      </c>
      <c r="G86" s="143">
        <v>342729.4</v>
      </c>
      <c r="H86" s="143">
        <v>292379.45600000001</v>
      </c>
    </row>
    <row r="87" spans="1:8" ht="15" customHeight="1">
      <c r="A87" s="159"/>
      <c r="B87" s="163"/>
      <c r="C87" s="183"/>
      <c r="D87" s="183"/>
      <c r="E87" s="183"/>
      <c r="F87" s="183"/>
      <c r="G87" s="183"/>
      <c r="H87" s="183"/>
    </row>
    <row r="88" spans="1:8" ht="11.4" customHeight="1">
      <c r="A88" s="150"/>
      <c r="B88" s="161" t="s">
        <v>195</v>
      </c>
    </row>
    <row r="89" spans="1:8" ht="11.4" customHeight="1">
      <c r="A89" s="150"/>
      <c r="B89" s="162" t="s">
        <v>222</v>
      </c>
      <c r="C89" s="143">
        <f>(C90+C91+C92+C93+C94+C95+C96+C97+C98+C99+C100+C101)/12</f>
        <v>45</v>
      </c>
      <c r="D89" s="143">
        <f>(D90+D91+D92+D93+D94+D95+D96+D97+D98+D99+D100+D101)/12</f>
        <v>2395.6666666666665</v>
      </c>
      <c r="E89" s="143">
        <f>E90+E91+E92+E93+E94+E95+E96+E97+E98+E99+E100+E101</f>
        <v>2461.9829999999997</v>
      </c>
      <c r="F89" s="143">
        <f t="shared" ref="F89" si="10">F90+F91+F92+F93+F94+F95+F96+F97+F98+F99+F100+F101</f>
        <v>94619.164999999994</v>
      </c>
      <c r="G89" s="143">
        <f t="shared" ref="G89" si="11">G90+G91+G92+G93+G94+G95+G96+G97+G98+G99+G100+G101</f>
        <v>342729.4</v>
      </c>
      <c r="H89" s="143">
        <f t="shared" ref="H89" si="12">H90+H91+H92+H93+H94+H95+H96+H97+H98+H99+H100+H101</f>
        <v>292379.45600000001</v>
      </c>
    </row>
    <row r="90" spans="1:8" ht="9" customHeight="1">
      <c r="A90" s="145"/>
      <c r="B90" s="146" t="s">
        <v>183</v>
      </c>
      <c r="C90" s="143">
        <v>45</v>
      </c>
      <c r="D90" s="143">
        <v>2350</v>
      </c>
      <c r="E90" s="143">
        <v>116.47199999999999</v>
      </c>
      <c r="F90" s="143">
        <v>6274.3320000000003</v>
      </c>
      <c r="G90" s="143">
        <v>13097.718999999999</v>
      </c>
      <c r="H90" s="143">
        <v>13545.287</v>
      </c>
    </row>
    <row r="91" spans="1:8" ht="9" customHeight="1">
      <c r="A91" s="145"/>
      <c r="B91" s="146" t="s">
        <v>184</v>
      </c>
      <c r="C91" s="143">
        <v>45</v>
      </c>
      <c r="D91" s="143">
        <v>2354</v>
      </c>
      <c r="E91" s="143">
        <v>146.27600000000001</v>
      </c>
      <c r="F91" s="143">
        <v>6145.8410000000003</v>
      </c>
      <c r="G91" s="143">
        <v>13963.254999999999</v>
      </c>
      <c r="H91" s="143">
        <v>13015.237999999999</v>
      </c>
    </row>
    <row r="92" spans="1:8" ht="9" customHeight="1">
      <c r="A92" s="145"/>
      <c r="B92" s="146" t="s">
        <v>185</v>
      </c>
      <c r="C92" s="143">
        <v>45</v>
      </c>
      <c r="D92" s="143">
        <v>2374</v>
      </c>
      <c r="E92" s="143">
        <v>216.667</v>
      </c>
      <c r="F92" s="143">
        <v>7290.6220000000003</v>
      </c>
      <c r="G92" s="143">
        <v>20302.835999999999</v>
      </c>
      <c r="H92" s="143">
        <v>35870.303999999996</v>
      </c>
    </row>
    <row r="93" spans="1:8" ht="9" customHeight="1">
      <c r="A93" s="145"/>
      <c r="B93" s="146" t="s">
        <v>186</v>
      </c>
      <c r="C93" s="143">
        <v>45</v>
      </c>
      <c r="D93" s="143">
        <v>2424</v>
      </c>
      <c r="E93" s="143">
        <v>206.25800000000001</v>
      </c>
      <c r="F93" s="143">
        <v>7582.2070000000003</v>
      </c>
      <c r="G93" s="143">
        <v>23691.972000000002</v>
      </c>
      <c r="H93" s="143">
        <v>22569.502</v>
      </c>
    </row>
    <row r="94" spans="1:8" ht="9" customHeight="1">
      <c r="A94" s="145"/>
      <c r="B94" s="146" t="s">
        <v>187</v>
      </c>
      <c r="C94" s="143">
        <v>45</v>
      </c>
      <c r="D94" s="143">
        <v>2399</v>
      </c>
      <c r="E94" s="143">
        <v>233.44900000000001</v>
      </c>
      <c r="F94" s="143">
        <v>8374.0509999999995</v>
      </c>
      <c r="G94" s="143">
        <v>25194.775000000001</v>
      </c>
      <c r="H94" s="143">
        <v>26481.848999999998</v>
      </c>
    </row>
    <row r="95" spans="1:8" ht="9" customHeight="1">
      <c r="A95" s="145"/>
      <c r="B95" s="146" t="s">
        <v>188</v>
      </c>
      <c r="C95" s="143">
        <v>45</v>
      </c>
      <c r="D95" s="143">
        <v>2430</v>
      </c>
      <c r="E95" s="143">
        <v>245.79499999999999</v>
      </c>
      <c r="F95" s="143">
        <v>8210.5</v>
      </c>
      <c r="G95" s="143">
        <v>31562.925999999999</v>
      </c>
      <c r="H95" s="143">
        <v>35487.362999999998</v>
      </c>
    </row>
    <row r="96" spans="1:8" ht="9" customHeight="1">
      <c r="A96" s="145"/>
      <c r="B96" s="146" t="s">
        <v>189</v>
      </c>
      <c r="C96" s="143">
        <v>45</v>
      </c>
      <c r="D96" s="143">
        <v>2405</v>
      </c>
      <c r="E96" s="143">
        <v>230.233</v>
      </c>
      <c r="F96" s="143">
        <v>8122.4530000000004</v>
      </c>
      <c r="G96" s="143">
        <v>33242.771000000001</v>
      </c>
      <c r="H96" s="143">
        <v>28927.207999999999</v>
      </c>
    </row>
    <row r="97" spans="1:8" ht="9" customHeight="1">
      <c r="A97" s="145"/>
      <c r="B97" s="146" t="s">
        <v>190</v>
      </c>
      <c r="C97" s="143">
        <v>45</v>
      </c>
      <c r="D97" s="143">
        <v>2411</v>
      </c>
      <c r="E97" s="143">
        <v>247.06899999999999</v>
      </c>
      <c r="F97" s="143">
        <v>8709.8909999999996</v>
      </c>
      <c r="G97" s="143">
        <v>29849.05</v>
      </c>
      <c r="H97" s="143">
        <v>28027.384999999998</v>
      </c>
    </row>
    <row r="98" spans="1:8" ht="9" customHeight="1">
      <c r="A98" s="145"/>
      <c r="B98" s="146" t="s">
        <v>191</v>
      </c>
      <c r="C98" s="143">
        <v>45</v>
      </c>
      <c r="D98" s="143">
        <v>2433</v>
      </c>
      <c r="E98" s="143">
        <v>228.405</v>
      </c>
      <c r="F98" s="143">
        <v>8350.3340000000007</v>
      </c>
      <c r="G98" s="143">
        <v>41529.798000000003</v>
      </c>
      <c r="H98" s="143">
        <v>30026.698</v>
      </c>
    </row>
    <row r="99" spans="1:8" ht="9" customHeight="1">
      <c r="A99" s="145"/>
      <c r="B99" s="146" t="s">
        <v>192</v>
      </c>
      <c r="C99" s="143">
        <v>45</v>
      </c>
      <c r="D99" s="143">
        <v>2407</v>
      </c>
      <c r="E99" s="143">
        <v>214.10400000000001</v>
      </c>
      <c r="F99" s="143">
        <v>8014.3159999999998</v>
      </c>
      <c r="G99" s="143">
        <v>35739.201000000001</v>
      </c>
      <c r="H99" s="143">
        <v>15777.615</v>
      </c>
    </row>
    <row r="100" spans="1:8" ht="9" customHeight="1">
      <c r="A100" s="145"/>
      <c r="B100" s="146" t="s">
        <v>193</v>
      </c>
      <c r="C100" s="143">
        <v>45</v>
      </c>
      <c r="D100" s="143">
        <v>2396</v>
      </c>
      <c r="E100" s="143">
        <v>245.72</v>
      </c>
      <c r="F100" s="143">
        <v>10037.736999999999</v>
      </c>
      <c r="G100" s="143">
        <v>42419.726999999999</v>
      </c>
      <c r="H100" s="143">
        <v>22320.572</v>
      </c>
    </row>
    <row r="101" spans="1:8" ht="9" customHeight="1">
      <c r="A101" s="145"/>
      <c r="B101" s="146" t="s">
        <v>194</v>
      </c>
      <c r="C101" s="143">
        <v>45</v>
      </c>
      <c r="D101" s="143">
        <v>2365</v>
      </c>
      <c r="E101" s="143">
        <v>131.535</v>
      </c>
      <c r="F101" s="143">
        <v>7506.8810000000003</v>
      </c>
      <c r="G101" s="143">
        <v>32135.37</v>
      </c>
      <c r="H101" s="143">
        <v>20330.435000000001</v>
      </c>
    </row>
    <row r="102" spans="1:8" ht="15" customHeight="1">
      <c r="A102" s="159"/>
      <c r="B102" s="163"/>
      <c r="C102" s="183"/>
      <c r="D102" s="183"/>
      <c r="E102" s="183"/>
      <c r="F102" s="183"/>
      <c r="G102" s="183"/>
      <c r="H102" s="183"/>
    </row>
    <row r="103" spans="1:8" ht="11.25" customHeight="1">
      <c r="A103" s="141"/>
      <c r="B103" s="144" t="s">
        <v>212</v>
      </c>
      <c r="C103" s="147"/>
      <c r="D103" s="143"/>
      <c r="E103" s="143"/>
      <c r="F103" s="143"/>
      <c r="G103" s="143"/>
      <c r="H103" s="143"/>
    </row>
    <row r="104" spans="1:8" ht="11.25" customHeight="1">
      <c r="A104" s="141"/>
      <c r="B104" s="162" t="s">
        <v>222</v>
      </c>
      <c r="C104" s="143">
        <f>(C105+C106+C107+C108+C109+C110+C111+C112+C113+C114+C115+C116)/12</f>
        <v>44.666666666666664</v>
      </c>
      <c r="D104" s="143">
        <f>(D105+D106+D107+D108+D109+D110+D111+D112+D113+D114+D115+D116)/12</f>
        <v>2731.1666666666665</v>
      </c>
      <c r="E104" s="143">
        <f>E105+E106+E107+E108+E109+E110+E111+E112+E113+E114+E115+E116</f>
        <v>2920.241</v>
      </c>
      <c r="F104" s="143">
        <f t="shared" ref="F104" si="13">F105+F106+F107+F108+F109+F110+F111+F112+F113+F114+F115+F116</f>
        <v>113891.874</v>
      </c>
      <c r="G104" s="143">
        <f t="shared" ref="G104" si="14">G105+G106+G107+G108+G109+G110+G111+G112+G113+G114+G115+G116</f>
        <v>403217.48300000001</v>
      </c>
      <c r="H104" s="143">
        <f t="shared" ref="H104" si="15">H105+H106+H107+H108+H109+H110+H111+H112+H113+H114+H115+H116</f>
        <v>376775.28099999996</v>
      </c>
    </row>
    <row r="105" spans="1:8" ht="9" customHeight="1">
      <c r="A105" s="148"/>
      <c r="B105" s="142" t="s">
        <v>183</v>
      </c>
      <c r="C105" s="143">
        <v>44</v>
      </c>
      <c r="D105" s="143">
        <v>2610</v>
      </c>
      <c r="E105" s="143">
        <v>109.245</v>
      </c>
      <c r="F105" s="143">
        <v>7479.85</v>
      </c>
      <c r="G105" s="143">
        <v>16607.677</v>
      </c>
      <c r="H105" s="143">
        <v>18989.978999999999</v>
      </c>
    </row>
    <row r="106" spans="1:8" ht="9" customHeight="1">
      <c r="A106" s="148"/>
      <c r="B106" s="142" t="s">
        <v>184</v>
      </c>
      <c r="C106" s="143">
        <v>46</v>
      </c>
      <c r="D106" s="143">
        <v>2681</v>
      </c>
      <c r="E106" s="143">
        <v>199.464</v>
      </c>
      <c r="F106" s="143">
        <v>7761.1120000000001</v>
      </c>
      <c r="G106" s="143">
        <v>21459.847000000002</v>
      </c>
      <c r="H106" s="143">
        <v>17172.319</v>
      </c>
    </row>
    <row r="107" spans="1:8" ht="9" customHeight="1">
      <c r="A107" s="148"/>
      <c r="B107" s="142" t="s">
        <v>185</v>
      </c>
      <c r="C107" s="143">
        <v>46</v>
      </c>
      <c r="D107" s="143">
        <v>2737</v>
      </c>
      <c r="E107" s="143">
        <v>244.995</v>
      </c>
      <c r="F107" s="143">
        <v>8331.1149999999998</v>
      </c>
      <c r="G107" s="143">
        <v>29022.436000000002</v>
      </c>
      <c r="H107" s="143">
        <v>34237.684999999998</v>
      </c>
    </row>
    <row r="108" spans="1:8" ht="9" customHeight="1">
      <c r="A108" s="148"/>
      <c r="B108" s="142" t="s">
        <v>186</v>
      </c>
      <c r="C108" s="171">
        <v>46</v>
      </c>
      <c r="D108" s="171">
        <v>2766</v>
      </c>
      <c r="E108" s="171">
        <v>293.64400000000001</v>
      </c>
      <c r="F108" s="171">
        <v>9738.1200000000008</v>
      </c>
      <c r="G108" s="171">
        <v>35702.786999999997</v>
      </c>
      <c r="H108" s="171">
        <v>26793.615000000002</v>
      </c>
    </row>
    <row r="109" spans="1:8" ht="9" customHeight="1">
      <c r="A109" s="148"/>
      <c r="B109" s="142" t="s">
        <v>187</v>
      </c>
      <c r="C109" s="172">
        <v>46</v>
      </c>
      <c r="D109" s="172">
        <v>2778</v>
      </c>
      <c r="E109" s="172">
        <v>260.89299999999997</v>
      </c>
      <c r="F109" s="172">
        <v>9871.6769999999997</v>
      </c>
      <c r="G109" s="172">
        <v>32437.736000000001</v>
      </c>
      <c r="H109" s="172">
        <v>34194.682999999997</v>
      </c>
    </row>
    <row r="110" spans="1:8" ht="9" customHeight="1">
      <c r="A110" s="148"/>
      <c r="B110" s="142" t="s">
        <v>188</v>
      </c>
      <c r="C110" s="143">
        <v>44</v>
      </c>
      <c r="D110" s="143">
        <v>2704</v>
      </c>
      <c r="E110" s="143">
        <v>266</v>
      </c>
      <c r="F110" s="143">
        <v>9405</v>
      </c>
      <c r="G110" s="143">
        <v>32484</v>
      </c>
      <c r="H110" s="143">
        <v>32194</v>
      </c>
    </row>
    <row r="111" spans="1:8" ht="9" customHeight="1">
      <c r="A111" s="148"/>
      <c r="B111" s="142" t="s">
        <v>189</v>
      </c>
      <c r="C111" s="143">
        <v>44</v>
      </c>
      <c r="D111" s="143">
        <v>2731</v>
      </c>
      <c r="E111" s="143">
        <v>279</v>
      </c>
      <c r="F111" s="143">
        <v>10191</v>
      </c>
      <c r="G111" s="143">
        <v>34795</v>
      </c>
      <c r="H111" s="143">
        <v>38411</v>
      </c>
    </row>
    <row r="112" spans="1:8" ht="9" customHeight="1">
      <c r="A112" s="148"/>
      <c r="B112" s="142" t="s">
        <v>190</v>
      </c>
      <c r="C112" s="143">
        <v>44</v>
      </c>
      <c r="D112" s="143">
        <v>2762</v>
      </c>
      <c r="E112" s="143">
        <v>276</v>
      </c>
      <c r="F112" s="143">
        <v>10070</v>
      </c>
      <c r="G112" s="143">
        <v>39080</v>
      </c>
      <c r="H112" s="143">
        <v>22265</v>
      </c>
    </row>
    <row r="113" spans="1:8" ht="9" customHeight="1">
      <c r="A113" s="148"/>
      <c r="B113" s="142" t="s">
        <v>191</v>
      </c>
      <c r="C113" s="143">
        <v>44</v>
      </c>
      <c r="D113" s="143">
        <v>2781</v>
      </c>
      <c r="E113" s="143">
        <v>268</v>
      </c>
      <c r="F113" s="143">
        <v>9789</v>
      </c>
      <c r="G113" s="143">
        <v>34927</v>
      </c>
      <c r="H113" s="143">
        <v>32485</v>
      </c>
    </row>
    <row r="114" spans="1:8" ht="9" customHeight="1">
      <c r="A114" s="148"/>
      <c r="B114" s="142" t="s">
        <v>192</v>
      </c>
      <c r="C114" s="143">
        <v>44</v>
      </c>
      <c r="D114" s="143">
        <v>2769</v>
      </c>
      <c r="E114" s="143">
        <v>267</v>
      </c>
      <c r="F114" s="143">
        <v>10148</v>
      </c>
      <c r="G114" s="143">
        <v>38694</v>
      </c>
      <c r="H114" s="143">
        <v>29927</v>
      </c>
    </row>
    <row r="115" spans="1:8" ht="9" customHeight="1">
      <c r="A115" s="148"/>
      <c r="B115" s="142" t="s">
        <v>193</v>
      </c>
      <c r="C115" s="143">
        <v>44</v>
      </c>
      <c r="D115" s="143">
        <v>2732</v>
      </c>
      <c r="E115" s="143">
        <v>268</v>
      </c>
      <c r="F115" s="143">
        <v>11670</v>
      </c>
      <c r="G115" s="143">
        <v>49949</v>
      </c>
      <c r="H115" s="143">
        <v>46954</v>
      </c>
    </row>
    <row r="116" spans="1:8" ht="9" customHeight="1">
      <c r="A116" s="148"/>
      <c r="B116" s="142" t="s">
        <v>194</v>
      </c>
      <c r="C116" s="143">
        <v>44</v>
      </c>
      <c r="D116" s="143">
        <v>2723</v>
      </c>
      <c r="E116" s="143">
        <v>188</v>
      </c>
      <c r="F116" s="143">
        <v>9437</v>
      </c>
      <c r="G116" s="143">
        <v>38058</v>
      </c>
      <c r="H116" s="143">
        <v>43151</v>
      </c>
    </row>
    <row r="117" spans="1:8" ht="11.4" customHeight="1">
      <c r="A117" s="139" t="s">
        <v>132</v>
      </c>
      <c r="B117" s="140"/>
      <c r="C117" s="190" t="s">
        <v>133</v>
      </c>
      <c r="D117" s="190"/>
      <c r="E117" s="190"/>
      <c r="F117" s="190"/>
      <c r="G117" s="190"/>
      <c r="H117" s="190"/>
    </row>
    <row r="118" spans="1:8" ht="9.75" customHeight="1">
      <c r="A118" s="141"/>
      <c r="B118" s="142" t="s">
        <v>175</v>
      </c>
      <c r="C118" s="143">
        <v>38.3333333333333</v>
      </c>
      <c r="D118" s="143">
        <v>1851</v>
      </c>
      <c r="E118" s="143">
        <v>2248.4250000000002</v>
      </c>
      <c r="F118" s="143">
        <v>63857.927000000003</v>
      </c>
      <c r="G118" s="143">
        <v>267068.804</v>
      </c>
      <c r="H118" s="143">
        <v>239008.66800000001</v>
      </c>
    </row>
    <row r="119" spans="1:8" ht="9.75" customHeight="1">
      <c r="A119" s="141"/>
      <c r="B119" s="142" t="s">
        <v>177</v>
      </c>
      <c r="C119" s="143">
        <v>46.9166666666667</v>
      </c>
      <c r="D119" s="143">
        <v>2030</v>
      </c>
      <c r="E119" s="143">
        <v>2606.6529999999998</v>
      </c>
      <c r="F119" s="143">
        <v>71500.497000000003</v>
      </c>
      <c r="G119" s="143">
        <v>303577.527</v>
      </c>
      <c r="H119" s="143">
        <v>264454.95199999999</v>
      </c>
    </row>
    <row r="120" spans="1:8" ht="9.75" customHeight="1">
      <c r="A120" s="141"/>
      <c r="B120" s="142" t="s">
        <v>179</v>
      </c>
      <c r="C120" s="143">
        <v>42.8333333333333</v>
      </c>
      <c r="D120" s="143">
        <v>1868.6666666666699</v>
      </c>
      <c r="E120" s="143">
        <v>2290.1660000000002</v>
      </c>
      <c r="F120" s="143">
        <v>68115.794999999998</v>
      </c>
      <c r="G120" s="143">
        <v>283020.47700000001</v>
      </c>
      <c r="H120" s="143">
        <v>244446.66899999999</v>
      </c>
    </row>
    <row r="121" spans="1:8" ht="9.75" customHeight="1">
      <c r="A121" s="141"/>
      <c r="B121" s="142" t="s">
        <v>182</v>
      </c>
      <c r="C121" s="143">
        <v>39.75</v>
      </c>
      <c r="D121" s="143">
        <v>1764.9166666666699</v>
      </c>
      <c r="E121" s="143">
        <v>2111.2779999999998</v>
      </c>
      <c r="F121" s="143">
        <v>67637.379000000001</v>
      </c>
      <c r="G121" s="143">
        <v>277876.39500000002</v>
      </c>
      <c r="H121" s="143">
        <v>275455.97700000001</v>
      </c>
    </row>
    <row r="122" spans="1:8" ht="9.75" customHeight="1">
      <c r="A122" s="141"/>
      <c r="B122" s="142" t="s">
        <v>195</v>
      </c>
      <c r="C122" s="143">
        <v>40.3333333333333</v>
      </c>
      <c r="D122" s="143">
        <v>1913.0833333333301</v>
      </c>
      <c r="E122" s="143">
        <v>2092.44</v>
      </c>
      <c r="F122" s="143">
        <v>75452.009999999995</v>
      </c>
      <c r="G122" s="143">
        <v>355597.61800000002</v>
      </c>
      <c r="H122" s="143">
        <v>312039.701</v>
      </c>
    </row>
    <row r="123" spans="1:8" ht="15" customHeight="1">
      <c r="A123" s="159"/>
      <c r="B123" s="163"/>
      <c r="C123" s="183"/>
      <c r="D123" s="183"/>
      <c r="E123" s="183"/>
      <c r="F123" s="183"/>
      <c r="G123" s="183"/>
      <c r="H123" s="183"/>
    </row>
    <row r="124" spans="1:8" ht="11.4" customHeight="1">
      <c r="A124" s="150"/>
      <c r="B124" s="161" t="s">
        <v>195</v>
      </c>
    </row>
    <row r="125" spans="1:8" ht="11.4" customHeight="1">
      <c r="A125" s="150"/>
      <c r="B125" s="162" t="s">
        <v>222</v>
      </c>
      <c r="C125" s="143">
        <f>(C126+C127+C128+C129+C130+C131+C132+C133+C134+C135+C136+C137)/12</f>
        <v>40.333333333333336</v>
      </c>
      <c r="D125" s="143">
        <f>(D126+D127+D128+D129+D130+D131+D132+D133+D134+D135+D136+D137)/12</f>
        <v>1913.0833333333333</v>
      </c>
      <c r="E125" s="143">
        <f>E126+E127+E128+E129+E130+E131+E132+E133+E134+E135+E136+E137</f>
        <v>2092.44</v>
      </c>
      <c r="F125" s="143">
        <f t="shared" ref="F125" si="16">F126+F127+F128+F129+F130+F131+F132+F133+F134+F135+F136+F137</f>
        <v>75452.010000000009</v>
      </c>
      <c r="G125" s="143">
        <f t="shared" ref="G125" si="17">G126+G127+G128+G129+G130+G131+G132+G133+G134+G135+G136+G137</f>
        <v>355597.61800000002</v>
      </c>
      <c r="H125" s="143">
        <v>312040</v>
      </c>
    </row>
    <row r="126" spans="1:8" ht="9" customHeight="1">
      <c r="A126" s="145"/>
      <c r="B126" s="146" t="s">
        <v>183</v>
      </c>
      <c r="C126" s="143">
        <v>41</v>
      </c>
      <c r="D126" s="143">
        <v>1905</v>
      </c>
      <c r="E126" s="143">
        <v>100.25700000000001</v>
      </c>
      <c r="F126" s="143">
        <v>5098.6459999999997</v>
      </c>
      <c r="G126" s="143">
        <v>10386.623</v>
      </c>
      <c r="H126" s="143">
        <v>32376.298999999999</v>
      </c>
    </row>
    <row r="127" spans="1:8" ht="9" customHeight="1">
      <c r="A127" s="145"/>
      <c r="B127" s="146" t="s">
        <v>184</v>
      </c>
      <c r="C127" s="143">
        <v>41</v>
      </c>
      <c r="D127" s="143">
        <v>1903</v>
      </c>
      <c r="E127" s="143">
        <v>133.18100000000001</v>
      </c>
      <c r="F127" s="143">
        <v>4903.3180000000002</v>
      </c>
      <c r="G127" s="143">
        <v>18457.352999999999</v>
      </c>
      <c r="H127" s="143">
        <v>15091.299000000001</v>
      </c>
    </row>
    <row r="128" spans="1:8" ht="9" customHeight="1">
      <c r="A128" s="145"/>
      <c r="B128" s="146" t="s">
        <v>185</v>
      </c>
      <c r="C128" s="143">
        <v>41</v>
      </c>
      <c r="D128" s="143">
        <v>1925</v>
      </c>
      <c r="E128" s="143">
        <v>186.47300000000001</v>
      </c>
      <c r="F128" s="143">
        <v>5789.6080000000002</v>
      </c>
      <c r="G128" s="143">
        <v>23636.240000000002</v>
      </c>
      <c r="H128" s="143">
        <v>34509.964999999997</v>
      </c>
    </row>
    <row r="129" spans="1:8" ht="9" customHeight="1">
      <c r="A129" s="145"/>
      <c r="B129" s="146" t="s">
        <v>186</v>
      </c>
      <c r="C129" s="143">
        <v>41</v>
      </c>
      <c r="D129" s="143">
        <v>1933</v>
      </c>
      <c r="E129" s="143">
        <v>184.37100000000001</v>
      </c>
      <c r="F129" s="143">
        <v>6189.45</v>
      </c>
      <c r="G129" s="143">
        <v>30034.204000000002</v>
      </c>
      <c r="H129" s="143">
        <v>23909.769</v>
      </c>
    </row>
    <row r="130" spans="1:8" ht="9" customHeight="1">
      <c r="A130" s="145"/>
      <c r="B130" s="146" t="s">
        <v>187</v>
      </c>
      <c r="C130" s="143">
        <v>41</v>
      </c>
      <c r="D130" s="143">
        <v>1923</v>
      </c>
      <c r="E130" s="143">
        <v>195.1</v>
      </c>
      <c r="F130" s="143">
        <v>6750.8190000000004</v>
      </c>
      <c r="G130" s="143">
        <v>31288.15</v>
      </c>
      <c r="H130" s="143">
        <v>24307.789000000001</v>
      </c>
    </row>
    <row r="131" spans="1:8" ht="9" customHeight="1">
      <c r="A131" s="145"/>
      <c r="B131" s="146" t="s">
        <v>188</v>
      </c>
      <c r="C131" s="143">
        <v>41</v>
      </c>
      <c r="D131" s="143">
        <v>1929</v>
      </c>
      <c r="E131" s="143">
        <v>208.005</v>
      </c>
      <c r="F131" s="143">
        <v>6709.0249999999996</v>
      </c>
      <c r="G131" s="143">
        <v>33792.288</v>
      </c>
      <c r="H131" s="143">
        <v>35969.597000000002</v>
      </c>
    </row>
    <row r="132" spans="1:8" ht="9" customHeight="1">
      <c r="A132" s="145"/>
      <c r="B132" s="146" t="s">
        <v>189</v>
      </c>
      <c r="C132" s="143">
        <v>41</v>
      </c>
      <c r="D132" s="143">
        <v>1950</v>
      </c>
      <c r="E132" s="143">
        <v>199.62</v>
      </c>
      <c r="F132" s="143">
        <v>6481.2820000000002</v>
      </c>
      <c r="G132" s="143">
        <v>35465.550999999999</v>
      </c>
      <c r="H132" s="143">
        <v>20876.655999999999</v>
      </c>
    </row>
    <row r="133" spans="1:8" ht="9" customHeight="1">
      <c r="A133" s="145"/>
      <c r="B133" s="146" t="s">
        <v>190</v>
      </c>
      <c r="C133" s="143">
        <v>41</v>
      </c>
      <c r="D133" s="143">
        <v>1951</v>
      </c>
      <c r="E133" s="143">
        <v>216.47399999999999</v>
      </c>
      <c r="F133" s="143">
        <v>6811.259</v>
      </c>
      <c r="G133" s="143">
        <v>31737.748</v>
      </c>
      <c r="H133" s="143">
        <v>27555.025000000001</v>
      </c>
    </row>
    <row r="134" spans="1:8" ht="9" customHeight="1">
      <c r="A134" s="145"/>
      <c r="B134" s="146" t="s">
        <v>191</v>
      </c>
      <c r="C134" s="143">
        <v>39</v>
      </c>
      <c r="D134" s="143">
        <v>1896</v>
      </c>
      <c r="E134" s="143">
        <v>188.864</v>
      </c>
      <c r="F134" s="143">
        <v>6665.8530000000001</v>
      </c>
      <c r="G134" s="143">
        <v>33272.684999999998</v>
      </c>
      <c r="H134" s="143">
        <v>25231.404999999999</v>
      </c>
    </row>
    <row r="135" spans="1:8" ht="9" customHeight="1">
      <c r="A135" s="145"/>
      <c r="B135" s="146" t="s">
        <v>192</v>
      </c>
      <c r="C135" s="143">
        <v>39</v>
      </c>
      <c r="D135" s="143">
        <v>1891</v>
      </c>
      <c r="E135" s="143">
        <v>177.917</v>
      </c>
      <c r="F135" s="143">
        <v>6371.8549999999996</v>
      </c>
      <c r="G135" s="143">
        <v>37380.737000000001</v>
      </c>
      <c r="H135" s="149" t="s">
        <v>214</v>
      </c>
    </row>
    <row r="136" spans="1:8" ht="9" customHeight="1">
      <c r="A136" s="145"/>
      <c r="B136" s="146" t="s">
        <v>193</v>
      </c>
      <c r="C136" s="143">
        <v>39</v>
      </c>
      <c r="D136" s="143">
        <v>1883</v>
      </c>
      <c r="E136" s="143">
        <v>195.12200000000001</v>
      </c>
      <c r="F136" s="143">
        <v>7875.4350000000004</v>
      </c>
      <c r="G136" s="143">
        <v>39446.122000000003</v>
      </c>
      <c r="H136" s="143">
        <v>16400.274000000001</v>
      </c>
    </row>
    <row r="137" spans="1:8" ht="9" customHeight="1">
      <c r="A137" s="145"/>
      <c r="B137" s="146" t="s">
        <v>194</v>
      </c>
      <c r="C137" s="143">
        <v>39</v>
      </c>
      <c r="D137" s="143">
        <v>1868</v>
      </c>
      <c r="E137" s="143">
        <v>107.056</v>
      </c>
      <c r="F137" s="143">
        <v>5805.46</v>
      </c>
      <c r="G137" s="143">
        <v>30699.917000000001</v>
      </c>
      <c r="H137" s="149" t="s">
        <v>214</v>
      </c>
    </row>
    <row r="138" spans="1:8" ht="15" customHeight="1">
      <c r="A138" s="159"/>
      <c r="B138" s="163"/>
      <c r="C138" s="183"/>
      <c r="D138" s="183"/>
      <c r="E138" s="183"/>
      <c r="F138" s="183"/>
      <c r="G138" s="183"/>
      <c r="H138" s="183"/>
    </row>
    <row r="139" spans="1:8" ht="11.4" customHeight="1">
      <c r="A139" s="141"/>
      <c r="B139" s="144" t="s">
        <v>212</v>
      </c>
      <c r="C139" s="147"/>
      <c r="D139" s="143"/>
      <c r="E139" s="143"/>
      <c r="F139" s="143"/>
      <c r="G139" s="143"/>
      <c r="H139" s="143"/>
    </row>
    <row r="140" spans="1:8" ht="11.25" customHeight="1">
      <c r="A140" s="141"/>
      <c r="B140" s="162" t="s">
        <v>222</v>
      </c>
      <c r="C140" s="143">
        <f>(C141+C142+C143+C144+C145+C146+C147+C148+C149+C150+C151+C152)/12</f>
        <v>35.916666666666664</v>
      </c>
      <c r="D140" s="143">
        <f>(D141+D142+D143+D144+D145+D146+D147+D148+D149+D150+D151+D152)/12</f>
        <v>1511.9166666666667</v>
      </c>
      <c r="E140" s="143">
        <f>E141+E142+E143+E144+E145+E146+E147+E148+E149+E150+E151+E152</f>
        <v>1761.0529999999999</v>
      </c>
      <c r="F140" s="143">
        <f t="shared" ref="F140" si="18">F141+F142+F143+F144+F145+F146+F147+F148+F149+F150+F151+F152</f>
        <v>59770.836000000003</v>
      </c>
      <c r="G140" s="143">
        <f t="shared" ref="G140" si="19">G141+G142+G143+G144+G145+G146+G147+G148+G149+G150+G151+G152</f>
        <v>248750.345</v>
      </c>
      <c r="H140" s="143">
        <f t="shared" ref="H140" si="20">H141+H142+H143+H144+H145+H146+H147+H148+H149+H150+H151+H152</f>
        <v>197894.56200000001</v>
      </c>
    </row>
    <row r="141" spans="1:8" ht="9" customHeight="1">
      <c r="A141" s="148"/>
      <c r="B141" s="142" t="s">
        <v>183</v>
      </c>
      <c r="C141" s="143">
        <v>40</v>
      </c>
      <c r="D141" s="143">
        <v>1768</v>
      </c>
      <c r="E141" s="143">
        <v>75.798000000000002</v>
      </c>
      <c r="F141" s="143">
        <v>4458.6970000000001</v>
      </c>
      <c r="G141" s="143">
        <v>6338.558</v>
      </c>
      <c r="H141" s="143">
        <v>13378.539000000001</v>
      </c>
    </row>
    <row r="142" spans="1:8" ht="9" customHeight="1">
      <c r="A142" s="148"/>
      <c r="B142" s="142" t="s">
        <v>184</v>
      </c>
      <c r="C142" s="143">
        <v>37</v>
      </c>
      <c r="D142" s="143">
        <v>1478</v>
      </c>
      <c r="E142" s="143">
        <v>119.42100000000001</v>
      </c>
      <c r="F142" s="143">
        <v>4019.5920000000001</v>
      </c>
      <c r="G142" s="143">
        <v>11803.031000000001</v>
      </c>
      <c r="H142" s="143">
        <v>23961.577000000001</v>
      </c>
    </row>
    <row r="143" spans="1:8" ht="9" customHeight="1">
      <c r="A143" s="148"/>
      <c r="B143" s="142" t="s">
        <v>185</v>
      </c>
      <c r="C143" s="143">
        <v>37</v>
      </c>
      <c r="D143" s="143">
        <v>1490</v>
      </c>
      <c r="E143" s="143">
        <v>152.14599999999999</v>
      </c>
      <c r="F143" s="143">
        <v>4339.3270000000002</v>
      </c>
      <c r="G143" s="143">
        <v>17997.966</v>
      </c>
      <c r="H143" s="143">
        <v>17847.774000000001</v>
      </c>
    </row>
    <row r="144" spans="1:8" ht="9" customHeight="1">
      <c r="A144" s="148"/>
      <c r="B144" s="142" t="s">
        <v>186</v>
      </c>
      <c r="C144" s="171">
        <v>36</v>
      </c>
      <c r="D144" s="171">
        <v>1497</v>
      </c>
      <c r="E144" s="171">
        <v>171.74199999999999</v>
      </c>
      <c r="F144" s="171">
        <v>5000.7089999999998</v>
      </c>
      <c r="G144" s="171">
        <v>22249.516</v>
      </c>
      <c r="H144" s="171">
        <v>12016.142</v>
      </c>
    </row>
    <row r="145" spans="1:8" ht="9" customHeight="1">
      <c r="A145" s="148"/>
      <c r="B145" s="142" t="s">
        <v>187</v>
      </c>
      <c r="C145" s="172">
        <v>36</v>
      </c>
      <c r="D145" s="172">
        <v>1502</v>
      </c>
      <c r="E145" s="172">
        <v>154.946</v>
      </c>
      <c r="F145" s="172">
        <v>5153.5110000000004</v>
      </c>
      <c r="G145" s="172">
        <v>23487.274000000001</v>
      </c>
      <c r="H145" s="172">
        <v>24741.53</v>
      </c>
    </row>
    <row r="146" spans="1:8" ht="9" customHeight="1">
      <c r="A146" s="148"/>
      <c r="B146" s="142" t="s">
        <v>188</v>
      </c>
      <c r="C146" s="143">
        <v>35</v>
      </c>
      <c r="D146" s="143">
        <v>1493</v>
      </c>
      <c r="E146" s="143">
        <v>158</v>
      </c>
      <c r="F146" s="143">
        <v>4969</v>
      </c>
      <c r="G146" s="143">
        <v>22510</v>
      </c>
      <c r="H146" s="143">
        <v>26520</v>
      </c>
    </row>
    <row r="147" spans="1:8" ht="9" customHeight="1">
      <c r="A147" s="148"/>
      <c r="B147" s="142" t="s">
        <v>189</v>
      </c>
      <c r="C147" s="143">
        <v>35</v>
      </c>
      <c r="D147" s="143">
        <v>1490</v>
      </c>
      <c r="E147" s="143">
        <v>173</v>
      </c>
      <c r="F147" s="143">
        <v>5473</v>
      </c>
      <c r="G147" s="143">
        <v>22014</v>
      </c>
      <c r="H147" s="143">
        <v>14022</v>
      </c>
    </row>
    <row r="148" spans="1:8" ht="9" customHeight="1">
      <c r="A148" s="148"/>
      <c r="B148" s="142" t="s">
        <v>190</v>
      </c>
      <c r="C148" s="143">
        <v>35</v>
      </c>
      <c r="D148" s="143">
        <v>1494</v>
      </c>
      <c r="E148" s="143">
        <v>168</v>
      </c>
      <c r="F148" s="143">
        <v>5085</v>
      </c>
      <c r="G148" s="143">
        <v>23475</v>
      </c>
      <c r="H148" s="143">
        <v>17780</v>
      </c>
    </row>
    <row r="149" spans="1:8" ht="9" customHeight="1">
      <c r="A149" s="148"/>
      <c r="B149" s="142" t="s">
        <v>191</v>
      </c>
      <c r="C149" s="143">
        <v>35</v>
      </c>
      <c r="D149" s="143">
        <v>1489</v>
      </c>
      <c r="E149" s="143">
        <v>160</v>
      </c>
      <c r="F149" s="143">
        <v>5019</v>
      </c>
      <c r="G149" s="143">
        <v>25321</v>
      </c>
      <c r="H149" s="143">
        <v>10323</v>
      </c>
    </row>
    <row r="150" spans="1:8" ht="9" customHeight="1">
      <c r="A150" s="148"/>
      <c r="B150" s="142" t="s">
        <v>192</v>
      </c>
      <c r="C150" s="143">
        <v>35</v>
      </c>
      <c r="D150" s="143">
        <v>1489</v>
      </c>
      <c r="E150" s="143">
        <v>161</v>
      </c>
      <c r="F150" s="143">
        <v>5373</v>
      </c>
      <c r="G150" s="143">
        <v>22992</v>
      </c>
      <c r="H150" s="143">
        <v>15264</v>
      </c>
    </row>
    <row r="151" spans="1:8" ht="9" customHeight="1">
      <c r="A151" s="148"/>
      <c r="B151" s="142" t="s">
        <v>193</v>
      </c>
      <c r="C151" s="143">
        <v>35</v>
      </c>
      <c r="D151" s="143">
        <v>1483</v>
      </c>
      <c r="E151" s="143">
        <v>160</v>
      </c>
      <c r="F151" s="143">
        <v>5985</v>
      </c>
      <c r="G151" s="143">
        <v>26114</v>
      </c>
      <c r="H151" s="143">
        <v>10166</v>
      </c>
    </row>
    <row r="152" spans="1:8" ht="9" customHeight="1">
      <c r="A152" s="148"/>
      <c r="B152" s="142" t="s">
        <v>194</v>
      </c>
      <c r="C152" s="143">
        <v>35</v>
      </c>
      <c r="D152" s="143">
        <v>1470</v>
      </c>
      <c r="E152" s="143">
        <v>107</v>
      </c>
      <c r="F152" s="143">
        <v>4895</v>
      </c>
      <c r="G152" s="143">
        <v>24448</v>
      </c>
      <c r="H152" s="143">
        <v>11874</v>
      </c>
    </row>
    <row r="153" spans="1:8" ht="15" customHeight="1">
      <c r="A153" s="167"/>
      <c r="B153" s="159"/>
      <c r="C153" s="143"/>
      <c r="D153" s="143"/>
      <c r="E153" s="143"/>
      <c r="F153" s="143"/>
      <c r="G153" s="143"/>
      <c r="H153" s="143"/>
    </row>
    <row r="154" spans="1:8" ht="11.4" customHeight="1">
      <c r="A154" s="157" t="s">
        <v>217</v>
      </c>
      <c r="B154" s="157"/>
      <c r="C154" s="157"/>
      <c r="D154" s="157"/>
      <c r="E154" s="157"/>
      <c r="F154" s="112"/>
      <c r="G154" s="112"/>
      <c r="H154" s="112"/>
    </row>
    <row r="155" spans="1:8">
      <c r="A155" s="184" t="s">
        <v>129</v>
      </c>
      <c r="B155" s="184"/>
      <c r="C155" s="184"/>
      <c r="D155" s="184"/>
      <c r="E155" s="184"/>
      <c r="F155" s="184"/>
      <c r="G155" s="184"/>
      <c r="H155" s="184"/>
    </row>
    <row r="156" spans="1:8" ht="30.6">
      <c r="A156" s="185" t="s">
        <v>106</v>
      </c>
      <c r="B156" s="186" t="s">
        <v>107</v>
      </c>
      <c r="C156" s="164" t="s">
        <v>218</v>
      </c>
      <c r="D156" s="164" t="s">
        <v>219</v>
      </c>
      <c r="E156" s="165" t="s">
        <v>196</v>
      </c>
      <c r="F156" s="164" t="s">
        <v>108</v>
      </c>
      <c r="G156" s="126" t="s">
        <v>197</v>
      </c>
      <c r="H156" s="166" t="s">
        <v>109</v>
      </c>
    </row>
    <row r="157" spans="1:8">
      <c r="A157" s="185"/>
      <c r="B157" s="186"/>
      <c r="C157" s="187" t="s">
        <v>110</v>
      </c>
      <c r="D157" s="187"/>
      <c r="E157" s="164" t="s">
        <v>111</v>
      </c>
      <c r="F157" s="187" t="s">
        <v>112</v>
      </c>
      <c r="G157" s="187"/>
      <c r="H157" s="188"/>
    </row>
    <row r="158" spans="1:8">
      <c r="A158" s="139" t="s">
        <v>134</v>
      </c>
      <c r="B158" s="140"/>
      <c r="C158" s="190" t="s">
        <v>198</v>
      </c>
      <c r="D158" s="190"/>
      <c r="E158" s="190"/>
      <c r="F158" s="190"/>
      <c r="G158" s="190"/>
      <c r="H158" s="190"/>
    </row>
    <row r="159" spans="1:8" ht="9.75" customHeight="1">
      <c r="A159" s="141"/>
      <c r="B159" s="142" t="s">
        <v>175</v>
      </c>
      <c r="C159" s="143">
        <v>4</v>
      </c>
      <c r="D159" s="143">
        <v>455.41666666666703</v>
      </c>
      <c r="E159" s="143">
        <v>600.57899999999995</v>
      </c>
      <c r="F159" s="143">
        <v>20100.309000000001</v>
      </c>
      <c r="G159" s="143">
        <v>74368.206000000006</v>
      </c>
      <c r="H159" s="143">
        <v>78856.547000000006</v>
      </c>
    </row>
    <row r="160" spans="1:8" ht="9.75" customHeight="1">
      <c r="A160" s="141"/>
      <c r="B160" s="142" t="s">
        <v>177</v>
      </c>
      <c r="C160" s="143">
        <v>4</v>
      </c>
      <c r="D160" s="143">
        <v>444.25</v>
      </c>
      <c r="E160" s="143">
        <v>563.65899999999999</v>
      </c>
      <c r="F160" s="143">
        <v>19797.195</v>
      </c>
      <c r="G160" s="143">
        <v>79916.381999999998</v>
      </c>
      <c r="H160" s="143">
        <v>78444.540999999997</v>
      </c>
    </row>
    <row r="161" spans="1:8" ht="9.75" customHeight="1">
      <c r="A161" s="141"/>
      <c r="B161" s="142" t="s">
        <v>179</v>
      </c>
      <c r="C161" s="143">
        <v>4</v>
      </c>
      <c r="D161" s="143">
        <v>427.75</v>
      </c>
      <c r="E161" s="143">
        <v>553.17499999999995</v>
      </c>
      <c r="F161" s="143">
        <v>19592.11</v>
      </c>
      <c r="G161" s="143">
        <v>74059.716</v>
      </c>
      <c r="H161" s="143">
        <v>75766.010999999999</v>
      </c>
    </row>
    <row r="162" spans="1:8" ht="9.75" customHeight="1">
      <c r="A162" s="141"/>
      <c r="B162" s="142" t="s">
        <v>182</v>
      </c>
      <c r="C162" s="143">
        <v>3</v>
      </c>
      <c r="D162" s="143">
        <v>109</v>
      </c>
      <c r="E162" s="143">
        <v>203.74799999999999</v>
      </c>
      <c r="F162" s="143">
        <v>4707.4350000000004</v>
      </c>
      <c r="G162" s="143">
        <v>22097.668000000001</v>
      </c>
      <c r="H162" s="143">
        <v>26240.864000000001</v>
      </c>
    </row>
    <row r="163" spans="1:8" ht="9.75" customHeight="1">
      <c r="A163" s="141"/>
      <c r="B163" s="142" t="s">
        <v>195</v>
      </c>
      <c r="C163" s="143">
        <v>3</v>
      </c>
      <c r="D163" s="143">
        <v>113.916666666667</v>
      </c>
      <c r="E163" s="143">
        <v>207.86500000000001</v>
      </c>
      <c r="F163" s="143">
        <v>5484.7169999999996</v>
      </c>
      <c r="G163" s="143">
        <v>25880.338</v>
      </c>
      <c r="H163" s="143">
        <v>23427.438999999998</v>
      </c>
    </row>
    <row r="164" spans="1:8" ht="15" customHeight="1">
      <c r="A164" s="159"/>
      <c r="B164" s="163"/>
      <c r="C164" s="183"/>
      <c r="D164" s="183"/>
      <c r="E164" s="183"/>
      <c r="F164" s="183"/>
      <c r="G164" s="183"/>
      <c r="H164" s="183"/>
    </row>
    <row r="165" spans="1:8" ht="11.4" customHeight="1">
      <c r="A165" s="150"/>
      <c r="B165" s="161" t="s">
        <v>195</v>
      </c>
    </row>
    <row r="166" spans="1:8" ht="11.4" customHeight="1">
      <c r="A166" s="150"/>
      <c r="B166" s="162" t="s">
        <v>222</v>
      </c>
      <c r="C166" s="143">
        <f>(C167+C168+C169+C170+C171+C172+C173+C174+C175+C176+C177+C178)/12</f>
        <v>3</v>
      </c>
      <c r="D166" s="143">
        <f>(D167+D168+D169+D170+D171+D172+D173+D174+D175+D176+D177+D178)/12</f>
        <v>113.91666666666667</v>
      </c>
      <c r="E166" s="143">
        <f>E167+E168+E169+E170+E171+E172+E173+E174+E175+E176+E177+E178</f>
        <v>207.86500000000001</v>
      </c>
      <c r="F166" s="143">
        <f t="shared" ref="F166" si="21">F167+F168+F169+F170+F171+F172+F173+F174+F175+F176+F177+F178</f>
        <v>5484.7170000000006</v>
      </c>
      <c r="G166" s="143">
        <f t="shared" ref="G166" si="22">G167+G168+G169+G170+G171+G172+G173+G174+G175+G176+G177+G178</f>
        <v>25880.338000000003</v>
      </c>
      <c r="H166" s="149">
        <v>23427</v>
      </c>
    </row>
    <row r="167" spans="1:8" ht="9" customHeight="1">
      <c r="A167" s="145"/>
      <c r="B167" s="146" t="s">
        <v>183</v>
      </c>
      <c r="C167" s="143">
        <v>3</v>
      </c>
      <c r="D167" s="143">
        <v>108</v>
      </c>
      <c r="E167" s="143">
        <v>13.93</v>
      </c>
      <c r="F167" s="143">
        <v>377.096</v>
      </c>
      <c r="G167" s="143">
        <v>1145.8130000000001</v>
      </c>
      <c r="H167" s="143">
        <v>2294.1289999999999</v>
      </c>
    </row>
    <row r="168" spans="1:8" ht="9" customHeight="1">
      <c r="A168" s="145"/>
      <c r="B168" s="146" t="s">
        <v>184</v>
      </c>
      <c r="C168" s="143">
        <v>3</v>
      </c>
      <c r="D168" s="143">
        <v>110</v>
      </c>
      <c r="E168" s="143">
        <v>16.013000000000002</v>
      </c>
      <c r="F168" s="143">
        <v>389.65699999999998</v>
      </c>
      <c r="G168" s="143">
        <v>1435.0640000000001</v>
      </c>
      <c r="H168" s="143">
        <v>1755.183</v>
      </c>
    </row>
    <row r="169" spans="1:8" ht="9" customHeight="1">
      <c r="A169" s="145"/>
      <c r="B169" s="146" t="s">
        <v>185</v>
      </c>
      <c r="C169" s="143">
        <v>3</v>
      </c>
      <c r="D169" s="143">
        <v>111</v>
      </c>
      <c r="E169" s="143">
        <v>18.533999999999999</v>
      </c>
      <c r="F169" s="143">
        <v>423.935</v>
      </c>
      <c r="G169" s="143">
        <v>2717.277</v>
      </c>
      <c r="H169" s="143">
        <v>2735.1570000000002</v>
      </c>
    </row>
    <row r="170" spans="1:8" ht="9" customHeight="1">
      <c r="A170" s="145"/>
      <c r="B170" s="146" t="s">
        <v>186</v>
      </c>
      <c r="C170" s="143">
        <v>3</v>
      </c>
      <c r="D170" s="143">
        <v>112</v>
      </c>
      <c r="E170" s="143">
        <v>16.010000000000002</v>
      </c>
      <c r="F170" s="143">
        <v>416.97300000000001</v>
      </c>
      <c r="G170" s="143">
        <v>1588.383</v>
      </c>
      <c r="H170" s="143">
        <v>1777.1130000000001</v>
      </c>
    </row>
    <row r="171" spans="1:8" ht="9" customHeight="1">
      <c r="A171" s="145"/>
      <c r="B171" s="146" t="s">
        <v>187</v>
      </c>
      <c r="C171" s="143">
        <v>3</v>
      </c>
      <c r="D171" s="143">
        <v>116</v>
      </c>
      <c r="E171" s="143">
        <v>17.643999999999998</v>
      </c>
      <c r="F171" s="143">
        <v>456.81299999999999</v>
      </c>
      <c r="G171" s="143">
        <v>3021.24</v>
      </c>
      <c r="H171" s="143">
        <v>3643.172</v>
      </c>
    </row>
    <row r="172" spans="1:8" ht="9" customHeight="1">
      <c r="A172" s="145"/>
      <c r="B172" s="146" t="s">
        <v>188</v>
      </c>
      <c r="C172" s="143">
        <v>3</v>
      </c>
      <c r="D172" s="143">
        <v>115</v>
      </c>
      <c r="E172" s="143">
        <v>18.904</v>
      </c>
      <c r="F172" s="143">
        <v>401.13</v>
      </c>
      <c r="G172" s="143">
        <v>2828.0929999999998</v>
      </c>
      <c r="H172" s="143">
        <v>1738.7629999999999</v>
      </c>
    </row>
    <row r="173" spans="1:8" ht="9" customHeight="1">
      <c r="A173" s="145"/>
      <c r="B173" s="146" t="s">
        <v>189</v>
      </c>
      <c r="C173" s="143">
        <v>3</v>
      </c>
      <c r="D173" s="143">
        <v>115</v>
      </c>
      <c r="E173" s="143">
        <v>18.812999999999999</v>
      </c>
      <c r="F173" s="143">
        <v>501.03</v>
      </c>
      <c r="G173" s="143">
        <v>2007.6959999999999</v>
      </c>
      <c r="H173" s="143">
        <v>1633.508</v>
      </c>
    </row>
    <row r="174" spans="1:8" ht="9" customHeight="1">
      <c r="A174" s="145"/>
      <c r="B174" s="146" t="s">
        <v>190</v>
      </c>
      <c r="C174" s="143">
        <v>3</v>
      </c>
      <c r="D174" s="143">
        <v>117</v>
      </c>
      <c r="E174" s="143">
        <v>20.094000000000001</v>
      </c>
      <c r="F174" s="143">
        <v>551.29100000000005</v>
      </c>
      <c r="G174" s="143">
        <v>2129.116</v>
      </c>
      <c r="H174" s="143">
        <v>1994.086</v>
      </c>
    </row>
    <row r="175" spans="1:8" ht="9" customHeight="1">
      <c r="A175" s="145"/>
      <c r="B175" s="146" t="s">
        <v>191</v>
      </c>
      <c r="C175" s="143">
        <v>3</v>
      </c>
      <c r="D175" s="143">
        <v>115</v>
      </c>
      <c r="E175" s="143">
        <v>17.181999999999999</v>
      </c>
      <c r="F175" s="143">
        <v>482.392</v>
      </c>
      <c r="G175" s="143">
        <v>1512.365</v>
      </c>
      <c r="H175" s="143">
        <v>1816.904</v>
      </c>
    </row>
    <row r="176" spans="1:8" ht="9" customHeight="1">
      <c r="A176" s="145"/>
      <c r="B176" s="146" t="s">
        <v>192</v>
      </c>
      <c r="C176" s="143">
        <v>3</v>
      </c>
      <c r="D176" s="143">
        <v>115</v>
      </c>
      <c r="E176" s="143">
        <v>17.603999999999999</v>
      </c>
      <c r="F176" s="143">
        <v>483.20699999999999</v>
      </c>
      <c r="G176" s="143">
        <v>3283.8409999999999</v>
      </c>
      <c r="H176" s="149" t="s">
        <v>214</v>
      </c>
    </row>
    <row r="177" spans="1:8" ht="9" customHeight="1">
      <c r="A177" s="145"/>
      <c r="B177" s="146" t="s">
        <v>193</v>
      </c>
      <c r="C177" s="143">
        <v>3</v>
      </c>
      <c r="D177" s="143">
        <v>116</v>
      </c>
      <c r="E177" s="143">
        <v>18.349</v>
      </c>
      <c r="F177" s="143">
        <v>541.572</v>
      </c>
      <c r="G177" s="143">
        <v>2018.1189999999999</v>
      </c>
      <c r="H177" s="143">
        <v>972.25199999999995</v>
      </c>
    </row>
    <row r="178" spans="1:8" ht="9" customHeight="1">
      <c r="A178" s="145"/>
      <c r="B178" s="146" t="s">
        <v>194</v>
      </c>
      <c r="C178" s="143">
        <v>3</v>
      </c>
      <c r="D178" s="143">
        <v>117</v>
      </c>
      <c r="E178" s="143">
        <v>14.788</v>
      </c>
      <c r="F178" s="143">
        <v>459.62099999999998</v>
      </c>
      <c r="G178" s="143">
        <v>2193.3310000000001</v>
      </c>
      <c r="H178" s="149" t="s">
        <v>214</v>
      </c>
    </row>
    <row r="179" spans="1:8" ht="15" customHeight="1">
      <c r="A179" s="159"/>
      <c r="B179" s="163"/>
      <c r="C179" s="183"/>
      <c r="D179" s="183"/>
      <c r="E179" s="183"/>
      <c r="F179" s="183"/>
      <c r="G179" s="183"/>
      <c r="H179" s="183"/>
    </row>
    <row r="180" spans="1:8" ht="11.4" customHeight="1">
      <c r="A180" s="141"/>
      <c r="B180" s="144" t="s">
        <v>212</v>
      </c>
      <c r="C180" s="147"/>
      <c r="D180" s="143"/>
      <c r="E180" s="143"/>
      <c r="F180" s="143"/>
      <c r="G180" s="143"/>
      <c r="H180" s="143"/>
    </row>
    <row r="181" spans="1:8" ht="11.25" customHeight="1">
      <c r="A181" s="141"/>
      <c r="B181" s="162" t="s">
        <v>222</v>
      </c>
      <c r="C181" s="143">
        <f>(C182+C183+C184+C185+C186+C187+C188+C189+C190+C191+C192+C193)/12</f>
        <v>4</v>
      </c>
      <c r="D181" s="143">
        <f>(D182+D183+D184+D185+D186+D187+D188+D189+D190+D191+D192+D193)/12</f>
        <v>135.33333333333334</v>
      </c>
      <c r="E181" s="143">
        <f>E182+E183+E184+E185+E186+E187+E188+E189+E190+E191+E192+E193</f>
        <v>241.173</v>
      </c>
      <c r="F181" s="143">
        <f t="shared" ref="F181" si="23">F182+F183+F184+F185+F186+F187+F188+F189+F190+F191+F192+F193</f>
        <v>6527.3140000000003</v>
      </c>
      <c r="G181" s="143">
        <f t="shared" ref="G181" si="24">G182+G183+G184+G185+G186+G187+G188+G189+G190+G191+G192+G193</f>
        <v>26905.713</v>
      </c>
      <c r="H181" s="143">
        <f t="shared" ref="H181" si="25">H182+H183+H184+H185+H186+H187+H188+H189+H190+H191+H192+H193</f>
        <v>27233.824000000001</v>
      </c>
    </row>
    <row r="182" spans="1:8" ht="9" customHeight="1">
      <c r="A182" s="148"/>
      <c r="B182" s="142" t="s">
        <v>183</v>
      </c>
      <c r="C182" s="143">
        <v>4</v>
      </c>
      <c r="D182" s="143">
        <v>134</v>
      </c>
      <c r="E182" s="143">
        <v>19.32</v>
      </c>
      <c r="F182" s="143">
        <v>545.32100000000003</v>
      </c>
      <c r="G182" s="143">
        <v>1853.7760000000001</v>
      </c>
      <c r="H182" s="143">
        <v>1188.625</v>
      </c>
    </row>
    <row r="183" spans="1:8" ht="9" customHeight="1">
      <c r="A183" s="148"/>
      <c r="B183" s="142" t="s">
        <v>184</v>
      </c>
      <c r="C183" s="143">
        <v>4</v>
      </c>
      <c r="D183" s="143">
        <v>130</v>
      </c>
      <c r="E183" s="143">
        <v>20.402000000000001</v>
      </c>
      <c r="F183" s="143">
        <v>484.42</v>
      </c>
      <c r="G183" s="143">
        <v>2146.0909999999999</v>
      </c>
      <c r="H183" s="143">
        <v>1378.3989999999999</v>
      </c>
    </row>
    <row r="184" spans="1:8" ht="9" customHeight="1">
      <c r="A184" s="148"/>
      <c r="B184" s="142" t="s">
        <v>185</v>
      </c>
      <c r="C184" s="143">
        <v>4</v>
      </c>
      <c r="D184" s="143">
        <v>136</v>
      </c>
      <c r="E184" s="143">
        <v>21.495999999999999</v>
      </c>
      <c r="F184" s="143">
        <v>517.32600000000002</v>
      </c>
      <c r="G184" s="143">
        <v>2600.105</v>
      </c>
      <c r="H184" s="143">
        <v>2025.4</v>
      </c>
    </row>
    <row r="185" spans="1:8" ht="9" customHeight="1">
      <c r="A185" s="148"/>
      <c r="B185" s="142" t="s">
        <v>186</v>
      </c>
      <c r="C185" s="171">
        <v>4</v>
      </c>
      <c r="D185" s="171">
        <v>139</v>
      </c>
      <c r="E185" s="171">
        <v>22.314</v>
      </c>
      <c r="F185" s="171">
        <v>544.09799999999996</v>
      </c>
      <c r="G185" s="171">
        <v>2439.8910000000001</v>
      </c>
      <c r="H185" s="171">
        <v>2025.9929999999999</v>
      </c>
    </row>
    <row r="186" spans="1:8" ht="9" customHeight="1">
      <c r="A186" s="148"/>
      <c r="B186" s="142" t="s">
        <v>187</v>
      </c>
      <c r="C186" s="172">
        <v>4</v>
      </c>
      <c r="D186" s="172">
        <v>132</v>
      </c>
      <c r="E186" s="172">
        <v>18.640999999999998</v>
      </c>
      <c r="F186" s="172">
        <v>536.149</v>
      </c>
      <c r="G186" s="172">
        <v>1824.85</v>
      </c>
      <c r="H186" s="172">
        <v>1654.4069999999999</v>
      </c>
    </row>
    <row r="187" spans="1:8" ht="9" customHeight="1">
      <c r="A187" s="148"/>
      <c r="B187" s="142" t="s">
        <v>188</v>
      </c>
      <c r="C187" s="143">
        <v>4</v>
      </c>
      <c r="D187" s="143">
        <v>135</v>
      </c>
      <c r="E187" s="143">
        <v>21</v>
      </c>
      <c r="F187" s="143">
        <v>522</v>
      </c>
      <c r="G187" s="143">
        <v>2036</v>
      </c>
      <c r="H187" s="143">
        <v>2751</v>
      </c>
    </row>
    <row r="188" spans="1:8" ht="9" customHeight="1">
      <c r="A188" s="148"/>
      <c r="B188" s="142" t="s">
        <v>189</v>
      </c>
      <c r="C188" s="143">
        <v>4</v>
      </c>
      <c r="D188" s="143">
        <v>135</v>
      </c>
      <c r="E188" s="143">
        <v>22</v>
      </c>
      <c r="F188" s="143">
        <v>553</v>
      </c>
      <c r="G188" s="143">
        <v>2523</v>
      </c>
      <c r="H188" s="143">
        <v>1938</v>
      </c>
    </row>
    <row r="189" spans="1:8" ht="9" customHeight="1">
      <c r="A189" s="148"/>
      <c r="B189" s="142" t="s">
        <v>190</v>
      </c>
      <c r="C189" s="143">
        <v>4</v>
      </c>
      <c r="D189" s="143">
        <v>140</v>
      </c>
      <c r="E189" s="143">
        <v>21</v>
      </c>
      <c r="F189" s="143">
        <v>548</v>
      </c>
      <c r="G189" s="143">
        <v>2727</v>
      </c>
      <c r="H189" s="143">
        <v>2379</v>
      </c>
    </row>
    <row r="190" spans="1:8" ht="9" customHeight="1">
      <c r="A190" s="148"/>
      <c r="B190" s="142" t="s">
        <v>191</v>
      </c>
      <c r="C190" s="143">
        <v>4</v>
      </c>
      <c r="D190" s="143">
        <v>137</v>
      </c>
      <c r="E190" s="143">
        <v>20</v>
      </c>
      <c r="F190" s="143">
        <v>558</v>
      </c>
      <c r="G190" s="143">
        <v>2624</v>
      </c>
      <c r="H190" s="143">
        <v>4212</v>
      </c>
    </row>
    <row r="191" spans="1:8" ht="9" customHeight="1">
      <c r="A191" s="148"/>
      <c r="B191" s="142" t="s">
        <v>192</v>
      </c>
      <c r="C191" s="143">
        <v>4</v>
      </c>
      <c r="D191" s="143">
        <v>135</v>
      </c>
      <c r="E191" s="143">
        <v>21</v>
      </c>
      <c r="F191" s="143">
        <v>575</v>
      </c>
      <c r="G191" s="143">
        <v>2363</v>
      </c>
      <c r="H191" s="143">
        <v>2112</v>
      </c>
    </row>
    <row r="192" spans="1:8" ht="9" customHeight="1">
      <c r="A192" s="148"/>
      <c r="B192" s="142" t="s">
        <v>193</v>
      </c>
      <c r="C192" s="143">
        <v>4</v>
      </c>
      <c r="D192" s="143">
        <v>135</v>
      </c>
      <c r="E192" s="143">
        <v>20</v>
      </c>
      <c r="F192" s="143">
        <v>601</v>
      </c>
      <c r="G192" s="143">
        <v>2118</v>
      </c>
      <c r="H192" s="143">
        <v>3177</v>
      </c>
    </row>
    <row r="193" spans="1:8" ht="9" customHeight="1">
      <c r="A193" s="148"/>
      <c r="B193" s="142" t="s">
        <v>194</v>
      </c>
      <c r="C193" s="143">
        <v>4</v>
      </c>
      <c r="D193" s="143">
        <v>136</v>
      </c>
      <c r="E193" s="143">
        <v>14</v>
      </c>
      <c r="F193" s="143">
        <v>543</v>
      </c>
      <c r="G193" s="143">
        <v>1650</v>
      </c>
      <c r="H193" s="143">
        <v>2392</v>
      </c>
    </row>
    <row r="194" spans="1:8" ht="11.4" customHeight="1">
      <c r="A194" s="139" t="s">
        <v>135</v>
      </c>
      <c r="B194" s="140"/>
      <c r="C194" s="190" t="s">
        <v>199</v>
      </c>
      <c r="D194" s="190"/>
      <c r="E194" s="190"/>
      <c r="F194" s="190"/>
      <c r="G194" s="190"/>
      <c r="H194" s="190"/>
    </row>
    <row r="195" spans="1:8" ht="9.75" customHeight="1">
      <c r="A195" s="141"/>
      <c r="B195" s="142" t="s">
        <v>175</v>
      </c>
      <c r="C195" s="143">
        <v>74.0833333333333</v>
      </c>
      <c r="D195" s="143">
        <v>2924.1666666666702</v>
      </c>
      <c r="E195" s="143">
        <v>3428.252</v>
      </c>
      <c r="F195" s="143">
        <v>99200.947</v>
      </c>
      <c r="G195" s="143">
        <v>385801.68699999998</v>
      </c>
      <c r="H195" s="143">
        <v>395126.32</v>
      </c>
    </row>
    <row r="196" spans="1:8" ht="9.75" customHeight="1">
      <c r="A196" s="141"/>
      <c r="B196" s="142" t="s">
        <v>177</v>
      </c>
      <c r="C196" s="143">
        <v>71.3333333333333</v>
      </c>
      <c r="D196" s="143">
        <v>2778.6666666666702</v>
      </c>
      <c r="E196" s="143">
        <v>3357.9450000000002</v>
      </c>
      <c r="F196" s="143">
        <v>100342.878</v>
      </c>
      <c r="G196" s="143">
        <v>418333.299</v>
      </c>
      <c r="H196" s="143">
        <v>419252.81</v>
      </c>
    </row>
    <row r="197" spans="1:8" ht="9.75" customHeight="1">
      <c r="A197" s="141"/>
      <c r="B197" s="142" t="s">
        <v>179</v>
      </c>
      <c r="C197" s="143">
        <v>75.1666666666667</v>
      </c>
      <c r="D197" s="143">
        <v>2976.5</v>
      </c>
      <c r="E197" s="143">
        <v>3551.86</v>
      </c>
      <c r="F197" s="143">
        <v>107338.194</v>
      </c>
      <c r="G197" s="143">
        <v>424563.163</v>
      </c>
      <c r="H197" s="143">
        <v>439438.41200000001</v>
      </c>
    </row>
    <row r="198" spans="1:8" ht="9.75" customHeight="1">
      <c r="A198" s="141"/>
      <c r="B198" s="142" t="s">
        <v>182</v>
      </c>
      <c r="C198" s="143">
        <v>74.4166666666667</v>
      </c>
      <c r="D198" s="143">
        <v>3124.0833333333298</v>
      </c>
      <c r="E198" s="143">
        <v>3703.7809999999999</v>
      </c>
      <c r="F198" s="143">
        <v>113886.281</v>
      </c>
      <c r="G198" s="143">
        <v>454444.71100000001</v>
      </c>
      <c r="H198" s="143">
        <v>462421.62400000001</v>
      </c>
    </row>
    <row r="199" spans="1:8" ht="9.75" customHeight="1">
      <c r="A199" s="141"/>
      <c r="B199" s="142" t="s">
        <v>195</v>
      </c>
      <c r="C199" s="143">
        <v>72.6666666666667</v>
      </c>
      <c r="D199" s="143">
        <v>3080.6666666666702</v>
      </c>
      <c r="E199" s="143">
        <v>3607.6089999999999</v>
      </c>
      <c r="F199" s="143">
        <v>118608.04</v>
      </c>
      <c r="G199" s="143">
        <v>471145.34899999999</v>
      </c>
      <c r="H199" s="143">
        <v>465685.05300000001</v>
      </c>
    </row>
    <row r="200" spans="1:8" ht="15" customHeight="1">
      <c r="A200" s="159"/>
      <c r="B200" s="163"/>
      <c r="C200" s="183"/>
      <c r="D200" s="183"/>
      <c r="E200" s="183"/>
      <c r="F200" s="183"/>
      <c r="G200" s="183"/>
      <c r="H200" s="183"/>
    </row>
    <row r="201" spans="1:8" ht="11.4" customHeight="1">
      <c r="A201" s="150"/>
      <c r="B201" s="161" t="s">
        <v>195</v>
      </c>
    </row>
    <row r="202" spans="1:8" ht="11.4" customHeight="1">
      <c r="A202" s="150"/>
      <c r="B202" s="162" t="s">
        <v>222</v>
      </c>
      <c r="C202" s="143">
        <f>(C203+C204+C205+C206+C207+C208+C209+C210+C211+C212+C213+C214)/12</f>
        <v>72.666666666666671</v>
      </c>
      <c r="D202" s="143">
        <f>(D203+D204+D205+D206+D207+D208+D209+D210+D211+D212+D213+D214)/12</f>
        <v>3080.6666666666665</v>
      </c>
      <c r="E202" s="143">
        <f>E203+E204+E205+E206+E207+E208+E209+E210+E211+E212+E213+E214</f>
        <v>3607.6090000000004</v>
      </c>
      <c r="F202" s="143">
        <f t="shared" ref="F202" si="26">F203+F204+F205+F206+F207+F208+F209+F210+F211+F212+F213+F214</f>
        <v>118608.04</v>
      </c>
      <c r="G202" s="143">
        <f t="shared" ref="G202" si="27">G203+G204+G205+G206+G207+G208+G209+G210+G211+G212+G213+G214</f>
        <v>471145.34899999993</v>
      </c>
      <c r="H202" s="143">
        <f t="shared" ref="H202" si="28">H203+H204+H205+H206+H207+H208+H209+H210+H211+H212+H213+H214</f>
        <v>465685.05299999996</v>
      </c>
    </row>
    <row r="203" spans="1:8" ht="9" customHeight="1">
      <c r="A203" s="145"/>
      <c r="B203" s="146" t="s">
        <v>183</v>
      </c>
      <c r="C203" s="143">
        <v>74</v>
      </c>
      <c r="D203" s="143">
        <v>3109</v>
      </c>
      <c r="E203" s="143">
        <v>241.2</v>
      </c>
      <c r="F203" s="143">
        <v>8384.35</v>
      </c>
      <c r="G203" s="143">
        <v>19958.833999999999</v>
      </c>
      <c r="H203" s="143">
        <v>24654.715</v>
      </c>
    </row>
    <row r="204" spans="1:8" ht="9" customHeight="1">
      <c r="A204" s="145"/>
      <c r="B204" s="146" t="s">
        <v>184</v>
      </c>
      <c r="C204" s="143">
        <v>74</v>
      </c>
      <c r="D204" s="143">
        <v>3102</v>
      </c>
      <c r="E204" s="143">
        <v>266.30799999999999</v>
      </c>
      <c r="F204" s="143">
        <v>8378.6779999999999</v>
      </c>
      <c r="G204" s="143">
        <v>26639.552</v>
      </c>
      <c r="H204" s="143">
        <v>30996.562999999998</v>
      </c>
    </row>
    <row r="205" spans="1:8" ht="9" customHeight="1">
      <c r="A205" s="145"/>
      <c r="B205" s="146" t="s">
        <v>185</v>
      </c>
      <c r="C205" s="143">
        <v>73</v>
      </c>
      <c r="D205" s="143">
        <v>3078</v>
      </c>
      <c r="E205" s="143">
        <v>315.596</v>
      </c>
      <c r="F205" s="143">
        <v>9147.0010000000002</v>
      </c>
      <c r="G205" s="143">
        <v>37164.642</v>
      </c>
      <c r="H205" s="143">
        <v>38569.724000000002</v>
      </c>
    </row>
    <row r="206" spans="1:8" ht="9" customHeight="1">
      <c r="A206" s="145"/>
      <c r="B206" s="146" t="s">
        <v>186</v>
      </c>
      <c r="C206" s="143">
        <v>73</v>
      </c>
      <c r="D206" s="143">
        <v>3068</v>
      </c>
      <c r="E206" s="143">
        <v>293.084</v>
      </c>
      <c r="F206" s="143">
        <v>9548.8529999999992</v>
      </c>
      <c r="G206" s="143">
        <v>35388.093000000001</v>
      </c>
      <c r="H206" s="143">
        <v>43484.972999999998</v>
      </c>
    </row>
    <row r="207" spans="1:8" ht="9" customHeight="1">
      <c r="A207" s="145"/>
      <c r="B207" s="146" t="s">
        <v>187</v>
      </c>
      <c r="C207" s="143">
        <v>73</v>
      </c>
      <c r="D207" s="143">
        <v>3067</v>
      </c>
      <c r="E207" s="143">
        <v>326.19400000000002</v>
      </c>
      <c r="F207" s="143">
        <v>10421.581</v>
      </c>
      <c r="G207" s="143">
        <v>40639.555999999997</v>
      </c>
      <c r="H207" s="143">
        <v>34753.635999999999</v>
      </c>
    </row>
    <row r="208" spans="1:8" ht="9" customHeight="1">
      <c r="A208" s="145"/>
      <c r="B208" s="146" t="s">
        <v>188</v>
      </c>
      <c r="C208" s="143">
        <v>73</v>
      </c>
      <c r="D208" s="143">
        <v>3077</v>
      </c>
      <c r="E208" s="143">
        <v>333.09899999999999</v>
      </c>
      <c r="F208" s="143">
        <v>10729.68</v>
      </c>
      <c r="G208" s="143">
        <v>44485.93</v>
      </c>
      <c r="H208" s="143">
        <v>51714.7</v>
      </c>
    </row>
    <row r="209" spans="1:8" ht="9" customHeight="1">
      <c r="A209" s="145"/>
      <c r="B209" s="146" t="s">
        <v>189</v>
      </c>
      <c r="C209" s="143">
        <v>73</v>
      </c>
      <c r="D209" s="143">
        <v>3076</v>
      </c>
      <c r="E209" s="143">
        <v>319.202</v>
      </c>
      <c r="F209" s="143">
        <v>9966.4619999999995</v>
      </c>
      <c r="G209" s="143">
        <v>39935.815000000002</v>
      </c>
      <c r="H209" s="143">
        <v>47701.819000000003</v>
      </c>
    </row>
    <row r="210" spans="1:8" ht="9" customHeight="1">
      <c r="A210" s="145"/>
      <c r="B210" s="146" t="s">
        <v>190</v>
      </c>
      <c r="C210" s="143">
        <v>72</v>
      </c>
      <c r="D210" s="143">
        <v>3090</v>
      </c>
      <c r="E210" s="143">
        <v>338.51100000000002</v>
      </c>
      <c r="F210" s="143">
        <v>10345.896000000001</v>
      </c>
      <c r="G210" s="143">
        <v>41957.159</v>
      </c>
      <c r="H210" s="143">
        <v>39215.175000000003</v>
      </c>
    </row>
    <row r="211" spans="1:8" ht="9" customHeight="1">
      <c r="A211" s="145"/>
      <c r="B211" s="146" t="s">
        <v>191</v>
      </c>
      <c r="C211" s="143">
        <v>72</v>
      </c>
      <c r="D211" s="143">
        <v>3091</v>
      </c>
      <c r="E211" s="143">
        <v>318.82600000000002</v>
      </c>
      <c r="F211" s="143">
        <v>9719.1</v>
      </c>
      <c r="G211" s="143">
        <v>47752.400999999998</v>
      </c>
      <c r="H211" s="143">
        <v>44719.069000000003</v>
      </c>
    </row>
    <row r="212" spans="1:8" ht="9" customHeight="1">
      <c r="A212" s="145"/>
      <c r="B212" s="146" t="s">
        <v>192</v>
      </c>
      <c r="C212" s="143">
        <v>72</v>
      </c>
      <c r="D212" s="143">
        <v>3094</v>
      </c>
      <c r="E212" s="143">
        <v>306.80900000000003</v>
      </c>
      <c r="F212" s="143">
        <v>10484.807000000001</v>
      </c>
      <c r="G212" s="143">
        <v>40455.148000000001</v>
      </c>
      <c r="H212" s="143">
        <v>27965.18</v>
      </c>
    </row>
    <row r="213" spans="1:8" ht="9" customHeight="1">
      <c r="A213" s="145"/>
      <c r="B213" s="146" t="s">
        <v>193</v>
      </c>
      <c r="C213" s="143">
        <v>72</v>
      </c>
      <c r="D213" s="143">
        <v>3078</v>
      </c>
      <c r="E213" s="143">
        <v>336.923</v>
      </c>
      <c r="F213" s="143">
        <v>12056.43</v>
      </c>
      <c r="G213" s="143">
        <v>53431.430999999997</v>
      </c>
      <c r="H213" s="143">
        <v>44633.561999999998</v>
      </c>
    </row>
    <row r="214" spans="1:8" ht="9" customHeight="1">
      <c r="A214" s="145"/>
      <c r="B214" s="146" t="s">
        <v>194</v>
      </c>
      <c r="C214" s="143">
        <v>71</v>
      </c>
      <c r="D214" s="143">
        <v>3038</v>
      </c>
      <c r="E214" s="143">
        <v>211.857</v>
      </c>
      <c r="F214" s="143">
        <v>9425.2019999999993</v>
      </c>
      <c r="G214" s="143">
        <v>43336.788</v>
      </c>
      <c r="H214" s="143">
        <v>37275.936999999998</v>
      </c>
    </row>
    <row r="215" spans="1:8" ht="15" customHeight="1">
      <c r="A215" s="159"/>
      <c r="B215" s="163"/>
      <c r="C215" s="183"/>
      <c r="D215" s="183"/>
      <c r="E215" s="183"/>
      <c r="F215" s="183"/>
      <c r="G215" s="183"/>
      <c r="H215" s="183"/>
    </row>
    <row r="216" spans="1:8" ht="11.4" customHeight="1">
      <c r="A216" s="141"/>
      <c r="B216" s="144" t="s">
        <v>212</v>
      </c>
      <c r="C216" s="147"/>
      <c r="D216" s="143"/>
      <c r="E216" s="143"/>
      <c r="F216" s="143"/>
      <c r="G216" s="143"/>
      <c r="H216" s="143"/>
    </row>
    <row r="217" spans="1:8" ht="11.4" customHeight="1">
      <c r="A217" s="141"/>
      <c r="B217" s="162" t="s">
        <v>222</v>
      </c>
      <c r="C217" s="143">
        <f>(C218+C219+C220+C221+C222+C223+C224+C225+C226+C227+C228+C229)/12</f>
        <v>71.833333333333329</v>
      </c>
      <c r="D217" s="143">
        <f>(D218+D219+D220+D221+D222+D223+D224+D225+D226+D227+D228+D229)/12</f>
        <v>3193.5</v>
      </c>
      <c r="E217" s="143">
        <f>E218+E219+E220+E221+E222+E223+E224+E225+E226+E227+E228+E229</f>
        <v>3671.99</v>
      </c>
      <c r="F217" s="143">
        <f t="shared" ref="F217" si="29">F218+F219+F220+F221+F222+F223+F224+F225+F226+F227+F228+F229</f>
        <v>128131.114</v>
      </c>
      <c r="G217" s="143">
        <f t="shared" ref="G217" si="30">G218+G219+G220+G221+G222+G223+G224+G225+G226+G227+G228+G229</f>
        <v>475641.08999999997</v>
      </c>
      <c r="H217" s="143">
        <f t="shared" ref="H217" si="31">H218+H219+H220+H221+H222+H223+H224+H225+H226+H227+H228+H229</f>
        <v>516077.33600000001</v>
      </c>
    </row>
    <row r="218" spans="1:8" ht="9" customHeight="1">
      <c r="A218" s="148"/>
      <c r="B218" s="142" t="s">
        <v>183</v>
      </c>
      <c r="C218" s="143">
        <v>72</v>
      </c>
      <c r="D218" s="143">
        <v>3050</v>
      </c>
      <c r="E218" s="143">
        <v>217.12200000000001</v>
      </c>
      <c r="F218" s="143">
        <v>8650.3420000000006</v>
      </c>
      <c r="G218" s="143">
        <v>15499.35</v>
      </c>
      <c r="H218" s="143">
        <v>39375.868999999999</v>
      </c>
    </row>
    <row r="219" spans="1:8" ht="9" customHeight="1">
      <c r="A219" s="148"/>
      <c r="B219" s="142" t="s">
        <v>184</v>
      </c>
      <c r="C219" s="143">
        <v>72</v>
      </c>
      <c r="D219" s="143">
        <v>3138</v>
      </c>
      <c r="E219" s="143">
        <v>278.36599999999999</v>
      </c>
      <c r="F219" s="143">
        <v>9063.9930000000004</v>
      </c>
      <c r="G219" s="143">
        <v>31096.629000000001</v>
      </c>
      <c r="H219" s="143">
        <v>33839.777999999998</v>
      </c>
    </row>
    <row r="220" spans="1:8" ht="9" customHeight="1">
      <c r="A220" s="148"/>
      <c r="B220" s="142" t="s">
        <v>185</v>
      </c>
      <c r="C220" s="143">
        <v>72</v>
      </c>
      <c r="D220" s="143">
        <v>3199</v>
      </c>
      <c r="E220" s="143">
        <v>301.62900000000002</v>
      </c>
      <c r="F220" s="143">
        <v>9553.0580000000009</v>
      </c>
      <c r="G220" s="143">
        <v>37881.182000000001</v>
      </c>
      <c r="H220" s="143">
        <v>33868.423000000003</v>
      </c>
    </row>
    <row r="221" spans="1:8" ht="9" customHeight="1">
      <c r="A221" s="148"/>
      <c r="B221" s="142" t="s">
        <v>186</v>
      </c>
      <c r="C221" s="171">
        <v>72</v>
      </c>
      <c r="D221" s="171">
        <v>3195</v>
      </c>
      <c r="E221" s="171">
        <v>338.89600000000002</v>
      </c>
      <c r="F221" s="171">
        <v>10853.678</v>
      </c>
      <c r="G221" s="171">
        <v>37266.188000000002</v>
      </c>
      <c r="H221" s="171">
        <v>54471.199999999997</v>
      </c>
    </row>
    <row r="222" spans="1:8" ht="9" customHeight="1">
      <c r="A222" s="148"/>
      <c r="B222" s="142" t="s">
        <v>187</v>
      </c>
      <c r="C222" s="172">
        <v>72</v>
      </c>
      <c r="D222" s="172">
        <v>3188</v>
      </c>
      <c r="E222" s="172">
        <v>315.97699999999998</v>
      </c>
      <c r="F222" s="172">
        <v>11534.043</v>
      </c>
      <c r="G222" s="172">
        <v>37752.741000000002</v>
      </c>
      <c r="H222" s="172">
        <v>35195.065999999999</v>
      </c>
    </row>
    <row r="223" spans="1:8" ht="9" customHeight="1">
      <c r="A223" s="148"/>
      <c r="B223" s="142" t="s">
        <v>188</v>
      </c>
      <c r="C223" s="143">
        <v>72</v>
      </c>
      <c r="D223" s="143">
        <v>3251</v>
      </c>
      <c r="E223" s="143">
        <v>319</v>
      </c>
      <c r="F223" s="143">
        <v>10647</v>
      </c>
      <c r="G223" s="143">
        <v>40601</v>
      </c>
      <c r="H223" s="143">
        <v>47415</v>
      </c>
    </row>
    <row r="224" spans="1:8" ht="9" customHeight="1">
      <c r="A224" s="148"/>
      <c r="B224" s="142" t="s">
        <v>189</v>
      </c>
      <c r="C224" s="143">
        <v>72</v>
      </c>
      <c r="D224" s="143">
        <v>3223</v>
      </c>
      <c r="E224" s="143">
        <v>361</v>
      </c>
      <c r="F224" s="143">
        <v>12300</v>
      </c>
      <c r="G224" s="143">
        <v>47404</v>
      </c>
      <c r="H224" s="143">
        <v>35641</v>
      </c>
    </row>
    <row r="225" spans="1:8" ht="9" customHeight="1">
      <c r="A225" s="148"/>
      <c r="B225" s="142" t="s">
        <v>190</v>
      </c>
      <c r="C225" s="143">
        <v>72</v>
      </c>
      <c r="D225" s="143">
        <v>3250</v>
      </c>
      <c r="E225" s="143">
        <v>327</v>
      </c>
      <c r="F225" s="143">
        <v>10815</v>
      </c>
      <c r="G225" s="143">
        <v>44427</v>
      </c>
      <c r="H225" s="143">
        <v>68733</v>
      </c>
    </row>
    <row r="226" spans="1:8" ht="9" customHeight="1">
      <c r="A226" s="148"/>
      <c r="B226" s="142" t="s">
        <v>191</v>
      </c>
      <c r="C226" s="143">
        <v>72</v>
      </c>
      <c r="D226" s="143">
        <v>3276</v>
      </c>
      <c r="E226" s="143">
        <v>324</v>
      </c>
      <c r="F226" s="143">
        <v>10681</v>
      </c>
      <c r="G226" s="143">
        <v>44841</v>
      </c>
      <c r="H226" s="143">
        <v>49324</v>
      </c>
    </row>
    <row r="227" spans="1:8" ht="9" customHeight="1">
      <c r="A227" s="148"/>
      <c r="B227" s="142" t="s">
        <v>192</v>
      </c>
      <c r="C227" s="143">
        <v>72</v>
      </c>
      <c r="D227" s="143">
        <v>3262</v>
      </c>
      <c r="E227" s="143">
        <v>337</v>
      </c>
      <c r="F227" s="143">
        <v>11581</v>
      </c>
      <c r="G227" s="143">
        <v>47783</v>
      </c>
      <c r="H227" s="143">
        <v>31172</v>
      </c>
    </row>
    <row r="228" spans="1:8" ht="9" customHeight="1">
      <c r="A228" s="148"/>
      <c r="B228" s="142" t="s">
        <v>193</v>
      </c>
      <c r="C228" s="143">
        <v>72</v>
      </c>
      <c r="D228" s="143">
        <v>3241</v>
      </c>
      <c r="E228" s="143">
        <v>324</v>
      </c>
      <c r="F228" s="143">
        <v>12274</v>
      </c>
      <c r="G228" s="143">
        <v>49691</v>
      </c>
      <c r="H228" s="143">
        <v>40938</v>
      </c>
    </row>
    <row r="229" spans="1:8" ht="9" customHeight="1">
      <c r="A229" s="148"/>
      <c r="B229" s="142" t="s">
        <v>194</v>
      </c>
      <c r="C229" s="143">
        <v>70</v>
      </c>
      <c r="D229" s="143">
        <v>3049</v>
      </c>
      <c r="E229" s="143">
        <v>228</v>
      </c>
      <c r="F229" s="143">
        <v>10178</v>
      </c>
      <c r="G229" s="143">
        <v>41398</v>
      </c>
      <c r="H229" s="143">
        <v>46104</v>
      </c>
    </row>
    <row r="230" spans="1:8" ht="15" customHeight="1">
      <c r="A230" s="111"/>
      <c r="B230" s="111"/>
      <c r="C230" s="111"/>
      <c r="D230" s="111"/>
      <c r="E230" s="112"/>
      <c r="F230" s="112"/>
      <c r="G230" s="112"/>
      <c r="H230" s="112"/>
    </row>
    <row r="231" spans="1:8" ht="11.4" customHeight="1">
      <c r="A231" s="157" t="s">
        <v>217</v>
      </c>
      <c r="B231" s="157"/>
      <c r="C231" s="157"/>
      <c r="D231" s="157"/>
      <c r="E231" s="157"/>
      <c r="F231" s="112"/>
      <c r="G231" s="112"/>
      <c r="H231" s="112"/>
    </row>
    <row r="232" spans="1:8">
      <c r="A232" s="184" t="s">
        <v>129</v>
      </c>
      <c r="B232" s="184"/>
      <c r="C232" s="184"/>
      <c r="D232" s="184"/>
      <c r="E232" s="184"/>
      <c r="F232" s="184"/>
      <c r="G232" s="184"/>
      <c r="H232" s="184"/>
    </row>
    <row r="233" spans="1:8" ht="30.6">
      <c r="A233" s="185" t="s">
        <v>106</v>
      </c>
      <c r="B233" s="186" t="s">
        <v>107</v>
      </c>
      <c r="C233" s="164" t="s">
        <v>218</v>
      </c>
      <c r="D233" s="164" t="s">
        <v>219</v>
      </c>
      <c r="E233" s="165" t="s">
        <v>196</v>
      </c>
      <c r="F233" s="164" t="s">
        <v>108</v>
      </c>
      <c r="G233" s="126" t="s">
        <v>197</v>
      </c>
      <c r="H233" s="166" t="s">
        <v>109</v>
      </c>
    </row>
    <row r="234" spans="1:8">
      <c r="A234" s="185"/>
      <c r="B234" s="186"/>
      <c r="C234" s="187" t="s">
        <v>110</v>
      </c>
      <c r="D234" s="187"/>
      <c r="E234" s="164" t="s">
        <v>111</v>
      </c>
      <c r="F234" s="187" t="s">
        <v>112</v>
      </c>
      <c r="G234" s="187"/>
      <c r="H234" s="188"/>
    </row>
    <row r="235" spans="1:8" ht="32.4" customHeight="1">
      <c r="A235" s="151" t="s">
        <v>200</v>
      </c>
      <c r="B235" s="140"/>
      <c r="C235" s="189" t="s">
        <v>83</v>
      </c>
      <c r="D235" s="189"/>
      <c r="E235" s="189"/>
      <c r="F235" s="189"/>
      <c r="G235" s="189"/>
      <c r="H235" s="189"/>
    </row>
    <row r="236" spans="1:8" ht="9.75" customHeight="1">
      <c r="A236" s="141"/>
      <c r="B236" s="142" t="s">
        <v>175</v>
      </c>
      <c r="C236" s="143">
        <v>290.41666666666703</v>
      </c>
      <c r="D236" s="143">
        <v>14649</v>
      </c>
      <c r="E236" s="143">
        <v>17301.731</v>
      </c>
      <c r="F236" s="143">
        <v>520532.76299999998</v>
      </c>
      <c r="G236" s="170">
        <v>2327319.0729999999</v>
      </c>
      <c r="H236" s="170">
        <v>2158862.3969999999</v>
      </c>
    </row>
    <row r="237" spans="1:8" ht="9.75" customHeight="1">
      <c r="A237" s="141"/>
      <c r="B237" s="142" t="s">
        <v>177</v>
      </c>
      <c r="C237" s="143">
        <v>295.66666666666703</v>
      </c>
      <c r="D237" s="143">
        <v>14483.833333333299</v>
      </c>
      <c r="E237" s="143">
        <v>17326.522000000001</v>
      </c>
      <c r="F237" s="143">
        <v>532620.41299999994</v>
      </c>
      <c r="G237" s="170">
        <v>2350634.3659999999</v>
      </c>
      <c r="H237" s="170">
        <v>2124815.602</v>
      </c>
    </row>
    <row r="238" spans="1:8" ht="9.75" customHeight="1">
      <c r="A238" s="141"/>
      <c r="B238" s="142" t="s">
        <v>179</v>
      </c>
      <c r="C238" s="143">
        <v>294.83333333333297</v>
      </c>
      <c r="D238" s="143">
        <v>14499.333333333299</v>
      </c>
      <c r="E238" s="143">
        <v>16790.149000000001</v>
      </c>
      <c r="F238" s="143">
        <v>545091.23499999999</v>
      </c>
      <c r="G238" s="170">
        <v>2288217.3679999998</v>
      </c>
      <c r="H238" s="170">
        <v>2186891.2760000001</v>
      </c>
    </row>
    <row r="239" spans="1:8" ht="9.75" customHeight="1">
      <c r="A239" s="141"/>
      <c r="B239" s="142" t="s">
        <v>182</v>
      </c>
      <c r="C239" s="143">
        <v>292.16666666666703</v>
      </c>
      <c r="D239" s="143">
        <v>14229.916666666701</v>
      </c>
      <c r="E239" s="143">
        <v>16282.77</v>
      </c>
      <c r="F239" s="143">
        <v>559325.31700000004</v>
      </c>
      <c r="G239" s="170">
        <v>2457860.1269999999</v>
      </c>
      <c r="H239" s="170">
        <v>2307903.969</v>
      </c>
    </row>
    <row r="240" spans="1:8" ht="9.75" customHeight="1">
      <c r="A240" s="141"/>
      <c r="B240" s="142" t="s">
        <v>195</v>
      </c>
      <c r="C240" s="143">
        <v>287.5</v>
      </c>
      <c r="D240" s="143">
        <v>14196.416666666701</v>
      </c>
      <c r="E240" s="143">
        <v>15632.608</v>
      </c>
      <c r="F240" s="143">
        <v>570710.87699999998</v>
      </c>
      <c r="G240" s="170">
        <v>2479814.3769999999</v>
      </c>
      <c r="H240" s="170">
        <v>2426129.0380000002</v>
      </c>
    </row>
    <row r="241" spans="1:8" ht="15" customHeight="1">
      <c r="A241" s="159"/>
      <c r="B241" s="163"/>
      <c r="C241" s="183"/>
      <c r="D241" s="183"/>
      <c r="E241" s="183"/>
      <c r="F241" s="183"/>
      <c r="G241" s="183"/>
      <c r="H241" s="183"/>
    </row>
    <row r="242" spans="1:8" ht="11.25" customHeight="1">
      <c r="A242" s="150"/>
      <c r="B242" s="161" t="s">
        <v>195</v>
      </c>
      <c r="H242" s="170"/>
    </row>
    <row r="243" spans="1:8" ht="11.25" customHeight="1">
      <c r="A243" s="150"/>
      <c r="B243" s="162" t="s">
        <v>222</v>
      </c>
      <c r="C243" s="143">
        <f>(C244+C245+C246+C247+C248+C249+C250+C251+C252+C253+C254+C255)/12</f>
        <v>287.5</v>
      </c>
      <c r="D243" s="143">
        <f>(D244+D245+D246+D247+D248+D249+D250+D251+D252+D253+D254+D255)/12</f>
        <v>14196.416666666666</v>
      </c>
      <c r="E243" s="143">
        <f>E244+E245+E246+E247+E248+E249+E250+E251+E252+E253+E254+E255</f>
        <v>15632.608</v>
      </c>
      <c r="F243" s="143">
        <f t="shared" ref="F243" si="32">F244+F245+F246+F247+F248+F249+F250+F251+F252+F253+F254+F255</f>
        <v>570710.87699999998</v>
      </c>
      <c r="G243" s="170">
        <f t="shared" ref="G243" si="33">G244+G245+G246+G247+G248+G249+G250+G251+G252+G253+G254+G255</f>
        <v>2479814.3769999999</v>
      </c>
      <c r="H243" s="170">
        <f t="shared" ref="H243" si="34">H244+H245+H246+H247+H248+H249+H250+H251+H252+H253+H254+H255</f>
        <v>2426129.0379999997</v>
      </c>
    </row>
    <row r="244" spans="1:8" ht="9" customHeight="1">
      <c r="A244" s="145"/>
      <c r="B244" s="146" t="s">
        <v>183</v>
      </c>
      <c r="C244" s="143">
        <v>291</v>
      </c>
      <c r="D244" s="143">
        <v>14139</v>
      </c>
      <c r="E244" s="143">
        <v>847.16899999999998</v>
      </c>
      <c r="F244" s="143">
        <v>37942.21</v>
      </c>
      <c r="G244" s="143">
        <v>90925.915999999997</v>
      </c>
      <c r="H244" s="143">
        <v>174366.28200000001</v>
      </c>
    </row>
    <row r="245" spans="1:8" ht="9" customHeight="1">
      <c r="A245" s="145"/>
      <c r="B245" s="146" t="s">
        <v>184</v>
      </c>
      <c r="C245" s="143">
        <v>291</v>
      </c>
      <c r="D245" s="143">
        <v>14142</v>
      </c>
      <c r="E245" s="143">
        <v>1029.617</v>
      </c>
      <c r="F245" s="143">
        <v>37681.186000000002</v>
      </c>
      <c r="G245" s="143">
        <v>135864.12700000001</v>
      </c>
      <c r="H245" s="143">
        <v>146829.80900000001</v>
      </c>
    </row>
    <row r="246" spans="1:8" ht="9" customHeight="1">
      <c r="A246" s="145"/>
      <c r="B246" s="146" t="s">
        <v>185</v>
      </c>
      <c r="C246" s="143">
        <v>290</v>
      </c>
      <c r="D246" s="143">
        <v>14300</v>
      </c>
      <c r="E246" s="143">
        <v>1385.2529999999999</v>
      </c>
      <c r="F246" s="143">
        <v>43829.552000000003</v>
      </c>
      <c r="G246" s="143">
        <v>202476.56899999999</v>
      </c>
      <c r="H246" s="143">
        <v>207603.09599999999</v>
      </c>
    </row>
    <row r="247" spans="1:8" ht="9" customHeight="1">
      <c r="A247" s="145"/>
      <c r="B247" s="146" t="s">
        <v>186</v>
      </c>
      <c r="C247" s="143">
        <v>290</v>
      </c>
      <c r="D247" s="143">
        <v>14350</v>
      </c>
      <c r="E247" s="143">
        <v>1333.405</v>
      </c>
      <c r="F247" s="143">
        <v>47134.76</v>
      </c>
      <c r="G247" s="143">
        <v>188765.90400000001</v>
      </c>
      <c r="H247" s="143">
        <v>197964.46599999999</v>
      </c>
    </row>
    <row r="248" spans="1:8" ht="9" customHeight="1">
      <c r="A248" s="145"/>
      <c r="B248" s="146" t="s">
        <v>187</v>
      </c>
      <c r="C248" s="143">
        <v>289</v>
      </c>
      <c r="D248" s="143">
        <v>14310</v>
      </c>
      <c r="E248" s="143">
        <v>1453.5719999999999</v>
      </c>
      <c r="F248" s="143">
        <v>51503.754000000001</v>
      </c>
      <c r="G248" s="143">
        <v>208265.209</v>
      </c>
      <c r="H248" s="143">
        <v>184962.71799999999</v>
      </c>
    </row>
    <row r="249" spans="1:8" ht="9" customHeight="1">
      <c r="A249" s="145"/>
      <c r="B249" s="146" t="s">
        <v>188</v>
      </c>
      <c r="C249" s="143">
        <v>289</v>
      </c>
      <c r="D249" s="143">
        <v>14308</v>
      </c>
      <c r="E249" s="143">
        <v>1533.421</v>
      </c>
      <c r="F249" s="143">
        <v>51025.641000000003</v>
      </c>
      <c r="G249" s="143">
        <v>238154.16099999999</v>
      </c>
      <c r="H249" s="143">
        <v>388992.85200000001</v>
      </c>
    </row>
    <row r="250" spans="1:8" ht="9" customHeight="1">
      <c r="A250" s="145"/>
      <c r="B250" s="146" t="s">
        <v>189</v>
      </c>
      <c r="C250" s="143">
        <v>288</v>
      </c>
      <c r="D250" s="143">
        <v>14242</v>
      </c>
      <c r="E250" s="143">
        <v>1443.91</v>
      </c>
      <c r="F250" s="143">
        <v>50461.338000000003</v>
      </c>
      <c r="G250" s="143">
        <v>235720.88099999999</v>
      </c>
      <c r="H250" s="143">
        <v>217060.038</v>
      </c>
    </row>
    <row r="251" spans="1:8" ht="9" customHeight="1">
      <c r="A251" s="145"/>
      <c r="B251" s="146" t="s">
        <v>190</v>
      </c>
      <c r="C251" s="143">
        <v>286</v>
      </c>
      <c r="D251" s="143">
        <v>14246</v>
      </c>
      <c r="E251" s="143">
        <v>1532.308</v>
      </c>
      <c r="F251" s="143">
        <v>50649.8</v>
      </c>
      <c r="G251" s="143">
        <v>229983.837</v>
      </c>
      <c r="H251" s="143">
        <v>199951.182</v>
      </c>
    </row>
    <row r="252" spans="1:8" ht="9" customHeight="1">
      <c r="A252" s="145"/>
      <c r="B252" s="146" t="s">
        <v>191</v>
      </c>
      <c r="C252" s="143">
        <v>285</v>
      </c>
      <c r="D252" s="143">
        <v>14206</v>
      </c>
      <c r="E252" s="143">
        <v>1406.03</v>
      </c>
      <c r="F252" s="143">
        <v>48235.993000000002</v>
      </c>
      <c r="G252" s="143">
        <v>250977.44699999999</v>
      </c>
      <c r="H252" s="143">
        <v>199364.57800000001</v>
      </c>
    </row>
    <row r="253" spans="1:8" ht="9" customHeight="1">
      <c r="A253" s="145"/>
      <c r="B253" s="146" t="s">
        <v>192</v>
      </c>
      <c r="C253" s="143">
        <v>284</v>
      </c>
      <c r="D253" s="143">
        <v>14139</v>
      </c>
      <c r="E253" s="143">
        <v>1333.3579999999999</v>
      </c>
      <c r="F253" s="143">
        <v>49226.928999999996</v>
      </c>
      <c r="G253" s="143">
        <v>224016.30900000001</v>
      </c>
      <c r="H253" s="143">
        <v>139850.85800000001</v>
      </c>
    </row>
    <row r="254" spans="1:8" ht="9" customHeight="1">
      <c r="A254" s="145"/>
      <c r="B254" s="146" t="s">
        <v>193</v>
      </c>
      <c r="C254" s="143">
        <v>284</v>
      </c>
      <c r="D254" s="143">
        <v>14064</v>
      </c>
      <c r="E254" s="143">
        <v>1488.2149999999999</v>
      </c>
      <c r="F254" s="143">
        <v>58731.366000000002</v>
      </c>
      <c r="G254" s="143">
        <v>269248.03200000001</v>
      </c>
      <c r="H254" s="143">
        <v>186613.82699999999</v>
      </c>
    </row>
    <row r="255" spans="1:8" ht="9" customHeight="1">
      <c r="A255" s="145"/>
      <c r="B255" s="146" t="s">
        <v>194</v>
      </c>
      <c r="C255" s="143">
        <v>283</v>
      </c>
      <c r="D255" s="143">
        <v>13911</v>
      </c>
      <c r="E255" s="143">
        <v>846.35</v>
      </c>
      <c r="F255" s="143">
        <v>44288.347999999998</v>
      </c>
      <c r="G255" s="143">
        <v>205415.98499999999</v>
      </c>
      <c r="H255" s="143">
        <v>182569.33199999999</v>
      </c>
    </row>
    <row r="256" spans="1:8" ht="15" customHeight="1">
      <c r="A256" s="159"/>
      <c r="B256" s="163"/>
      <c r="C256" s="183"/>
      <c r="D256" s="183"/>
      <c r="E256" s="183"/>
      <c r="F256" s="183"/>
      <c r="G256" s="183"/>
      <c r="H256" s="183"/>
    </row>
    <row r="257" spans="1:8" ht="11.25" customHeight="1">
      <c r="A257" s="141"/>
      <c r="B257" s="144" t="s">
        <v>212</v>
      </c>
      <c r="C257" s="147"/>
      <c r="D257" s="143"/>
      <c r="E257" s="143"/>
      <c r="F257" s="143"/>
      <c r="G257" s="143"/>
      <c r="H257" s="143"/>
    </row>
    <row r="258" spans="1:8" ht="11.25" customHeight="1">
      <c r="A258" s="141"/>
      <c r="B258" s="162" t="s">
        <v>222</v>
      </c>
      <c r="C258" s="143">
        <f>(C259+C260+C261+C262+C263+C264+C265+C266+C267+C268+C269+C270)/12</f>
        <v>280.5</v>
      </c>
      <c r="D258" s="143">
        <f>(D259+D260+D261+D262+D263+D264+D265+D266+D267+D268+D269+D270)/12</f>
        <v>14116.75</v>
      </c>
      <c r="E258" s="143">
        <f>E259+E260+E261+E262+E263+E264+E265+E266+E267+E268+E269+E270</f>
        <v>15737.249</v>
      </c>
      <c r="F258" s="143">
        <f t="shared" ref="F258" si="35">F259+F260+F261+F262+F263+F264+F265+F266+F267+F268+F269+F270</f>
        <v>598615.69299999997</v>
      </c>
      <c r="G258" s="170">
        <f t="shared" ref="G258" si="36">G259+G260+G261+G262+G263+G264+G265+G266+G267+G268+G269+G270</f>
        <v>2446908.4680000003</v>
      </c>
      <c r="H258" s="170">
        <f t="shared" ref="H258" si="37">H259+H260+H261+H262+H263+H264+H265+H266+H267+H268+H269+H270</f>
        <v>2455923.2000000002</v>
      </c>
    </row>
    <row r="259" spans="1:8" ht="9" customHeight="1">
      <c r="A259" s="148"/>
      <c r="B259" s="142" t="s">
        <v>183</v>
      </c>
      <c r="C259" s="143">
        <v>285</v>
      </c>
      <c r="D259" s="143">
        <v>14027</v>
      </c>
      <c r="E259" s="143">
        <v>711.96199999999999</v>
      </c>
      <c r="F259" s="143">
        <v>38814.915000000001</v>
      </c>
      <c r="G259" s="170">
        <v>78978.487999999998</v>
      </c>
      <c r="H259" s="170">
        <v>143684.09299999999</v>
      </c>
    </row>
    <row r="260" spans="1:8" ht="9" customHeight="1">
      <c r="A260" s="148"/>
      <c r="B260" s="142" t="s">
        <v>184</v>
      </c>
      <c r="C260" s="143">
        <v>285</v>
      </c>
      <c r="D260" s="143">
        <v>13983</v>
      </c>
      <c r="E260" s="143">
        <v>1105.9069999999999</v>
      </c>
      <c r="F260" s="143">
        <v>40640.733</v>
      </c>
      <c r="G260" s="143">
        <v>131538.61300000001</v>
      </c>
      <c r="H260" s="143">
        <v>155565.155</v>
      </c>
    </row>
    <row r="261" spans="1:8" ht="9" customHeight="1">
      <c r="A261" s="148"/>
      <c r="B261" s="142" t="s">
        <v>185</v>
      </c>
      <c r="C261" s="143">
        <v>284</v>
      </c>
      <c r="D261" s="143">
        <v>14130</v>
      </c>
      <c r="E261" s="143">
        <v>1319.473</v>
      </c>
      <c r="F261" s="143">
        <v>44322.074000000001</v>
      </c>
      <c r="G261" s="143">
        <v>175640.745</v>
      </c>
      <c r="H261" s="143">
        <v>240991.61799999999</v>
      </c>
    </row>
    <row r="262" spans="1:8" ht="9" customHeight="1">
      <c r="A262" s="148"/>
      <c r="B262" s="142" t="s">
        <v>186</v>
      </c>
      <c r="C262" s="171">
        <v>282</v>
      </c>
      <c r="D262" s="171">
        <v>14172</v>
      </c>
      <c r="E262" s="171">
        <v>1528.742</v>
      </c>
      <c r="F262" s="171">
        <v>50553.326999999997</v>
      </c>
      <c r="G262" s="171">
        <v>206794.94899999999</v>
      </c>
      <c r="H262" s="171">
        <v>203492.905</v>
      </c>
    </row>
    <row r="263" spans="1:8" ht="9" customHeight="1">
      <c r="A263" s="148"/>
      <c r="B263" s="142" t="s">
        <v>187</v>
      </c>
      <c r="C263" s="172">
        <v>282</v>
      </c>
      <c r="D263" s="172">
        <v>14120</v>
      </c>
      <c r="E263" s="172">
        <v>1364.165</v>
      </c>
      <c r="F263" s="172">
        <v>52427.644</v>
      </c>
      <c r="G263" s="172">
        <v>196744.67300000001</v>
      </c>
      <c r="H263" s="172">
        <v>194055.429</v>
      </c>
    </row>
    <row r="264" spans="1:8" ht="9" customHeight="1">
      <c r="A264" s="148"/>
      <c r="B264" s="142" t="s">
        <v>188</v>
      </c>
      <c r="C264" s="143">
        <v>279</v>
      </c>
      <c r="D264" s="143">
        <v>14117</v>
      </c>
      <c r="E264" s="143">
        <v>1416</v>
      </c>
      <c r="F264" s="143">
        <v>50983</v>
      </c>
      <c r="G264" s="143">
        <v>211808</v>
      </c>
      <c r="H264" s="143">
        <v>255853</v>
      </c>
    </row>
    <row r="265" spans="1:8" ht="9" customHeight="1">
      <c r="A265" s="148"/>
      <c r="B265" s="142" t="s">
        <v>189</v>
      </c>
      <c r="C265" s="143">
        <v>279</v>
      </c>
      <c r="D265" s="143">
        <v>14118</v>
      </c>
      <c r="E265" s="143">
        <v>1539</v>
      </c>
      <c r="F265" s="143">
        <v>55904</v>
      </c>
      <c r="G265" s="143">
        <v>233696</v>
      </c>
      <c r="H265" s="143">
        <v>178866</v>
      </c>
    </row>
    <row r="266" spans="1:8" ht="9" customHeight="1">
      <c r="A266" s="148"/>
      <c r="B266" s="142" t="s">
        <v>190</v>
      </c>
      <c r="C266" s="143">
        <v>279</v>
      </c>
      <c r="D266" s="143">
        <v>14234</v>
      </c>
      <c r="E266" s="143">
        <v>1480</v>
      </c>
      <c r="F266" s="143">
        <v>51642</v>
      </c>
      <c r="G266" s="143">
        <v>248962</v>
      </c>
      <c r="H266" s="143">
        <v>360162</v>
      </c>
    </row>
    <row r="267" spans="1:8" ht="9" customHeight="1">
      <c r="A267" s="148"/>
      <c r="B267" s="142" t="s">
        <v>191</v>
      </c>
      <c r="C267" s="143">
        <v>279</v>
      </c>
      <c r="D267" s="143">
        <v>14277</v>
      </c>
      <c r="E267" s="143">
        <v>1407</v>
      </c>
      <c r="F267" s="143">
        <v>50773</v>
      </c>
      <c r="G267" s="143">
        <v>226901</v>
      </c>
      <c r="H267" s="143">
        <v>208806</v>
      </c>
    </row>
    <row r="268" spans="1:8" ht="9" customHeight="1">
      <c r="A268" s="148"/>
      <c r="B268" s="142" t="s">
        <v>192</v>
      </c>
      <c r="C268" s="143">
        <v>278</v>
      </c>
      <c r="D268" s="143">
        <v>14240</v>
      </c>
      <c r="E268" s="143">
        <v>1460</v>
      </c>
      <c r="F268" s="143">
        <v>53510</v>
      </c>
      <c r="G268" s="143">
        <v>243934</v>
      </c>
      <c r="H268" s="143">
        <v>178816</v>
      </c>
    </row>
    <row r="269" spans="1:8" ht="9" customHeight="1">
      <c r="A269" s="148"/>
      <c r="B269" s="142" t="s">
        <v>193</v>
      </c>
      <c r="C269" s="143">
        <v>278</v>
      </c>
      <c r="D269" s="143">
        <v>14158</v>
      </c>
      <c r="E269" s="143">
        <v>1430</v>
      </c>
      <c r="F269" s="143">
        <v>59929</v>
      </c>
      <c r="G269" s="143">
        <v>261249</v>
      </c>
      <c r="H269" s="143">
        <v>162458</v>
      </c>
    </row>
    <row r="270" spans="1:8" ht="9" customHeight="1">
      <c r="A270" s="148"/>
      <c r="B270" s="142" t="s">
        <v>194</v>
      </c>
      <c r="C270" s="143">
        <v>276</v>
      </c>
      <c r="D270" s="143">
        <v>13825</v>
      </c>
      <c r="E270" s="143">
        <v>975</v>
      </c>
      <c r="F270" s="143">
        <v>49116</v>
      </c>
      <c r="G270" s="143">
        <v>230661</v>
      </c>
      <c r="H270" s="143">
        <v>173173</v>
      </c>
    </row>
    <row r="271" spans="1:8" ht="15" customHeight="1"/>
    <row r="272" spans="1:8" ht="11.25" customHeight="1">
      <c r="A272" s="157" t="s">
        <v>217</v>
      </c>
    </row>
    <row r="294" spans="1:5">
      <c r="A294" s="157"/>
      <c r="B294" s="157"/>
      <c r="C294" s="157"/>
      <c r="D294" s="157"/>
      <c r="E294" s="157"/>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6" customWidth="1"/>
    <col min="2" max="2" width="8.6640625" style="116" customWidth="1"/>
    <col min="3" max="4" width="8.33203125" style="116" customWidth="1"/>
    <col min="5" max="5" width="10.33203125" style="116" customWidth="1"/>
    <col min="6" max="7" width="8.33203125" style="116" customWidth="1"/>
    <col min="8" max="8" width="9.33203125" style="116" customWidth="1"/>
    <col min="9" max="9" width="11.44140625" style="117"/>
    <col min="10" max="16384" width="11.44140625" style="116"/>
  </cols>
  <sheetData>
    <row r="1" spans="1:15" ht="25.5" customHeight="1">
      <c r="A1" s="199" t="s">
        <v>211</v>
      </c>
      <c r="B1" s="200"/>
      <c r="C1" s="200"/>
      <c r="D1" s="200"/>
      <c r="E1" s="200"/>
      <c r="F1" s="200"/>
      <c r="G1" s="200"/>
      <c r="H1" s="200"/>
      <c r="I1" s="99"/>
      <c r="J1" s="98"/>
      <c r="K1" s="98"/>
      <c r="L1" s="98"/>
      <c r="M1" s="98"/>
      <c r="N1" s="98"/>
      <c r="O1" s="98"/>
    </row>
    <row r="2" spans="1:15" ht="17.25" customHeight="1">
      <c r="A2" s="201" t="s">
        <v>136</v>
      </c>
      <c r="B2" s="202" t="s">
        <v>137</v>
      </c>
      <c r="C2" s="203" t="s">
        <v>223</v>
      </c>
      <c r="D2" s="203"/>
      <c r="E2" s="203" t="s">
        <v>201</v>
      </c>
      <c r="F2" s="203" t="s">
        <v>224</v>
      </c>
      <c r="G2" s="203"/>
      <c r="H2" s="198"/>
      <c r="I2" s="99"/>
      <c r="J2" s="98"/>
      <c r="K2" s="98"/>
      <c r="L2" s="98"/>
      <c r="M2" s="98"/>
      <c r="N2" s="98"/>
      <c r="O2" s="98"/>
    </row>
    <row r="3" spans="1:15" ht="15" customHeight="1">
      <c r="A3" s="201"/>
      <c r="B3" s="202"/>
      <c r="C3" s="204">
        <v>2024</v>
      </c>
      <c r="D3" s="204">
        <v>2023</v>
      </c>
      <c r="E3" s="203"/>
      <c r="F3" s="204">
        <v>2024</v>
      </c>
      <c r="G3" s="204">
        <v>2023</v>
      </c>
      <c r="H3" s="198" t="s">
        <v>202</v>
      </c>
      <c r="I3" s="99"/>
      <c r="J3" s="98"/>
      <c r="K3" s="98"/>
      <c r="L3" s="98"/>
      <c r="M3" s="98"/>
      <c r="N3" s="98"/>
      <c r="O3" s="98"/>
    </row>
    <row r="4" spans="1:15" ht="15" customHeight="1">
      <c r="A4" s="201"/>
      <c r="B4" s="202"/>
      <c r="C4" s="203"/>
      <c r="D4" s="203"/>
      <c r="E4" s="203"/>
      <c r="F4" s="203"/>
      <c r="G4" s="203"/>
      <c r="H4" s="198"/>
      <c r="I4" s="99"/>
      <c r="J4" s="98"/>
      <c r="K4" s="98"/>
      <c r="L4" s="98"/>
      <c r="M4" s="98"/>
      <c r="N4" s="98"/>
      <c r="O4" s="98"/>
    </row>
    <row r="5" spans="1:15" ht="15" customHeight="1">
      <c r="A5" s="201"/>
      <c r="B5" s="202"/>
      <c r="C5" s="203"/>
      <c r="D5" s="203"/>
      <c r="E5" s="203"/>
      <c r="F5" s="203"/>
      <c r="G5" s="203"/>
      <c r="H5" s="198"/>
      <c r="I5" s="99"/>
      <c r="J5" s="98"/>
      <c r="K5" s="98"/>
      <c r="L5" s="98"/>
      <c r="M5" s="98"/>
      <c r="N5" s="98"/>
      <c r="O5" s="98"/>
    </row>
    <row r="6" spans="1:15" ht="15" customHeight="1">
      <c r="A6" s="129" t="s">
        <v>164</v>
      </c>
      <c r="B6" s="130" t="s">
        <v>110</v>
      </c>
      <c r="C6" s="131">
        <v>276</v>
      </c>
      <c r="D6" s="131">
        <v>283</v>
      </c>
      <c r="E6" s="132">
        <f t="shared" ref="E6:E11" si="0">((C6-D6)/D6)*100</f>
        <v>-2.4734982332155475</v>
      </c>
      <c r="F6" s="131">
        <v>281</v>
      </c>
      <c r="G6" s="131">
        <v>288</v>
      </c>
      <c r="H6" s="132">
        <f>((F6-G6)/G6)*100</f>
        <v>-2.4305555555555558</v>
      </c>
      <c r="I6" s="132"/>
      <c r="J6" s="132"/>
      <c r="K6" s="132"/>
      <c r="L6" s="131"/>
      <c r="M6" s="131"/>
      <c r="N6" s="132"/>
      <c r="O6" s="98"/>
    </row>
    <row r="7" spans="1:15" ht="15" customHeight="1">
      <c r="A7" s="129" t="s">
        <v>203</v>
      </c>
      <c r="B7" s="130" t="s">
        <v>110</v>
      </c>
      <c r="C7" s="131">
        <v>13825</v>
      </c>
      <c r="D7" s="131">
        <v>13911</v>
      </c>
      <c r="E7" s="132">
        <f t="shared" si="0"/>
        <v>-0.61821580044569047</v>
      </c>
      <c r="F7" s="131">
        <v>14117</v>
      </c>
      <c r="G7" s="131">
        <v>14196</v>
      </c>
      <c r="H7" s="132">
        <f>((F7-G7)/G7)*100</f>
        <v>-0.55649478726401802</v>
      </c>
      <c r="I7" s="132"/>
      <c r="J7" s="132"/>
      <c r="K7" s="132"/>
      <c r="L7" s="131"/>
      <c r="M7" s="131"/>
      <c r="N7" s="132"/>
      <c r="O7" s="98"/>
    </row>
    <row r="8" spans="1:15" ht="15" customHeight="1">
      <c r="A8" s="129" t="s">
        <v>138</v>
      </c>
      <c r="B8" s="130" t="s">
        <v>204</v>
      </c>
      <c r="C8" s="131">
        <v>975</v>
      </c>
      <c r="D8" s="131">
        <v>846</v>
      </c>
      <c r="E8" s="132">
        <f t="shared" si="0"/>
        <v>15.24822695035461</v>
      </c>
      <c r="F8" s="131">
        <v>15737</v>
      </c>
      <c r="G8" s="131">
        <v>15631</v>
      </c>
      <c r="H8" s="132">
        <f>((F8-G8)/G8)*100</f>
        <v>0.67813959439575211</v>
      </c>
      <c r="I8" s="132"/>
      <c r="J8" s="132"/>
      <c r="K8" s="132"/>
      <c r="L8" s="131"/>
      <c r="M8" s="131"/>
      <c r="N8" s="132"/>
      <c r="O8" s="98"/>
    </row>
    <row r="9" spans="1:15" ht="15" customHeight="1">
      <c r="A9" s="129" t="s">
        <v>108</v>
      </c>
      <c r="B9" s="133" t="s">
        <v>205</v>
      </c>
      <c r="C9" s="131">
        <v>49116</v>
      </c>
      <c r="D9" s="131">
        <v>44288</v>
      </c>
      <c r="E9" s="132">
        <f t="shared" si="0"/>
        <v>10.901372832369942</v>
      </c>
      <c r="F9" s="131">
        <v>598616</v>
      </c>
      <c r="G9" s="131">
        <v>570711</v>
      </c>
      <c r="H9" s="132">
        <f t="shared" ref="H9:H20" si="1">((F9-G9)/G9)*100</f>
        <v>4.8895150084718884</v>
      </c>
      <c r="I9" s="132"/>
      <c r="J9" s="132"/>
      <c r="K9" s="132"/>
      <c r="L9" s="131"/>
      <c r="M9" s="131"/>
      <c r="N9" s="132"/>
      <c r="O9" s="98"/>
    </row>
    <row r="10" spans="1:15" ht="15" customHeight="1">
      <c r="A10" s="129" t="s">
        <v>139</v>
      </c>
      <c r="B10" s="133" t="s">
        <v>205</v>
      </c>
      <c r="C10" s="131">
        <v>232977</v>
      </c>
      <c r="D10" s="131">
        <v>207349</v>
      </c>
      <c r="E10" s="132">
        <f t="shared" si="0"/>
        <v>12.359837761455324</v>
      </c>
      <c r="F10" s="131">
        <v>2469081</v>
      </c>
      <c r="G10" s="131">
        <v>2502110</v>
      </c>
      <c r="H10" s="132">
        <f t="shared" si="1"/>
        <v>-1.320045881276203</v>
      </c>
      <c r="I10" s="132"/>
      <c r="J10" s="132"/>
      <c r="K10" s="132"/>
      <c r="L10" s="131"/>
      <c r="M10" s="131"/>
      <c r="N10" s="132"/>
      <c r="O10" s="98"/>
    </row>
    <row r="11" spans="1:15" ht="24" customHeight="1">
      <c r="A11" s="129" t="s">
        <v>216</v>
      </c>
      <c r="B11" s="133" t="s">
        <v>205</v>
      </c>
      <c r="C11" s="131">
        <v>230661</v>
      </c>
      <c r="D11" s="131">
        <v>205416</v>
      </c>
      <c r="E11" s="132">
        <f t="shared" si="0"/>
        <v>12.289695057833859</v>
      </c>
      <c r="F11" s="131">
        <v>2446909</v>
      </c>
      <c r="G11" s="131">
        <v>2479814</v>
      </c>
      <c r="H11" s="132">
        <f t="shared" si="1"/>
        <v>-1.3269140346816333</v>
      </c>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215</v>
      </c>
      <c r="B13" s="133" t="s">
        <v>205</v>
      </c>
      <c r="C13" s="131">
        <v>16419</v>
      </c>
      <c r="D13" s="131">
        <v>16818</v>
      </c>
      <c r="E13" s="132">
        <f>((C13-D13)/D13)*100</f>
        <v>-2.3724580806278985</v>
      </c>
      <c r="F13" s="131">
        <v>193164</v>
      </c>
      <c r="G13" s="131">
        <v>244646</v>
      </c>
      <c r="H13" s="132">
        <f t="shared" si="1"/>
        <v>-21.043466886848751</v>
      </c>
      <c r="I13" s="132"/>
      <c r="J13" s="132"/>
      <c r="K13" s="132"/>
      <c r="L13" s="134"/>
      <c r="M13" s="134"/>
      <c r="N13" s="132"/>
      <c r="O13" s="98"/>
    </row>
    <row r="14" spans="1:15" ht="15" customHeight="1">
      <c r="A14" s="156" t="s">
        <v>143</v>
      </c>
      <c r="B14" s="133" t="s">
        <v>205</v>
      </c>
      <c r="C14" s="131">
        <v>86605</v>
      </c>
      <c r="D14" s="131">
        <v>83093</v>
      </c>
      <c r="E14" s="132">
        <f>((C14-D14)/D14)*100</f>
        <v>4.2265894840720639</v>
      </c>
      <c r="F14" s="131">
        <v>854759</v>
      </c>
      <c r="G14" s="131">
        <v>915485</v>
      </c>
      <c r="H14" s="132">
        <f t="shared" si="1"/>
        <v>-6.6332053501695825</v>
      </c>
      <c r="I14" s="132"/>
      <c r="J14" s="132"/>
      <c r="K14" s="132"/>
      <c r="L14" s="131"/>
      <c r="M14" s="131"/>
      <c r="N14" s="132"/>
      <c r="O14" s="98"/>
    </row>
    <row r="15" spans="1:15" ht="15" customHeight="1">
      <c r="A15" s="156" t="s">
        <v>144</v>
      </c>
      <c r="B15" s="133" t="s">
        <v>205</v>
      </c>
      <c r="C15" s="131">
        <v>127636</v>
      </c>
      <c r="D15" s="131">
        <v>105506</v>
      </c>
      <c r="E15" s="132">
        <f>((C15-D15)/D15)*100</f>
        <v>20.97511042026046</v>
      </c>
      <c r="F15" s="131">
        <v>1398986</v>
      </c>
      <c r="G15" s="131">
        <v>1319685</v>
      </c>
      <c r="H15" s="132">
        <f t="shared" si="1"/>
        <v>6.0090855014643649</v>
      </c>
      <c r="I15" s="132"/>
      <c r="J15" s="132"/>
      <c r="K15" s="132"/>
      <c r="L15" s="131"/>
      <c r="M15" s="131"/>
      <c r="N15" s="132"/>
      <c r="O15" s="98"/>
    </row>
    <row r="16" spans="1:15" ht="24" customHeight="1">
      <c r="A16" s="129" t="s">
        <v>140</v>
      </c>
      <c r="B16" s="133" t="s">
        <v>205</v>
      </c>
      <c r="C16" s="131">
        <v>173173</v>
      </c>
      <c r="D16" s="131">
        <v>182569</v>
      </c>
      <c r="E16" s="132">
        <f>((C16-D16)/D16)*100</f>
        <v>-5.1465473327892468</v>
      </c>
      <c r="F16" s="131">
        <v>2455923</v>
      </c>
      <c r="G16" s="131">
        <v>2426129</v>
      </c>
      <c r="H16" s="132">
        <f t="shared" si="1"/>
        <v>1.2280468186151683</v>
      </c>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215</v>
      </c>
      <c r="B18" s="133" t="s">
        <v>205</v>
      </c>
      <c r="C18" s="131">
        <v>12747</v>
      </c>
      <c r="D18" s="131">
        <v>7130</v>
      </c>
      <c r="E18" s="132">
        <f>((C18-D18)/D18)*100</f>
        <v>78.779803646563821</v>
      </c>
      <c r="F18" s="131">
        <v>170055</v>
      </c>
      <c r="G18" s="131">
        <v>170011</v>
      </c>
      <c r="H18" s="132">
        <f t="shared" si="1"/>
        <v>2.5880678309050588E-2</v>
      </c>
    </row>
    <row r="19" spans="1:8" ht="15" customHeight="1">
      <c r="A19" s="156" t="s">
        <v>143</v>
      </c>
      <c r="B19" s="133" t="s">
        <v>205</v>
      </c>
      <c r="C19" s="131">
        <v>66548</v>
      </c>
      <c r="D19" s="131">
        <v>71928</v>
      </c>
      <c r="E19" s="132">
        <f>((C19-D19)/D19)*100</f>
        <v>-7.4797019241463687</v>
      </c>
      <c r="F19" s="131">
        <v>810928</v>
      </c>
      <c r="G19" s="131">
        <v>849246</v>
      </c>
      <c r="H19" s="132">
        <f t="shared" si="1"/>
        <v>-4.5120024115509523</v>
      </c>
    </row>
    <row r="20" spans="1:8" ht="15" customHeight="1">
      <c r="A20" s="156" t="s">
        <v>144</v>
      </c>
      <c r="B20" s="133" t="s">
        <v>205</v>
      </c>
      <c r="C20" s="131">
        <v>93878</v>
      </c>
      <c r="D20" s="131">
        <v>103511</v>
      </c>
      <c r="E20" s="132">
        <f>((C20-D20)/D20)*100</f>
        <v>-9.3062573059868043</v>
      </c>
      <c r="F20" s="131">
        <v>1474940</v>
      </c>
      <c r="G20" s="131">
        <v>1406869</v>
      </c>
      <c r="H20" s="132">
        <f t="shared" si="1"/>
        <v>4.838474655422786</v>
      </c>
    </row>
    <row r="21" spans="1:8" ht="6" customHeight="1">
      <c r="A21" s="156"/>
      <c r="B21" s="133"/>
      <c r="E21" s="132"/>
    </row>
    <row r="22" spans="1:8">
      <c r="A22" s="129" t="s">
        <v>206</v>
      </c>
      <c r="B22" s="130" t="s">
        <v>110</v>
      </c>
      <c r="C22" s="131">
        <v>50</v>
      </c>
      <c r="D22" s="131">
        <v>49</v>
      </c>
      <c r="E22" s="132">
        <f t="shared" ref="E22" si="2">((C22-D22)/D22)*100</f>
        <v>2.0408163265306123</v>
      </c>
      <c r="F22" s="131">
        <v>50</v>
      </c>
      <c r="G22" s="131">
        <v>49</v>
      </c>
      <c r="H22" s="132">
        <f>((F22-G22)/G22)*100</f>
        <v>2.0408163265306123</v>
      </c>
    </row>
    <row r="23" spans="1:8">
      <c r="A23" s="129" t="s">
        <v>207</v>
      </c>
      <c r="B23" s="130" t="s">
        <v>208</v>
      </c>
      <c r="C23" s="131">
        <v>3553</v>
      </c>
      <c r="D23" s="131">
        <v>3184</v>
      </c>
      <c r="E23" s="132">
        <f>((C23-D23)/D23)*100</f>
        <v>11.589195979899497</v>
      </c>
      <c r="F23" s="131">
        <v>42404</v>
      </c>
      <c r="G23" s="131">
        <v>40202</v>
      </c>
      <c r="H23" s="132">
        <f>((F23-G23)/G23)*100</f>
        <v>5.4773394358489629</v>
      </c>
    </row>
    <row r="24" spans="1:8" ht="24">
      <c r="A24" s="135" t="s">
        <v>209</v>
      </c>
      <c r="B24" s="130" t="s">
        <v>208</v>
      </c>
      <c r="C24" s="131">
        <v>16684</v>
      </c>
      <c r="D24" s="131">
        <v>14766</v>
      </c>
      <c r="E24" s="132">
        <f>((C24-D24)/D24)*100</f>
        <v>12.989299742652038</v>
      </c>
      <c r="F24" s="131">
        <v>173331</v>
      </c>
      <c r="G24" s="131">
        <v>174684</v>
      </c>
      <c r="H24" s="132">
        <f>((F24-G24)/G24)*100</f>
        <v>-0.77454145771793637</v>
      </c>
    </row>
    <row r="25" spans="1:8" ht="15" customHeight="1">
      <c r="A25" s="136"/>
    </row>
    <row r="26" spans="1:8">
      <c r="A26" s="137" t="s">
        <v>220</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0" t="s">
        <v>107</v>
      </c>
      <c r="B3" s="213" t="s">
        <v>142</v>
      </c>
      <c r="C3" s="37" t="s">
        <v>143</v>
      </c>
      <c r="D3" s="37"/>
      <c r="E3" s="37" t="s">
        <v>144</v>
      </c>
      <c r="F3" s="38"/>
      <c r="G3" s="38"/>
      <c r="H3" s="36"/>
      <c r="I3" s="206" t="s">
        <v>145</v>
      </c>
      <c r="J3" s="37" t="s">
        <v>146</v>
      </c>
      <c r="K3" s="39"/>
    </row>
    <row r="4" spans="1:12" ht="9.6" customHeight="1">
      <c r="A4" s="211"/>
      <c r="B4" s="207"/>
      <c r="C4" s="206" t="s">
        <v>147</v>
      </c>
      <c r="D4" s="206" t="s">
        <v>148</v>
      </c>
      <c r="E4" s="206" t="s">
        <v>147</v>
      </c>
      <c r="F4" s="37" t="s">
        <v>149</v>
      </c>
      <c r="G4" s="37"/>
      <c r="H4" s="36"/>
      <c r="I4" s="207"/>
      <c r="J4" s="206" t="s">
        <v>150</v>
      </c>
      <c r="K4" s="208" t="s">
        <v>151</v>
      </c>
    </row>
    <row r="5" spans="1:12" ht="9" customHeight="1">
      <c r="A5" s="211"/>
      <c r="B5" s="207"/>
      <c r="C5" s="207"/>
      <c r="D5" s="207"/>
      <c r="E5" s="206"/>
      <c r="F5" s="206" t="s">
        <v>150</v>
      </c>
      <c r="G5" s="37" t="s">
        <v>151</v>
      </c>
      <c r="H5" s="36"/>
      <c r="I5" s="207"/>
      <c r="J5" s="207"/>
      <c r="K5" s="209"/>
    </row>
    <row r="6" spans="1:12" ht="9.6" customHeight="1">
      <c r="A6" s="211"/>
      <c r="B6" s="207"/>
      <c r="C6" s="207"/>
      <c r="D6" s="207"/>
      <c r="E6" s="206"/>
      <c r="F6" s="207"/>
      <c r="G6" s="206" t="s">
        <v>147</v>
      </c>
      <c r="H6" s="206" t="s">
        <v>165</v>
      </c>
      <c r="I6" s="207"/>
      <c r="J6" s="207"/>
      <c r="K6" s="209"/>
    </row>
    <row r="7" spans="1:12" ht="21" customHeight="1">
      <c r="A7" s="212"/>
      <c r="B7" s="207"/>
      <c r="C7" s="207"/>
      <c r="D7" s="207"/>
      <c r="E7" s="206"/>
      <c r="F7" s="207"/>
      <c r="G7" s="207"/>
      <c r="H7" s="207"/>
      <c r="I7" s="207"/>
      <c r="J7" s="207"/>
      <c r="K7" s="209"/>
    </row>
    <row r="8" spans="1:12" ht="3.75" customHeight="1">
      <c r="A8" s="40"/>
      <c r="B8" s="41"/>
      <c r="C8" s="42"/>
      <c r="D8" s="41"/>
      <c r="E8" s="40"/>
      <c r="F8" s="43"/>
      <c r="G8" s="41"/>
      <c r="H8" s="44"/>
      <c r="I8" s="44"/>
      <c r="J8" s="45"/>
      <c r="K8" s="45"/>
    </row>
    <row r="9" spans="1:12" ht="15" customHeight="1">
      <c r="A9" s="205" t="s">
        <v>152</v>
      </c>
      <c r="B9" s="205"/>
      <c r="C9" s="205"/>
      <c r="D9" s="205"/>
      <c r="E9" s="205"/>
      <c r="F9" s="205"/>
      <c r="G9" s="205"/>
      <c r="H9" s="205"/>
      <c r="I9" s="205"/>
      <c r="J9" s="205"/>
      <c r="K9" s="205"/>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2">
        <v>243345.22</v>
      </c>
      <c r="C13" s="102">
        <v>698978.473</v>
      </c>
      <c r="D13" s="102">
        <v>332371.66700000002</v>
      </c>
      <c r="E13" s="102">
        <v>1216538.7039999999</v>
      </c>
      <c r="F13" s="102">
        <v>334015.065</v>
      </c>
      <c r="G13" s="102">
        <v>882523.63899999997</v>
      </c>
      <c r="H13" s="102">
        <v>473208.61</v>
      </c>
      <c r="I13" s="102">
        <v>2158862.3969999999</v>
      </c>
      <c r="J13" s="102">
        <v>909731.95200000005</v>
      </c>
      <c r="K13" s="102">
        <v>1249130.4450000001</v>
      </c>
      <c r="L13" s="102"/>
    </row>
    <row r="14" spans="1:12" ht="8.25" customHeight="1">
      <c r="A14" s="30">
        <v>2020</v>
      </c>
      <c r="B14" s="102">
        <v>217519.04699999999</v>
      </c>
      <c r="C14" s="102">
        <v>724400.08200000005</v>
      </c>
      <c r="D14" s="102">
        <v>344157.77799999999</v>
      </c>
      <c r="E14" s="102">
        <v>1182896.473</v>
      </c>
      <c r="F14" s="102">
        <v>331925.04499999998</v>
      </c>
      <c r="G14" s="102">
        <v>850971.42799999996</v>
      </c>
      <c r="H14" s="102">
        <v>455441.07500000001</v>
      </c>
      <c r="I14" s="102">
        <v>2124815.602</v>
      </c>
      <c r="J14" s="102">
        <v>893601.87</v>
      </c>
      <c r="K14" s="102">
        <v>1231213.7320000001</v>
      </c>
      <c r="L14" s="102"/>
    </row>
    <row r="15" spans="1:12" ht="8.25" customHeight="1">
      <c r="A15" s="30">
        <v>2021</v>
      </c>
      <c r="B15" s="102">
        <v>235365.96299999999</v>
      </c>
      <c r="C15" s="102">
        <v>758440.05700000003</v>
      </c>
      <c r="D15" s="102">
        <v>394548.94</v>
      </c>
      <c r="E15" s="102">
        <v>1193085.2560000001</v>
      </c>
      <c r="F15" s="102">
        <v>306466.88299999997</v>
      </c>
      <c r="G15" s="102">
        <v>886618.37300000002</v>
      </c>
      <c r="H15" s="102">
        <v>455724.50599999999</v>
      </c>
      <c r="I15" s="102">
        <v>2186891.2760000001</v>
      </c>
      <c r="J15" s="102">
        <v>936381.78599999996</v>
      </c>
      <c r="K15" s="102">
        <v>1250509.49</v>
      </c>
      <c r="L15" s="102"/>
    </row>
    <row r="16" spans="1:12" ht="8.25" customHeight="1">
      <c r="A16" s="30">
        <v>2022</v>
      </c>
      <c r="B16" s="102">
        <v>252485.20800000001</v>
      </c>
      <c r="C16" s="102">
        <v>866261.22</v>
      </c>
      <c r="D16" s="102">
        <v>418914.80699999997</v>
      </c>
      <c r="E16" s="102">
        <v>1189157.541</v>
      </c>
      <c r="F16" s="102">
        <v>295149.55300000001</v>
      </c>
      <c r="G16" s="102">
        <v>894007.98800000001</v>
      </c>
      <c r="H16" s="102">
        <v>481511.32500000001</v>
      </c>
      <c r="I16" s="102">
        <v>2307903.969</v>
      </c>
      <c r="J16" s="102">
        <v>966549.56799999997</v>
      </c>
      <c r="K16" s="102">
        <v>1341354.4010000001</v>
      </c>
      <c r="L16" s="102"/>
    </row>
    <row r="17" spans="1:12" ht="8.25" customHeight="1">
      <c r="A17" s="30">
        <v>2023</v>
      </c>
      <c r="B17" s="102">
        <v>170010.859</v>
      </c>
      <c r="C17" s="102">
        <v>849248.46100000001</v>
      </c>
      <c r="D17" s="102">
        <v>430912.69400000002</v>
      </c>
      <c r="E17" s="102">
        <v>1406869.7180000001</v>
      </c>
      <c r="F17" s="102">
        <v>460802.31400000001</v>
      </c>
      <c r="G17" s="102">
        <v>946067.40399999998</v>
      </c>
      <c r="H17" s="102">
        <v>531218.61100000003</v>
      </c>
      <c r="I17" s="102">
        <v>2426129.0380000002</v>
      </c>
      <c r="J17" s="102">
        <v>1061725.8670000001</v>
      </c>
      <c r="K17" s="102">
        <v>1364403.1710000001</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2023</v>
      </c>
      <c r="B20" s="102"/>
      <c r="C20" s="102"/>
      <c r="D20" s="102"/>
      <c r="E20" s="102"/>
      <c r="F20" s="102"/>
      <c r="G20" s="102"/>
      <c r="H20" s="102"/>
      <c r="I20" s="102"/>
      <c r="J20" s="103"/>
      <c r="K20" s="103"/>
    </row>
    <row r="21" spans="1:12" s="101" customFormat="1" ht="9" customHeight="1">
      <c r="A21" s="48" t="s">
        <v>222</v>
      </c>
      <c r="B21" s="49">
        <f>B22+B23+B24+B25+B26+B27+B28+B29+B30+B31+B32+B33</f>
        <v>170010.859</v>
      </c>
      <c r="C21" s="49">
        <f t="shared" ref="C21:K21" si="0">C22+C23+C24+C25+C26+C27+C28+C29+C30+C31+C32+C33</f>
        <v>849248.46099999989</v>
      </c>
      <c r="D21" s="49">
        <f t="shared" si="0"/>
        <v>430912.69400000002</v>
      </c>
      <c r="E21" s="49">
        <f t="shared" si="0"/>
        <v>1406869.7179999999</v>
      </c>
      <c r="F21" s="49">
        <f t="shared" si="0"/>
        <v>460802.31400000001</v>
      </c>
      <c r="G21" s="49">
        <f t="shared" si="0"/>
        <v>946067.40399999998</v>
      </c>
      <c r="H21" s="49">
        <f t="shared" si="0"/>
        <v>531218.61100000003</v>
      </c>
      <c r="I21" s="49">
        <f t="shared" si="0"/>
        <v>2426129.0379999997</v>
      </c>
      <c r="J21" s="49">
        <f t="shared" si="0"/>
        <v>1061725.8670000001</v>
      </c>
      <c r="K21" s="49">
        <f t="shared" si="0"/>
        <v>1364403.1710000001</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2024</v>
      </c>
      <c r="B36" s="95"/>
      <c r="C36" s="158"/>
      <c r="D36" s="49"/>
      <c r="E36" s="49"/>
      <c r="F36" s="49"/>
      <c r="G36" s="49"/>
      <c r="H36" s="49"/>
      <c r="I36" s="49"/>
      <c r="J36" s="49"/>
      <c r="K36" s="49"/>
      <c r="L36" s="49"/>
    </row>
    <row r="37" spans="1:12" s="101" customFormat="1" ht="9" customHeight="1">
      <c r="A37" s="48" t="s">
        <v>222</v>
      </c>
      <c r="B37" s="49">
        <f>B38+B39+B40+B41+B42+B43+B44+B45+B46+B47+B48+B49</f>
        <v>170054.04200000002</v>
      </c>
      <c r="C37" s="49">
        <f t="shared" ref="C37:K37" si="1">C38+C39+C40+C41+C42+C43+C44+C45+C46+C47+C48+C49</f>
        <v>810928.103</v>
      </c>
      <c r="D37" s="49">
        <f t="shared" si="1"/>
        <v>363871.32400000002</v>
      </c>
      <c r="E37" s="49">
        <f t="shared" si="1"/>
        <v>1474939.6259999999</v>
      </c>
      <c r="F37" s="49">
        <f t="shared" si="1"/>
        <v>356224.49300000002</v>
      </c>
      <c r="G37" s="49">
        <f t="shared" si="1"/>
        <v>1118716.1329999999</v>
      </c>
      <c r="H37" s="49">
        <f t="shared" si="1"/>
        <v>655948.82000000007</v>
      </c>
      <c r="I37" s="49">
        <f t="shared" si="1"/>
        <v>2455922.7710000002</v>
      </c>
      <c r="J37" s="49">
        <f t="shared" si="1"/>
        <v>890149.85900000005</v>
      </c>
      <c r="K37" s="49">
        <f t="shared" si="1"/>
        <v>1565771.912</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v>11268</v>
      </c>
      <c r="C45" s="49">
        <v>76433</v>
      </c>
      <c r="D45" s="49">
        <v>34188</v>
      </c>
      <c r="E45" s="49">
        <v>272460</v>
      </c>
      <c r="F45" s="49">
        <v>33328</v>
      </c>
      <c r="G45" s="49">
        <v>239133</v>
      </c>
      <c r="H45" s="49">
        <v>177806</v>
      </c>
      <c r="I45" s="49">
        <v>360162</v>
      </c>
      <c r="J45" s="49">
        <v>78784</v>
      </c>
      <c r="K45" s="49">
        <v>281378</v>
      </c>
    </row>
    <row r="46" spans="1:12" ht="9" customHeight="1">
      <c r="A46" s="58" t="s">
        <v>123</v>
      </c>
      <c r="B46" s="49">
        <v>20115</v>
      </c>
      <c r="C46" s="49">
        <v>95200</v>
      </c>
      <c r="D46" s="49">
        <v>47288</v>
      </c>
      <c r="E46" s="49">
        <v>93491</v>
      </c>
      <c r="F46" s="49">
        <v>26983</v>
      </c>
      <c r="G46" s="49">
        <v>66508</v>
      </c>
      <c r="H46" s="49">
        <v>42887</v>
      </c>
      <c r="I46" s="49">
        <v>208806</v>
      </c>
      <c r="J46" s="49">
        <v>94386</v>
      </c>
      <c r="K46" s="49">
        <v>114421</v>
      </c>
    </row>
    <row r="47" spans="1:12" ht="9" customHeight="1">
      <c r="A47" s="58" t="s">
        <v>124</v>
      </c>
      <c r="B47" s="49">
        <v>10780</v>
      </c>
      <c r="C47" s="49">
        <v>72636</v>
      </c>
      <c r="D47" s="49">
        <v>39726</v>
      </c>
      <c r="E47" s="49">
        <v>95400</v>
      </c>
      <c r="F47" s="49">
        <v>28840</v>
      </c>
      <c r="G47" s="49">
        <v>66560</v>
      </c>
      <c r="H47" s="49">
        <v>35919</v>
      </c>
      <c r="I47" s="49">
        <v>178816</v>
      </c>
      <c r="J47" s="49">
        <v>79346</v>
      </c>
      <c r="K47" s="49">
        <v>99470</v>
      </c>
    </row>
    <row r="48" spans="1:12" ht="9" customHeight="1">
      <c r="A48" s="58" t="s">
        <v>125</v>
      </c>
      <c r="B48" s="49">
        <v>14525</v>
      </c>
      <c r="C48" s="49">
        <v>82225</v>
      </c>
      <c r="D48" s="49">
        <v>26524</v>
      </c>
      <c r="E48" s="49">
        <v>65708</v>
      </c>
      <c r="F48" s="49">
        <v>23919</v>
      </c>
      <c r="G48" s="49">
        <v>41790</v>
      </c>
      <c r="H48" s="49">
        <v>27452</v>
      </c>
      <c r="I48" s="49">
        <v>162458</v>
      </c>
      <c r="J48" s="49">
        <v>64967</v>
      </c>
      <c r="K48" s="49">
        <v>97490</v>
      </c>
    </row>
    <row r="49" spans="1:11" ht="9" customHeight="1">
      <c r="A49" s="58" t="s">
        <v>126</v>
      </c>
      <c r="B49" s="49">
        <v>12747</v>
      </c>
      <c r="C49" s="49">
        <v>66548</v>
      </c>
      <c r="D49" s="49">
        <v>36271</v>
      </c>
      <c r="E49" s="49">
        <v>93878</v>
      </c>
      <c r="F49" s="49">
        <v>26950</v>
      </c>
      <c r="G49" s="49">
        <v>66927</v>
      </c>
      <c r="H49" s="49">
        <v>25958</v>
      </c>
      <c r="I49" s="49">
        <v>173173</v>
      </c>
      <c r="J49" s="49">
        <v>75968</v>
      </c>
      <c r="K49" s="49">
        <v>97204</v>
      </c>
    </row>
    <row r="50" spans="1:11" ht="11.25" customHeight="1">
      <c r="A50" s="95"/>
      <c r="B50" s="49"/>
      <c r="C50" s="49"/>
      <c r="D50" s="49"/>
      <c r="E50" s="49"/>
      <c r="F50" s="49"/>
      <c r="G50" s="49"/>
      <c r="H50" s="49"/>
      <c r="I50" s="49"/>
      <c r="J50" s="50"/>
      <c r="K50" s="50"/>
    </row>
    <row r="51" spans="1:11" ht="24.75" customHeight="1">
      <c r="A51" s="205" t="s">
        <v>153</v>
      </c>
      <c r="B51" s="205"/>
      <c r="C51" s="205"/>
      <c r="D51" s="205"/>
      <c r="E51" s="205"/>
      <c r="F51" s="205"/>
      <c r="G51" s="205"/>
      <c r="H51" s="205"/>
      <c r="I51" s="205"/>
      <c r="J51" s="205"/>
      <c r="K51" s="205"/>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2024</v>
      </c>
      <c r="B60" s="104"/>
      <c r="C60" s="104"/>
      <c r="D60" s="104"/>
      <c r="E60" s="104"/>
      <c r="F60" s="104"/>
      <c r="G60" s="104"/>
      <c r="H60" s="104"/>
      <c r="I60" s="104"/>
      <c r="J60" s="104"/>
      <c r="K60" s="104"/>
    </row>
    <row r="61" spans="1:11" s="101" customFormat="1" ht="9" customHeight="1">
      <c r="A61" s="48" t="s">
        <v>222</v>
      </c>
      <c r="B61" s="60">
        <f t="shared" ref="B61:B73" si="6">((B37-B21)/B21)*100</f>
        <v>2.5400142234455209E-2</v>
      </c>
      <c r="C61" s="60">
        <f t="shared" ref="C61:K61" si="7">((C37-C21)/C21)*100</f>
        <v>-4.5122669936754702</v>
      </c>
      <c r="D61" s="60">
        <f t="shared" si="7"/>
        <v>-15.557993749889389</v>
      </c>
      <c r="E61" s="60">
        <f t="shared" si="7"/>
        <v>4.8383945669658699</v>
      </c>
      <c r="F61" s="60">
        <f t="shared" si="7"/>
        <v>-22.694725660600739</v>
      </c>
      <c r="G61" s="60">
        <f t="shared" si="7"/>
        <v>18.249093909169282</v>
      </c>
      <c r="H61" s="60">
        <f t="shared" si="7"/>
        <v>23.480014897294332</v>
      </c>
      <c r="I61" s="60">
        <f t="shared" si="7"/>
        <v>1.2280357941950686</v>
      </c>
      <c r="J61" s="60">
        <f t="shared" si="7"/>
        <v>-16.160104348291256</v>
      </c>
      <c r="K61" s="60">
        <f t="shared" si="7"/>
        <v>14.758741791285379</v>
      </c>
    </row>
    <row r="62" spans="1:11" ht="9" customHeight="1">
      <c r="A62" s="58" t="s">
        <v>115</v>
      </c>
      <c r="B62" s="60">
        <f t="shared" si="6"/>
        <v>-38.741262605981966</v>
      </c>
      <c r="C62" s="60">
        <f t="shared" ref="C62:K73"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f t="shared" si="6"/>
        <v>11.769769520695956</v>
      </c>
      <c r="C68" s="60">
        <f t="shared" si="8"/>
        <v>-11.622856948978837</v>
      </c>
      <c r="D68" s="60">
        <f t="shared" si="8"/>
        <v>-41.460811455191099</v>
      </c>
      <c r="E68" s="60">
        <f t="shared" si="8"/>
        <v>-24.790966913652113</v>
      </c>
      <c r="F68" s="60">
        <f t="shared" si="8"/>
        <v>26.722490020220373</v>
      </c>
      <c r="G68" s="60">
        <f t="shared" si="8"/>
        <v>-37.545723914599783</v>
      </c>
      <c r="H68" s="60">
        <f t="shared" si="8"/>
        <v>-41.683506986341428</v>
      </c>
      <c r="I68" s="60">
        <f t="shared" si="8"/>
        <v>-17.596070816130606</v>
      </c>
      <c r="J68" s="60">
        <f t="shared" si="8"/>
        <v>-13.307036514532991</v>
      </c>
      <c r="K68" s="60">
        <f t="shared" si="8"/>
        <v>-20.382835480562367</v>
      </c>
    </row>
    <row r="69" spans="1:11" ht="9" customHeight="1">
      <c r="A69" s="58" t="s">
        <v>122</v>
      </c>
      <c r="B69" s="60">
        <f t="shared" si="6"/>
        <v>-12.116373894132989</v>
      </c>
      <c r="C69" s="60">
        <f t="shared" si="8"/>
        <v>3.7851862679514889</v>
      </c>
      <c r="D69" s="60">
        <f t="shared" si="8"/>
        <v>-16.641079255661499</v>
      </c>
      <c r="E69" s="60">
        <f t="shared" si="8"/>
        <v>140.08608204257618</v>
      </c>
      <c r="F69" s="60">
        <f t="shared" si="8"/>
        <v>4.1136318069894218</v>
      </c>
      <c r="G69" s="60">
        <f t="shared" si="8"/>
        <v>193.51153591544144</v>
      </c>
      <c r="H69" s="60">
        <f t="shared" si="8"/>
        <v>385.31841245203134</v>
      </c>
      <c r="I69" s="60">
        <f t="shared" si="8"/>
        <v>80.124966703122567</v>
      </c>
      <c r="J69" s="60">
        <f t="shared" si="8"/>
        <v>-8.2260231457641346</v>
      </c>
      <c r="K69" s="60">
        <f t="shared" si="8"/>
        <v>146.59460750251679</v>
      </c>
    </row>
    <row r="70" spans="1:11" ht="9" customHeight="1">
      <c r="A70" s="58" t="s">
        <v>123</v>
      </c>
      <c r="B70" s="60">
        <f t="shared" si="6"/>
        <v>16.693506463219094</v>
      </c>
      <c r="C70" s="60">
        <f t="shared" si="8"/>
        <v>33.53272537136511</v>
      </c>
      <c r="D70" s="60">
        <f t="shared" si="8"/>
        <v>51.376051782338742</v>
      </c>
      <c r="E70" s="60">
        <f t="shared" si="8"/>
        <v>-15.647519938199316</v>
      </c>
      <c r="F70" s="60">
        <f t="shared" si="8"/>
        <v>-11.346142928035526</v>
      </c>
      <c r="G70" s="60">
        <f t="shared" si="8"/>
        <v>-17.275909172062796</v>
      </c>
      <c r="H70" s="60">
        <f t="shared" si="8"/>
        <v>23.615565190500178</v>
      </c>
      <c r="I70" s="60">
        <f t="shared" si="8"/>
        <v>4.7357570209889497</v>
      </c>
      <c r="J70" s="60">
        <f t="shared" si="8"/>
        <v>19.608314892883875</v>
      </c>
      <c r="K70" s="60">
        <f t="shared" si="8"/>
        <v>-5.0069768868270561</v>
      </c>
    </row>
    <row r="71" spans="1:11" ht="9" customHeight="1">
      <c r="A71" s="58" t="s">
        <v>124</v>
      </c>
      <c r="B71" s="60">
        <f t="shared" si="6"/>
        <v>-35.534605298959768</v>
      </c>
      <c r="C71" s="60">
        <f t="shared" si="8"/>
        <v>60.276361319706673</v>
      </c>
      <c r="D71" s="60">
        <f t="shared" si="8"/>
        <v>73.994303204191425</v>
      </c>
      <c r="E71" s="60">
        <f t="shared" si="8"/>
        <v>22.607158720981648</v>
      </c>
      <c r="F71" s="60">
        <f t="shared" si="8"/>
        <v>91.682418654607432</v>
      </c>
      <c r="G71" s="60">
        <f t="shared" si="8"/>
        <v>6.0484483993519387</v>
      </c>
      <c r="H71" s="60">
        <f t="shared" si="8"/>
        <v>-11.391714021326923</v>
      </c>
      <c r="I71" s="60">
        <f t="shared" si="8"/>
        <v>27.861925595050685</v>
      </c>
      <c r="J71" s="60">
        <f t="shared" si="8"/>
        <v>45.323270558574251</v>
      </c>
      <c r="K71" s="60">
        <f t="shared" si="8"/>
        <v>16.678701296026233</v>
      </c>
    </row>
    <row r="72" spans="1:11" ht="9" customHeight="1">
      <c r="A72" s="58" t="s">
        <v>125</v>
      </c>
      <c r="B72" s="60">
        <f t="shared" si="6"/>
        <v>0.77273434621321613</v>
      </c>
      <c r="C72" s="60">
        <f t="shared" si="8"/>
        <v>-3.6773758017723543</v>
      </c>
      <c r="D72" s="60">
        <f t="shared" si="8"/>
        <v>-55.53978785854364</v>
      </c>
      <c r="E72" s="60">
        <f t="shared" si="8"/>
        <v>-24.330961871881655</v>
      </c>
      <c r="F72" s="60">
        <f t="shared" si="8"/>
        <v>-19.140713818571083</v>
      </c>
      <c r="G72" s="60">
        <f t="shared" si="8"/>
        <v>-27.010775839822763</v>
      </c>
      <c r="H72" s="60">
        <f t="shared" si="8"/>
        <v>-4.8282172201990532</v>
      </c>
      <c r="I72" s="60">
        <f t="shared" si="8"/>
        <v>-12.944285741484734</v>
      </c>
      <c r="J72" s="60">
        <f t="shared" si="8"/>
        <v>-37.322287165089762</v>
      </c>
      <c r="K72" s="60">
        <f t="shared" si="8"/>
        <v>17.512548282572002</v>
      </c>
    </row>
    <row r="73" spans="1:11" ht="9" customHeight="1">
      <c r="A73" s="58" t="s">
        <v>126</v>
      </c>
      <c r="B73" s="60">
        <f t="shared" si="6"/>
        <v>78.789633315043403</v>
      </c>
      <c r="C73" s="60">
        <f t="shared" si="8"/>
        <v>-7.4801984295880057</v>
      </c>
      <c r="D73" s="60">
        <f t="shared" si="8"/>
        <v>119.98413756131956</v>
      </c>
      <c r="E73" s="60">
        <f t="shared" si="8"/>
        <v>-9.3065534521445414</v>
      </c>
      <c r="F73" s="60">
        <f t="shared" si="8"/>
        <v>-32.506782254457804</v>
      </c>
      <c r="G73" s="60">
        <f t="shared" si="8"/>
        <v>5.2619162207815471</v>
      </c>
      <c r="H73" s="60">
        <f t="shared" si="8"/>
        <v>-26.387078791263242</v>
      </c>
      <c r="I73" s="60">
        <f t="shared" si="8"/>
        <v>-5.1467198225822477</v>
      </c>
      <c r="J73" s="60">
        <f t="shared" si="8"/>
        <v>19.545122374735659</v>
      </c>
      <c r="K73" s="60">
        <f t="shared" si="8"/>
        <v>-18.330913202028341</v>
      </c>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2025-01-22T12:57:37Z</cp:lastPrinted>
  <dcterms:created xsi:type="dcterms:W3CDTF">2017-04-03T11:36:28Z</dcterms:created>
  <dcterms:modified xsi:type="dcterms:W3CDTF">2025-02-27T07:09:55Z</dcterms:modified>
</cp:coreProperties>
</file>