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chartsheets/sheet2.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chartsheets/sheet3.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hartsheets/sheet4.xml" ContentType="application/vnd.openxmlformats-officedocument.spreadsheetml.chartsheet+xml"/>
  <Override PartName="/xl/worksheets/sheet22.xml" ContentType="application/vnd.openxmlformats-officedocument.spreadsheetml.worksheet+xml"/>
  <Override PartName="/xl/worksheets/sheet23.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chartsheets/sheet7.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harts/chart6.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2.xml" ContentType="application/vnd.openxmlformats-officedocument.spreadsheetml.comments+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ml.chartshapes+xml"/>
  <Override PartName="/xl/charts/chart8.xml" ContentType="application/vnd.openxmlformats-officedocument.drawingml.chart+xml"/>
  <Override PartName="/xl/drawings/drawing24.xml" ContentType="application/vnd.openxmlformats-officedocument.drawingml.chartshapes+xml"/>
  <Override PartName="/xl/charts/chart9.xml" ContentType="application/vnd.openxmlformats-officedocument.drawingml.chart+xml"/>
  <Override PartName="/xl/drawings/drawing25.xml" ContentType="application/vnd.openxmlformats-officedocument.drawingml.chartshapes+xml"/>
  <Override PartName="/xl/comments3.xml" ContentType="application/vnd.openxmlformats-officedocument.spreadsheetml.comments+xml"/>
  <Override PartName="/xl/drawings/drawing26.xml" ContentType="application/vnd.openxmlformats-officedocument.drawing+xml"/>
  <Override PartName="/xl/charts/chart10.xml" ContentType="application/vnd.openxmlformats-officedocument.drawingml.chart+xml"/>
  <Override PartName="/xl/drawings/drawing27.xml" ContentType="application/vnd.openxmlformats-officedocument.drawingml.chartshapes+xml"/>
  <Override PartName="/xl/charts/chart11.xml" ContentType="application/vnd.openxmlformats-officedocument.drawingml.chart+xml"/>
  <Override PartName="/xl/drawings/drawing28.xml" ContentType="application/vnd.openxmlformats-officedocument.drawingml.chartshapes+xml"/>
  <Override PartName="/xl/charts/chart12.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3.xml" ContentType="application/vnd.openxmlformats-officedocument.drawingml.chart+xml"/>
  <Override PartName="/xl/drawings/drawing31.xml" ContentType="application/vnd.openxmlformats-officedocument.drawingml.chartshapes+xml"/>
  <Override PartName="/xl/charts/chart14.xml" ContentType="application/vnd.openxmlformats-officedocument.drawingml.chart+xml"/>
  <Override PartName="/xl/drawings/drawing32.xml" ContentType="application/vnd.openxmlformats-officedocument.drawingml.chartshapes+xml"/>
  <Override PartName="/xl/charts/chart15.xml" ContentType="application/vnd.openxmlformats-officedocument.drawingml.chart+xml"/>
  <Override PartName="/xl/drawings/drawing33.xml" ContentType="application/vnd.openxmlformats-officedocument.drawingml.chartshapes+xml"/>
  <Override PartName="/xl/charts/chart16.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harts/chart17.xml" ContentType="application/vnd.openxmlformats-officedocument.drawingml.chart+xml"/>
  <Override PartName="/xl/drawings/drawing42.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43.xml" ContentType="application/vnd.openxmlformats-officedocument.drawingml.chartshapes+xml"/>
  <Override PartName="/xl/comments4.xml" ContentType="application/vnd.openxmlformats-officedocument.spreadsheetml.comments+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effentlichkeit-Presse\Booky\Webexport\"/>
    </mc:Choice>
  </mc:AlternateContent>
  <bookViews>
    <workbookView xWindow="75" yWindow="1770" windowWidth="9090" windowHeight="4755" tabRatio="871"/>
  </bookViews>
  <sheets>
    <sheet name="Impressum" sheetId="105" r:id="rId1"/>
    <sheet name="Zeichenerkl." sheetId="104" r:id="rId2"/>
    <sheet name="Inhaltsverz" sheetId="85" r:id="rId3"/>
    <sheet name="Vorbemerk" sheetId="89" r:id="rId4"/>
    <sheet name="W_Grafik1_2" sheetId="32" state="hidden" r:id="rId5"/>
    <sheet name="HTText" sheetId="88" state="hidden" r:id="rId6"/>
    <sheet name="Grafik1" sheetId="61" r:id="rId7"/>
    <sheet name="W_Grafik1.1" sheetId="102" state="hidden" r:id="rId8"/>
    <sheet name="Grafik1.1" sheetId="103" r:id="rId9"/>
    <sheet name="Tab1" sheetId="21" r:id="rId10"/>
    <sheet name="Tab2" sheetId="22" r:id="rId11"/>
    <sheet name="Tab3" sheetId="23" r:id="rId12"/>
    <sheet name="Tab4" sheetId="24" r:id="rId13"/>
    <sheet name="Tab5" sheetId="25" r:id="rId14"/>
    <sheet name="WH_jeKreis" sheetId="90" state="hidden" r:id="rId15"/>
    <sheet name="Tab6" sheetId="68" r:id="rId16"/>
    <sheet name="Tab7" sheetId="84" r:id="rId17"/>
    <sheet name="Tab8+9" sheetId="79" r:id="rId18"/>
    <sheet name="Grafik2" sheetId="31" r:id="rId19"/>
    <sheet name="Tab10" sheetId="34" r:id="rId20"/>
    <sheet name="Tab11" sheetId="9" r:id="rId21"/>
    <sheet name="Tab12" sheetId="10" r:id="rId22"/>
    <sheet name="Tab13" sheetId="11" r:id="rId23"/>
    <sheet name="W_Grafik3" sheetId="37" state="hidden" r:id="rId24"/>
    <sheet name="Grafik3" sheetId="35" r:id="rId25"/>
    <sheet name="W_Grafik4a" sheetId="56" state="hidden" r:id="rId26"/>
    <sheet name="W_Graf4" sheetId="80" state="hidden" r:id="rId27"/>
    <sheet name="Graf4_bis 2011" sheetId="57" state="hidden" r:id="rId28"/>
    <sheet name="Grafik4" sheetId="70" r:id="rId29"/>
    <sheet name="Tab14" sheetId="39" r:id="rId30"/>
    <sheet name="Tab15" sheetId="45" r:id="rId31"/>
    <sheet name="Tab16" sheetId="41" r:id="rId32"/>
    <sheet name="Tab17" sheetId="42" r:id="rId33"/>
    <sheet name="Tab18" sheetId="46" r:id="rId34"/>
    <sheet name="Neu16_2011" sheetId="69" state="hidden" r:id="rId35"/>
    <sheet name="Tab19" sheetId="71" r:id="rId36"/>
    <sheet name="Grafik5" sheetId="91" r:id="rId37"/>
    <sheet name="W_Grafik5" sheetId="92" state="hidden" r:id="rId38"/>
    <sheet name="Tab20" sheetId="93" r:id="rId39"/>
    <sheet name="Tab21" sheetId="94" r:id="rId40"/>
    <sheet name="Tab22" sheetId="95" r:id="rId41"/>
  </sheets>
  <externalReferences>
    <externalReference r:id="rId42"/>
  </externalReferences>
  <definedNames>
    <definedName name="_xlnm.Database">[1]WZ95B!$A$1:$J$403</definedName>
    <definedName name="_xlnm.Print_Area" localSheetId="2">Inhaltsverz!$A$1:$C$115</definedName>
    <definedName name="_xlnm.Print_Area" localSheetId="34">Neu16_2011!$A$1:$G$60</definedName>
    <definedName name="_xlnm.Print_Area" localSheetId="32">'Tab17'!$A$1:$L$77</definedName>
    <definedName name="_xlnm.Print_Area" localSheetId="33">'Tab18'!$A$1:$H$37</definedName>
    <definedName name="_xlnm.Print_Area" localSheetId="35">'Tab19'!$A$1:$G$66</definedName>
    <definedName name="_xlnm.Print_Area" localSheetId="10">'Tab2'!$A$1:$Q$59</definedName>
    <definedName name="_xlnm.Print_Area" localSheetId="38">'Tab20'!$A$1:$J$54</definedName>
    <definedName name="_xlnm.Print_Area" localSheetId="39">'Tab21'!$A$1:$K$73</definedName>
    <definedName name="_xlnm.Print_Area" localSheetId="11">'Tab3'!$A$1:$K$74</definedName>
    <definedName name="_xlnm.Print_Area" localSheetId="12">'Tab4'!$A$1:$J$73</definedName>
    <definedName name="_xlnm.Print_Area" localSheetId="13">'Tab5'!$A$1:$L$76</definedName>
    <definedName name="_xlnm.Print_Area" localSheetId="15">'Tab6'!$A$1:$G$66</definedName>
    <definedName name="_xlnm.Print_Area" localSheetId="16">'Tab7'!$A$1:$I$68</definedName>
    <definedName name="_xlnm.Print_Area" localSheetId="17">'Tab8+9'!$A$1:$I$63</definedName>
    <definedName name="_xlnm.Print_Area" localSheetId="3">Vorbemerk!$A$1:$J$283</definedName>
    <definedName name="_xlnm.Print_Titles" localSheetId="25">W_Grafik4a!$A:$A,W_Grafik4a!$2:$5</definedName>
  </definedNames>
  <calcPr calcId="162913"/>
</workbook>
</file>

<file path=xl/calcChain.xml><?xml version="1.0" encoding="utf-8"?>
<calcChain xmlns="http://schemas.openxmlformats.org/spreadsheetml/2006/main">
  <c r="B59" i="90" l="1"/>
  <c r="B54" i="90"/>
  <c r="B40" i="90"/>
  <c r="C52" i="90"/>
  <c r="B52" i="90"/>
  <c r="C38" i="90"/>
  <c r="B58" i="90"/>
  <c r="B53" i="90"/>
  <c r="B48" i="90"/>
  <c r="B44" i="90"/>
  <c r="B39" i="90"/>
  <c r="C61" i="90"/>
  <c r="C47" i="90"/>
  <c r="B45" i="90"/>
  <c r="C36" i="90"/>
  <c r="C54" i="90"/>
  <c r="C45" i="90"/>
  <c r="B61" i="90"/>
  <c r="B47" i="90"/>
  <c r="B38" i="90"/>
  <c r="C57" i="90"/>
  <c r="B57" i="90"/>
  <c r="C43" i="90"/>
  <c r="B43" i="90"/>
  <c r="C59" i="90"/>
  <c r="C50" i="90"/>
  <c r="B50" i="90"/>
  <c r="C40" i="90"/>
  <c r="C58" i="90"/>
  <c r="C53" i="90"/>
  <c r="C48" i="90"/>
  <c r="C44" i="90"/>
  <c r="C39" i="90"/>
  <c r="B60" i="90"/>
  <c r="B55" i="90"/>
  <c r="B51" i="90"/>
  <c r="B46" i="90"/>
  <c r="B37" i="90"/>
  <c r="B41" i="90" l="1"/>
  <c r="B67" i="90"/>
  <c r="C67" i="90"/>
  <c r="B36" i="90"/>
  <c r="B66" i="90"/>
  <c r="C66" i="90"/>
  <c r="C46" i="90"/>
  <c r="C55" i="90"/>
  <c r="C37" i="90"/>
  <c r="C60" i="90"/>
  <c r="C41" i="90"/>
  <c r="C51" i="90"/>
  <c r="C64" i="90" l="1"/>
  <c r="B64" i="90"/>
</calcChain>
</file>

<file path=xl/comments1.xml><?xml version="1.0" encoding="utf-8"?>
<comments xmlns="http://schemas.openxmlformats.org/spreadsheetml/2006/main">
  <authors>
    <author>slt3c8</author>
  </authors>
  <commentList>
    <comment ref="A15" authorId="0" shapeId="0">
      <text>
        <r>
          <rPr>
            <b/>
            <sz val="8"/>
            <color indexed="81"/>
            <rFont val="Tahoma"/>
            <family val="2"/>
          </rPr>
          <t>slt3c8:</t>
        </r>
        <r>
          <rPr>
            <sz val="8"/>
            <color indexed="81"/>
            <rFont val="Tahoma"/>
            <family val="2"/>
          </rPr>
          <t xml:space="preserve">
neue Wohngebäude</t>
        </r>
      </text>
    </comment>
    <comment ref="A21" authorId="0" shapeId="0">
      <text>
        <r>
          <rPr>
            <b/>
            <sz val="8"/>
            <color indexed="81"/>
            <rFont val="Tahoma"/>
            <family val="2"/>
          </rPr>
          <t>slt3c8:</t>
        </r>
        <r>
          <rPr>
            <sz val="8"/>
            <color indexed="81"/>
            <rFont val="Tahoma"/>
            <family val="2"/>
          </rPr>
          <t xml:space="preserve">
neue Nichtwohngebäude</t>
        </r>
      </text>
    </comment>
  </commentList>
</comments>
</file>

<file path=xl/comments2.xml><?xml version="1.0" encoding="utf-8"?>
<comments xmlns="http://schemas.openxmlformats.org/spreadsheetml/2006/main">
  <authors>
    <author>Y. Mannhardt</author>
  </authors>
  <commentList>
    <comment ref="A5" authorId="0" shapeId="0">
      <text>
        <r>
          <rPr>
            <sz val="8"/>
            <color indexed="81"/>
            <rFont val="Tahoma"/>
            <family val="2"/>
          </rPr>
          <t>aus Tab4</t>
        </r>
      </text>
    </comment>
  </commentList>
</comments>
</file>

<file path=xl/comments3.xml><?xml version="1.0" encoding="utf-8"?>
<comments xmlns="http://schemas.openxmlformats.org/spreadsheetml/2006/main">
  <authors>
    <author>Y. Mannhardt</author>
  </authors>
  <commentList>
    <comment ref="B14" authorId="0" shapeId="0">
      <text>
        <r>
          <rPr>
            <b/>
            <sz val="10"/>
            <color indexed="81"/>
            <rFont val="Tahoma"/>
            <family val="2"/>
          </rPr>
          <t>Y. Mannhardt:</t>
        </r>
        <r>
          <rPr>
            <sz val="10"/>
            <color indexed="81"/>
            <rFont val="Tahoma"/>
            <family val="2"/>
          </rPr>
          <t xml:space="preserve">
ohne Passivhaus</t>
        </r>
      </text>
    </comment>
    <comment ref="B15" authorId="0" shapeId="0">
      <text>
        <r>
          <rPr>
            <b/>
            <sz val="10"/>
            <color indexed="81"/>
            <rFont val="Tahoma"/>
            <family val="2"/>
          </rPr>
          <t>Y. Mannhardt:</t>
        </r>
        <r>
          <rPr>
            <sz val="10"/>
            <color indexed="81"/>
            <rFont val="Tahoma"/>
            <family val="2"/>
          </rPr>
          <t xml:space="preserve">
ohne "keine Heizung"</t>
        </r>
      </text>
    </comment>
    <comment ref="B16" authorId="0" shapeId="0">
      <text>
        <r>
          <rPr>
            <b/>
            <sz val="10"/>
            <color indexed="81"/>
            <rFont val="Tahoma"/>
            <family val="2"/>
          </rPr>
          <t>Y. Mannhardt:</t>
        </r>
        <r>
          <rPr>
            <sz val="10"/>
            <color indexed="81"/>
            <rFont val="Tahoma"/>
            <family val="2"/>
          </rPr>
          <t xml:space="preserve">
ohne "keine Heizung"</t>
        </r>
      </text>
    </comment>
  </commentList>
</comments>
</file>

<file path=xl/comments4.xml><?xml version="1.0" encoding="utf-8"?>
<comments xmlns="http://schemas.openxmlformats.org/spreadsheetml/2006/main">
  <authors>
    <author>TLS</author>
  </authors>
  <commentList>
    <comment ref="B2" authorId="0" shapeId="0">
      <text>
        <r>
          <rPr>
            <b/>
            <sz val="10"/>
            <color indexed="81"/>
            <rFont val="Tahoma"/>
            <family val="2"/>
          </rPr>
          <t>TLS:</t>
        </r>
        <r>
          <rPr>
            <sz val="10"/>
            <color indexed="81"/>
            <rFont val="Tahoma"/>
            <family val="2"/>
          </rPr>
          <t xml:space="preserve">
ABG2D</t>
        </r>
      </text>
    </comment>
    <comment ref="B21" authorId="0" shapeId="0">
      <text>
        <r>
          <rPr>
            <b/>
            <sz val="10"/>
            <color indexed="81"/>
            <rFont val="Tahoma"/>
            <family val="2"/>
          </rPr>
          <t>TLS:</t>
        </r>
        <r>
          <rPr>
            <sz val="10"/>
            <color indexed="81"/>
            <rFont val="Tahoma"/>
            <family val="2"/>
          </rPr>
          <t xml:space="preserve">
ABG2D</t>
        </r>
      </text>
    </comment>
    <comment ref="A25" authorId="0" shapeId="0">
      <text>
        <r>
          <rPr>
            <b/>
            <sz val="10"/>
            <color indexed="81"/>
            <rFont val="Tahoma"/>
            <family val="2"/>
          </rPr>
          <t>TLS:</t>
        </r>
        <r>
          <rPr>
            <sz val="10"/>
            <color indexed="81"/>
            <rFont val="Tahoma"/>
            <family val="2"/>
          </rPr>
          <t xml:space="preserve">
einschl. Immobilienfonds</t>
        </r>
      </text>
    </comment>
    <comment ref="B32" authorId="0" shapeId="0">
      <text>
        <r>
          <rPr>
            <b/>
            <sz val="10"/>
            <color indexed="81"/>
            <rFont val="Tahoma"/>
            <family val="2"/>
          </rPr>
          <t>TLS:</t>
        </r>
        <r>
          <rPr>
            <sz val="10"/>
            <color indexed="81"/>
            <rFont val="Tahoma"/>
            <family val="2"/>
          </rPr>
          <t xml:space="preserve">
ABG2D</t>
        </r>
      </text>
    </comment>
    <comment ref="A36" authorId="0" shapeId="0">
      <text>
        <r>
          <rPr>
            <b/>
            <sz val="10"/>
            <color indexed="81"/>
            <rFont val="Tahoma"/>
            <family val="2"/>
          </rPr>
          <t>TLS:</t>
        </r>
        <r>
          <rPr>
            <sz val="10"/>
            <color indexed="81"/>
            <rFont val="Tahoma"/>
            <family val="2"/>
          </rPr>
          <t xml:space="preserve">
einschl. Immobilienfonds</t>
        </r>
      </text>
    </comment>
  </commentList>
</comments>
</file>

<file path=xl/sharedStrings.xml><?xml version="1.0" encoding="utf-8"?>
<sst xmlns="http://schemas.openxmlformats.org/spreadsheetml/2006/main" count="2676" uniqueCount="599">
  <si>
    <t>Anzahl</t>
  </si>
  <si>
    <t>100 m²</t>
  </si>
  <si>
    <t>Wohngebäude mit 2 Wohnungen</t>
  </si>
  <si>
    <t>Wohnheime</t>
  </si>
  <si>
    <t>Wohngebäude insgesamt</t>
  </si>
  <si>
    <t xml:space="preserve">    darunter</t>
  </si>
  <si>
    <t>Von den Wohngebäuden entfielen auf</t>
  </si>
  <si>
    <t>Neubau</t>
  </si>
  <si>
    <t>Raum-</t>
  </si>
  <si>
    <t>Gebäude</t>
  </si>
  <si>
    <t>inhalt</t>
  </si>
  <si>
    <t>Woh-</t>
  </si>
  <si>
    <t>Wohngebäude mit</t>
  </si>
  <si>
    <t xml:space="preserve">   1 Wohnung</t>
  </si>
  <si>
    <t xml:space="preserve">   2 Wohnungen</t>
  </si>
  <si>
    <t>Insgesamt</t>
  </si>
  <si>
    <t xml:space="preserve">   Unternehmen</t>
  </si>
  <si>
    <t xml:space="preserve">      davon</t>
  </si>
  <si>
    <t xml:space="preserve">      Wohnungsunternehmen</t>
  </si>
  <si>
    <t xml:space="preserve">      Immobilienfonds</t>
  </si>
  <si>
    <t xml:space="preserve">   private Haushalte</t>
  </si>
  <si>
    <t xml:space="preserve">   Organisationen ohne Erwerbszweck</t>
  </si>
  <si>
    <t>Zusammen</t>
  </si>
  <si>
    <t>einschließlich Baumaßnahmen an bestehenden Gebäuden</t>
  </si>
  <si>
    <t>insgesamt</t>
  </si>
  <si>
    <t>Anstaltsgebäude</t>
  </si>
  <si>
    <t>Büro- und Verwaltungsgebäude</t>
  </si>
  <si>
    <t>Landwirtschaftliche Betriebsgebäude</t>
  </si>
  <si>
    <t>Nichtlandwirtschaftliche Betriebsgebäude</t>
  </si>
  <si>
    <t xml:space="preserve">  darunter</t>
  </si>
  <si>
    <t xml:space="preserve">  Fabrik- und Werkstattgebäude</t>
  </si>
  <si>
    <t xml:space="preserve">  Hotels und Gaststätten</t>
  </si>
  <si>
    <t>Sonstige Nichtwohngebäude</t>
  </si>
  <si>
    <t>Nichtwohngebäude insgesamt</t>
  </si>
  <si>
    <t>-</t>
  </si>
  <si>
    <t>Wohngebäude</t>
  </si>
  <si>
    <t>Nichtwohngebäude</t>
  </si>
  <si>
    <t>Stadt Erfurt</t>
  </si>
  <si>
    <t>Stadt Gera</t>
  </si>
  <si>
    <t>Stadt Jena</t>
  </si>
  <si>
    <t>Stadt Suhl</t>
  </si>
  <si>
    <t>Stadt Weimar</t>
  </si>
  <si>
    <t>Stadt Eisenach</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</si>
  <si>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</si>
  <si>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</si>
  <si>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</si>
  <si>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</si>
  <si>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</si>
  <si>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</si>
  <si>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</si>
  <si>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</si>
  <si>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</si>
  <si>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</si>
  <si>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</si>
  <si>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</si>
  <si>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</si>
  <si>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</si>
  <si>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</si>
  <si>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</si>
  <si>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</si>
  <si>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Thüringen</t>
  </si>
  <si>
    <t xml:space="preserve">   davon</t>
  </si>
  <si>
    <t xml:space="preserve">   kreisfreie Städte</t>
  </si>
  <si>
    <t xml:space="preserve">   Landkreise</t>
  </si>
  <si>
    <t>nungen</t>
  </si>
  <si>
    <t xml:space="preserve">Wartburgkreis </t>
  </si>
  <si>
    <t>Gebäudearten, Bauherren und Genehmigungszeiträumen</t>
  </si>
  <si>
    <t>Darunter Errichtung neuer Gebäude</t>
  </si>
  <si>
    <t>davon</t>
  </si>
  <si>
    <t>unter Dach</t>
  </si>
  <si>
    <t>noch nicht unter Dach</t>
  </si>
  <si>
    <t>noch nicht begonnen</t>
  </si>
  <si>
    <t xml:space="preserve">    Wohngebäude mit Eigentumswohnungen</t>
  </si>
  <si>
    <t xml:space="preserve">   öffentliche Bauherren </t>
  </si>
  <si>
    <t>Die Wohngebäude wurden genehmigt</t>
  </si>
  <si>
    <t>1) einschließlich Baumaßnahmen an bestehenden Gebäuden</t>
  </si>
  <si>
    <t>Die Nichtwohngebäude wurden genehmigt</t>
  </si>
  <si>
    <t xml:space="preserve">1) einschließlich Baumaßnahmen an bestehenden Gebäuden im Wohn- und Nichtwohnbau </t>
  </si>
  <si>
    <t>Wohnungen</t>
  </si>
  <si>
    <t>Nutz-  fläche</t>
  </si>
  <si>
    <t>ins-   gesamt</t>
  </si>
  <si>
    <t>Wohn-    fläche</t>
  </si>
  <si>
    <t xml:space="preserve">Woh-    nungen </t>
  </si>
  <si>
    <t>Ge-  bäude/  Baumaß-  nahmen</t>
  </si>
  <si>
    <t>2000</t>
  </si>
  <si>
    <t>2001</t>
  </si>
  <si>
    <t>2002</t>
  </si>
  <si>
    <t>2003</t>
  </si>
  <si>
    <t>2004</t>
  </si>
  <si>
    <t>2005</t>
  </si>
  <si>
    <t>2006</t>
  </si>
  <si>
    <t>2007</t>
  </si>
  <si>
    <t>2008</t>
  </si>
  <si>
    <t>Woh-
nungen</t>
  </si>
  <si>
    <t>Ge-
bäude</t>
  </si>
  <si>
    <t>Raum-
inhalt</t>
  </si>
  <si>
    <t>Ge-
bäude/
Bau-
maß-
nahmen</t>
  </si>
  <si>
    <t>Gebäudeart
Bauherrengruppe
Genehmigungszeitraum</t>
  </si>
  <si>
    <t>Stichtag (31.12.)
Kreisfreie Stadt
Landkreis
Land</t>
  </si>
  <si>
    <t>Gebäude/
Baumaß-
nahmen</t>
  </si>
  <si>
    <t>Gebäudeart
Bauherrengruppe</t>
  </si>
  <si>
    <t>Nutz-
fläche</t>
  </si>
  <si>
    <t>ins-
gesamt</t>
  </si>
  <si>
    <t>Wohn-
fläche</t>
  </si>
  <si>
    <t>Jahr
Kreisfreie Stadt
Landkreis
Land</t>
  </si>
  <si>
    <t>in
Fertig-
teilbau-
weise</t>
  </si>
  <si>
    <t xml:space="preserve">Woh-
nungen </t>
  </si>
  <si>
    <t>Lfd.
Nr.</t>
  </si>
  <si>
    <t>Inhaltsverzeichnis</t>
  </si>
  <si>
    <t>Seite</t>
  </si>
  <si>
    <t>Vorbemerkungen</t>
  </si>
  <si>
    <t>Grafiken</t>
  </si>
  <si>
    <t>Tabellen</t>
  </si>
  <si>
    <t>Errichtung neuer Gebäude</t>
  </si>
  <si>
    <t>Fertigteilbauweise</t>
  </si>
  <si>
    <t>Private Haushalte</t>
  </si>
  <si>
    <t>Hochbau insgesamt</t>
  </si>
  <si>
    <t>Alle Baumaßnahmen</t>
  </si>
  <si>
    <t xml:space="preserve"> Woh-  nungen</t>
  </si>
  <si>
    <t>veran-
schlagte
Kosten
der
Bauwerke</t>
  </si>
  <si>
    <t>Ge-      bäude</t>
  </si>
  <si>
    <t>Raum-     inhalt</t>
  </si>
  <si>
    <t>ins-  gesamt</t>
  </si>
  <si>
    <t>Wohn-  fläche</t>
  </si>
  <si>
    <t>Baugenehmigungen</t>
  </si>
  <si>
    <t>Baufertigstellungen</t>
  </si>
  <si>
    <t>Woh-  nungen</t>
  </si>
  <si>
    <t>Wohn-  räume</t>
  </si>
  <si>
    <t>darunter</t>
  </si>
  <si>
    <t>Wohn- und Nichtwohngebäude</t>
  </si>
  <si>
    <t xml:space="preserve"> Wohngebäude insgesamt</t>
  </si>
  <si>
    <t xml:space="preserve">   Wohngebäude mit 1 Wohnung </t>
  </si>
  <si>
    <t xml:space="preserve">   Wohngebäude mit 2 Wohnungen</t>
  </si>
  <si>
    <t xml:space="preserve">   Wohnheime</t>
  </si>
  <si>
    <t xml:space="preserve">  Von den Bauherren waren</t>
  </si>
  <si>
    <t xml:space="preserve">    öffentliche Bauherren</t>
  </si>
  <si>
    <t xml:space="preserve">    Unternehmen</t>
  </si>
  <si>
    <t xml:space="preserve">    davon</t>
  </si>
  <si>
    <t xml:space="preserve">    private Haushalte</t>
  </si>
  <si>
    <t xml:space="preserve">    Organisationen ohne Erwerbszweck</t>
  </si>
  <si>
    <t xml:space="preserve"> Nichtwohngebäude insgesamt</t>
  </si>
  <si>
    <t xml:space="preserve">    Anstaltsgebäude</t>
  </si>
  <si>
    <t xml:space="preserve">    Büro- und Verwaltungsgebäude</t>
  </si>
  <si>
    <t>2009</t>
  </si>
  <si>
    <t>Errichtung neuer Nichtwohngebäude</t>
  </si>
  <si>
    <t>Errichtung neuer Wohngebäude</t>
  </si>
  <si>
    <t>Wohngebäude mit 1 Wohnung</t>
  </si>
  <si>
    <t/>
  </si>
  <si>
    <t>Gebäudeart</t>
  </si>
  <si>
    <t>Öl</t>
  </si>
  <si>
    <t>Gas</t>
  </si>
  <si>
    <t>Strom</t>
  </si>
  <si>
    <t>Fern-
wärme</t>
  </si>
  <si>
    <t>Wärme-
pumpe</t>
  </si>
  <si>
    <t>Solar-
energie</t>
  </si>
  <si>
    <t>Stahl</t>
  </si>
  <si>
    <t>Ziegel</t>
  </si>
  <si>
    <t>Holz</t>
  </si>
  <si>
    <t>neue NWG</t>
  </si>
  <si>
    <t>Neue WG</t>
  </si>
  <si>
    <t>Wg u NWG</t>
  </si>
  <si>
    <t>BG neue Wg u NWG</t>
  </si>
  <si>
    <t>durch Baumaßnahmen an bestehenden Gebäuden</t>
  </si>
  <si>
    <t>in neuen Nichtwohngebäuden,</t>
  </si>
  <si>
    <t>in neuen Wohngebäuden,</t>
  </si>
  <si>
    <t>Wohnungen sind</t>
  </si>
  <si>
    <t>Von diesen</t>
  </si>
  <si>
    <t>Begonnen, noch nicht unter Dach</t>
  </si>
  <si>
    <t>Noch nicht begonnen</t>
  </si>
  <si>
    <t>Alle Genehmigungsjahre</t>
  </si>
  <si>
    <t>Genehmigungszeitraum
Bauzustand</t>
  </si>
  <si>
    <t xml:space="preserve">Wohngebäude mit 1 und 2 Wohnung    </t>
  </si>
  <si>
    <t>akt. Jahr</t>
  </si>
  <si>
    <t>Abgang ganzer Gebäude</t>
  </si>
  <si>
    <t xml:space="preserve">Wohngebäude mit </t>
  </si>
  <si>
    <t>Davon mit einer Zeitspanne von  ...  bis unter  ...  Monaten</t>
  </si>
  <si>
    <t>Wohnbau insgesamt</t>
  </si>
  <si>
    <t>36 u. mehr</t>
  </si>
  <si>
    <t>30 - 36</t>
  </si>
  <si>
    <t>24 - 30</t>
  </si>
  <si>
    <t>18 - 24</t>
  </si>
  <si>
    <t xml:space="preserve"> 12 - 18</t>
  </si>
  <si>
    <t>unter 12</t>
  </si>
  <si>
    <t>Ins-
gesamt</t>
  </si>
  <si>
    <t>16.</t>
  </si>
  <si>
    <t>15.</t>
  </si>
  <si>
    <t>14.</t>
  </si>
  <si>
    <t>13.</t>
  </si>
  <si>
    <t>12.</t>
  </si>
  <si>
    <t>11.</t>
  </si>
  <si>
    <t>10.</t>
  </si>
  <si>
    <t>9.</t>
  </si>
  <si>
    <t>8.</t>
  </si>
  <si>
    <t>7.</t>
  </si>
  <si>
    <t>6.</t>
  </si>
  <si>
    <t>5.</t>
  </si>
  <si>
    <t>4.</t>
  </si>
  <si>
    <t>3.</t>
  </si>
  <si>
    <t>2.</t>
  </si>
  <si>
    <t>1.</t>
  </si>
  <si>
    <t xml:space="preserve">  </t>
  </si>
  <si>
    <t>darunter: Bauabgang ganzer Gebäude
ohne Nutzungsänderungen</t>
  </si>
  <si>
    <t>Gebäude/
Gebäude-
teile</t>
  </si>
  <si>
    <t>Wohnbau</t>
  </si>
  <si>
    <t xml:space="preserve">    davon entfielen auf</t>
  </si>
  <si>
    <t>Nichtwohnbau</t>
  </si>
  <si>
    <t>Nichtwohngebäude zusammen</t>
  </si>
  <si>
    <t>einschließlich Nutzungsänderungen</t>
  </si>
  <si>
    <t>Gebäude/ 
Gebäude-
teile</t>
  </si>
  <si>
    <t>Woh- 
nungen</t>
  </si>
  <si>
    <t>ohne Nutzungsänderungen</t>
  </si>
  <si>
    <t>Wohnungen, nur WG</t>
  </si>
  <si>
    <t>1919 bis 1948</t>
  </si>
  <si>
    <t>Öffentliche Eigentümer einschl. Organisationen ohne Erwerbszweck</t>
  </si>
  <si>
    <t>Wohnungsunternehmen</t>
  </si>
  <si>
    <t>Sonstige Unternehmen</t>
  </si>
  <si>
    <t>17.</t>
  </si>
  <si>
    <t>18.</t>
  </si>
  <si>
    <t>19.</t>
  </si>
  <si>
    <t>Summe Anteile</t>
  </si>
  <si>
    <t>Jahr</t>
  </si>
  <si>
    <t>Anteile an insgesamt bei Art der verwendeten Heizenergie</t>
  </si>
  <si>
    <t>In neuen Wohngebäuden (einschl. Wohnheimen)</t>
  </si>
  <si>
    <t>Durch Baumaßnahmen an bestehenden Gebäuden</t>
  </si>
  <si>
    <t>In neuen Nichtwohngebäuden</t>
  </si>
  <si>
    <t xml:space="preserve"> Gebäudearten, Bauherren und Genehmigungszeiträumen</t>
  </si>
  <si>
    <t xml:space="preserve">Abgang von Wohnungen in ganzen Wohngebäuden (ohne Nutzungsänderungen) </t>
  </si>
  <si>
    <t>Abgang von Wohnungen in ganzen Wohngebäuden (ohne Nutzungsänderungen)</t>
  </si>
  <si>
    <t xml:space="preserve">Hochbau insgesamt </t>
  </si>
  <si>
    <t>nach Gebäudearten und Art der Bauweise</t>
  </si>
  <si>
    <t>2. Baugenehmigungen im Wohn- und Nichtwohnbau</t>
  </si>
  <si>
    <t xml:space="preserve">   darunter</t>
  </si>
  <si>
    <t xml:space="preserve">      Hotels und Gaststätten</t>
  </si>
  <si>
    <t xml:space="preserve">      Fabrik- und Werkstattgebäude</t>
  </si>
  <si>
    <t xml:space="preserve">      darunter</t>
  </si>
  <si>
    <t xml:space="preserve">      Land- und Forstwirtschaft</t>
  </si>
  <si>
    <t xml:space="preserve">      Produzierendes Gewerbe</t>
  </si>
  <si>
    <t xml:space="preserve">      Handel, Kreditinstitute, Versicherungsgewerbe, Dienst-</t>
  </si>
  <si>
    <t xml:space="preserve">        leistungen sowie Verkehr und Nachrichtenübermittlung</t>
  </si>
  <si>
    <t xml:space="preserve">    landwirtschaftliche Betriebsgebäude</t>
  </si>
  <si>
    <t xml:space="preserve">    nichtlandwirtschaftliche Betriebsgebäude</t>
  </si>
  <si>
    <t xml:space="preserve">    sonstige Nichtwohngebäude</t>
  </si>
  <si>
    <t>Ge-
bäude/
Woh-
nungen</t>
  </si>
  <si>
    <t>Unter Dach (rohbaufertig)</t>
  </si>
  <si>
    <t>1) einschließlich Wohnheime</t>
  </si>
  <si>
    <t>2010</t>
  </si>
  <si>
    <t xml:space="preserve">sonstige
Heizenergie
</t>
  </si>
  <si>
    <t>1) ohne sonstige Wohneinheiten</t>
  </si>
  <si>
    <t>konventionelle Bauweise</t>
  </si>
  <si>
    <t>Ge-
bäude/
Baumaß-
nahmen</t>
  </si>
  <si>
    <t xml:space="preserve">   Wohngebäude mit Eigentumswohnungen</t>
  </si>
  <si>
    <t>- 2 -</t>
  </si>
  <si>
    <t xml:space="preserve">      sonstige Unternehmen</t>
  </si>
  <si>
    <t xml:space="preserve">    öffentliche Bauherren </t>
  </si>
  <si>
    <t xml:space="preserve">      Handel, Kreditinstitute, Versicherungen,</t>
  </si>
  <si>
    <t xml:space="preserve">       Dienstleistungen sowie Verkehr und</t>
  </si>
  <si>
    <t xml:space="preserve">       Nachrichtenübermittlung</t>
  </si>
  <si>
    <t>2011</t>
  </si>
  <si>
    <t>Biogas</t>
  </si>
  <si>
    <t xml:space="preserve">   davon Wohngebäude mit … </t>
  </si>
  <si>
    <t xml:space="preserve">1 Wohnung </t>
  </si>
  <si>
    <t>2 Wohnungen</t>
  </si>
  <si>
    <t>3 und mehr Wohnungen</t>
  </si>
  <si>
    <t>Fernheizung</t>
  </si>
  <si>
    <t>Blockheizung</t>
  </si>
  <si>
    <t>Zentralheizung</t>
  </si>
  <si>
    <t>Etagenheizung</t>
  </si>
  <si>
    <t>Einzelraumheizung</t>
  </si>
  <si>
    <t>ohne Heizung</t>
  </si>
  <si>
    <t>Stahlbeton</t>
  </si>
  <si>
    <t>sonstiger Mauerstein</t>
  </si>
  <si>
    <t>Fernwärme</t>
  </si>
  <si>
    <t>Geothermie</t>
  </si>
  <si>
    <t>Solarthermie</t>
  </si>
  <si>
    <t>sonstige Biomasse</t>
  </si>
  <si>
    <r>
      <t xml:space="preserve"> Wohngebäude insgesamt </t>
    </r>
    <r>
      <rPr>
        <vertAlign val="superscript"/>
        <sz val="8"/>
        <rFont val="Arial"/>
        <family val="2"/>
      </rPr>
      <t>1)</t>
    </r>
  </si>
  <si>
    <t>16. Baufertigstellungen für Wohngebäude 2011 nach Gebäudeart, primärer Heizenergie, Art der Beheizung und Baustoff</t>
  </si>
  <si>
    <t>Kalksandstein</t>
  </si>
  <si>
    <t>Porenbeton</t>
  </si>
  <si>
    <t>Leichtbeton/Bims</t>
  </si>
  <si>
    <t>Wärmepumpe</t>
  </si>
  <si>
    <t>Solarenergie</t>
  </si>
  <si>
    <t>Sonstiger Baustoff</t>
  </si>
  <si>
    <t>Erloschene Bau-
genehmigungen</t>
  </si>
  <si>
    <t>öffentliche Eigentümer einschl. Organisationen ohne Erwerbszweck</t>
  </si>
  <si>
    <t>sonstige Unternehmen</t>
  </si>
  <si>
    <t>private Haushalte</t>
  </si>
  <si>
    <t>Gebäudeart
Eigentümer
Baujahresgruppe</t>
  </si>
  <si>
    <t>Bauabgang insgesamt
einschließlich Nutzungsänderungen</t>
  </si>
  <si>
    <t>Darunter Bauabgang ganzer Gebäude
ohne Nutzungsänderungen</t>
  </si>
  <si>
    <t>davon entfielen auf</t>
  </si>
  <si>
    <t xml:space="preserve">öffentliche Eigentümer </t>
  </si>
  <si>
    <t>Organisationen ohne Erwerbszweck</t>
  </si>
  <si>
    <t>davon waren errichtet</t>
  </si>
  <si>
    <t>1919 - 1948</t>
  </si>
  <si>
    <t>Unternehmen</t>
  </si>
  <si>
    <t>kreisfreie Städte</t>
  </si>
  <si>
    <t>Landkreise</t>
  </si>
  <si>
    <t>1) ohne Wohnheime - 2) Antwortausfälle haben vor allem 2003 und 2004 zu Untererfassungen geführt. Die betreffenden Meldungen wurden nachträglich dem Jahr 2005 zugeordnet.</t>
  </si>
  <si>
    <t>Vorwiegend verwendete
Beheizung</t>
  </si>
  <si>
    <t>Ohne Heizung</t>
  </si>
  <si>
    <t>darin
Wohnungen</t>
  </si>
  <si>
    <t>Vorwiegend verwendete
primäre Heizenergie</t>
  </si>
  <si>
    <t>Sonstige Biomasse</t>
  </si>
  <si>
    <r>
      <t xml:space="preserve">Sonstige </t>
    </r>
    <r>
      <rPr>
        <vertAlign val="superscript"/>
        <sz val="8"/>
        <rFont val="Arial"/>
        <family val="2"/>
      </rPr>
      <t>3)</t>
    </r>
  </si>
  <si>
    <t>Vorwiegend verwendeter
Baustoff</t>
  </si>
  <si>
    <t>1) ohne Wohnheime 2) Luft (Aerothermie) / Wasser (Hydrothermie) 3) Ab Berichtsmonat Januar 2010 sind die Werte "Koks/Kohle"
     in "Sonstige" enthalten.</t>
  </si>
  <si>
    <t>Oohne Heizung</t>
  </si>
  <si>
    <t>Noch: 16. Baufertigstellungen für Wohngebäude 2011 nach Gebäudeart, primärer Heizenergie, Art der Beheizung und Baustoff</t>
  </si>
  <si>
    <t>2012</t>
  </si>
  <si>
    <t>Konventionelle Energie</t>
  </si>
  <si>
    <t>Erneuerbare Energie</t>
  </si>
  <si>
    <t>Fernwärme/Fernkälte</t>
  </si>
  <si>
    <t>Biogas/Biomethan</t>
  </si>
  <si>
    <t>Büro- und
Verwaltungs-
gebäude</t>
  </si>
  <si>
    <t>nichtlandwirtschaftliche Betriebsgebäude</t>
  </si>
  <si>
    <t>Fabrik- und
Werkstatt-
gebäude</t>
  </si>
  <si>
    <t>Umweltthermie (Luft/Wasser)</t>
  </si>
  <si>
    <t>07</t>
  </si>
  <si>
    <t>10</t>
  </si>
  <si>
    <t>09</t>
  </si>
  <si>
    <t>08</t>
  </si>
  <si>
    <t>06</t>
  </si>
  <si>
    <t>05</t>
  </si>
  <si>
    <t>04</t>
  </si>
  <si>
    <t>03</t>
  </si>
  <si>
    <t>02</t>
  </si>
  <si>
    <t>keine Heizung</t>
  </si>
  <si>
    <t>01</t>
  </si>
  <si>
    <t>neue Wohngebäude</t>
  </si>
  <si>
    <t>Heizenergie</t>
  </si>
  <si>
    <t>ID</t>
  </si>
  <si>
    <t>00</t>
  </si>
  <si>
    <t xml:space="preserve">    Öl                                      </t>
  </si>
  <si>
    <t xml:space="preserve">    Gas                                     </t>
  </si>
  <si>
    <t xml:space="preserve">    Strom                                   </t>
  </si>
  <si>
    <t xml:space="preserve">    Geothermie                              </t>
  </si>
  <si>
    <t xml:space="preserve">    Umweltthermie                           </t>
  </si>
  <si>
    <t xml:space="preserve">    Solarthermie                            </t>
  </si>
  <si>
    <t xml:space="preserve">    Holz                                    </t>
  </si>
  <si>
    <t xml:space="preserve">    Biogas/Biomethan                        </t>
  </si>
  <si>
    <t xml:space="preserve">  Fernwärme/Fernkälte                       </t>
  </si>
  <si>
    <t>keine
Energie</t>
  </si>
  <si>
    <t>20.</t>
  </si>
  <si>
    <t>21.</t>
  </si>
  <si>
    <t>Umwelt-
thermie</t>
  </si>
  <si>
    <t>Solar-
thermie</t>
  </si>
  <si>
    <t>Geo-
thermie</t>
  </si>
  <si>
    <t xml:space="preserve">  keine verwendete primäre Energie</t>
  </si>
  <si>
    <t xml:space="preserve">Wohngebäude insgesamt </t>
  </si>
  <si>
    <t>13. Bauüberhang am</t>
  </si>
  <si>
    <t>14. Baufertigstellungen im Wohn- und Nichtwohnbau</t>
  </si>
  <si>
    <t>22.</t>
  </si>
  <si>
    <t>Biogas/
sonstige Biomasse;</t>
  </si>
  <si>
    <t>sonstige Heizenergie</t>
  </si>
  <si>
    <t>3 663</t>
  </si>
  <si>
    <t xml:space="preserve">Kyffhäuserkreis               </t>
  </si>
  <si>
    <t xml:space="preserve">Sömmerda                      </t>
  </si>
  <si>
    <t xml:space="preserve">Hildburghausen                </t>
  </si>
  <si>
    <t xml:space="preserve">Saale-Holzland-Kreis          </t>
  </si>
  <si>
    <t xml:space="preserve">Greiz                         </t>
  </si>
  <si>
    <t xml:space="preserve">Unstrut-Hainich-Kreis         </t>
  </si>
  <si>
    <t xml:space="preserve">Saalfeld-Rudolstadt           </t>
  </si>
  <si>
    <t xml:space="preserve">Saale-Orla-Kreis              </t>
  </si>
  <si>
    <t xml:space="preserve">Gotha                         </t>
  </si>
  <si>
    <t xml:space="preserve">Stadt Weimar   </t>
  </si>
  <si>
    <t xml:space="preserve">Eichsfeld                     </t>
  </si>
  <si>
    <t xml:space="preserve">Schmalkalden-Meiningen        </t>
  </si>
  <si>
    <t xml:space="preserve">Stadt Eisenach       </t>
  </si>
  <si>
    <t xml:space="preserve">Nordhausen                    </t>
  </si>
  <si>
    <t xml:space="preserve">Wartburgkreis                 </t>
  </si>
  <si>
    <t xml:space="preserve">Altenburger Land              </t>
  </si>
  <si>
    <t xml:space="preserve">Sonneberg                     </t>
  </si>
  <si>
    <t xml:space="preserve">Ilm-Kreis                     </t>
  </si>
  <si>
    <t xml:space="preserve">Weimarer Land                 </t>
  </si>
  <si>
    <t>Gebäudeart
Verwendete
primäre Energie zur Heizung</t>
  </si>
  <si>
    <t xml:space="preserve">  konventionelle Energie                    </t>
  </si>
  <si>
    <t xml:space="preserve">    davon                                    </t>
  </si>
  <si>
    <t xml:space="preserve">  erneuerbare Energie                       </t>
  </si>
  <si>
    <t xml:space="preserve">    sonstige Biomasse                         </t>
  </si>
  <si>
    <t xml:space="preserve">  sonstige Heizenergie                        </t>
  </si>
  <si>
    <t xml:space="preserve">  darunter                                      </t>
  </si>
  <si>
    <t xml:space="preserve">    keine verwendete primäre Energie          </t>
  </si>
  <si>
    <t xml:space="preserve">    konventionelle Energie                    </t>
  </si>
  <si>
    <t xml:space="preserve">      davon                                    </t>
  </si>
  <si>
    <t xml:space="preserve">      Öl                                      </t>
  </si>
  <si>
    <t xml:space="preserve">      Gas                                     </t>
  </si>
  <si>
    <t xml:space="preserve">      Strom                                   </t>
  </si>
  <si>
    <t xml:space="preserve">    erneuerbare Energie                       </t>
  </si>
  <si>
    <t xml:space="preserve">      Geothermie                              </t>
  </si>
  <si>
    <t xml:space="preserve">      Umweltthermie                           </t>
  </si>
  <si>
    <t xml:space="preserve">      Solarthermie                            </t>
  </si>
  <si>
    <t xml:space="preserve">      Holz                                    </t>
  </si>
  <si>
    <t xml:space="preserve">      Biogas/Biomethan                        </t>
  </si>
  <si>
    <t xml:space="preserve">      sonstige Biomasse                         </t>
  </si>
  <si>
    <t xml:space="preserve">    Fernwärme/Fernkälte                       </t>
  </si>
  <si>
    <t xml:space="preserve">    sonstige Heizenergie                        </t>
  </si>
  <si>
    <t xml:space="preserve">  keine verwendete primäre Energie          </t>
  </si>
  <si>
    <t xml:space="preserve">Verwendete sekundäre Energie zur Heizung  </t>
  </si>
  <si>
    <t>Verwendete
primäre Energie zur
Warmwasserbereitung</t>
  </si>
  <si>
    <t>sonstige
Nichtwohn-
gebäude</t>
  </si>
  <si>
    <t>Vorwiegende Art der
Beheizung</t>
  </si>
  <si>
    <t>Verwendete primäre Energie
zur Heizung</t>
  </si>
  <si>
    <t>Überwiegend verwendeter
Baustoff</t>
  </si>
  <si>
    <t>Verwendete primäre Energie zur Heizung in neu errichteten Wohngebäuden</t>
  </si>
  <si>
    <t>1) Öl, Gas, Strom - 2) Geothermie, Umweltthermie, Solarthermie, Holz, Biogas/Biomethan, sonstige Biomasse</t>
  </si>
  <si>
    <t>2013</t>
  </si>
  <si>
    <t>2014</t>
  </si>
  <si>
    <t xml:space="preserve">      Handelsgebäude</t>
  </si>
  <si>
    <t xml:space="preserve">      Warenlagergebäude</t>
  </si>
  <si>
    <t>Warenlager-
gebäude</t>
  </si>
  <si>
    <t>Handels- 
gebäude</t>
  </si>
  <si>
    <t>landwirt-
schaftliche
Betriebs-
gebäude</t>
  </si>
  <si>
    <t>2015</t>
  </si>
  <si>
    <t>Errichtung neuer Wohnheime</t>
  </si>
  <si>
    <t>4. Genehmigte Wohnheime 2015 nach Kreisen</t>
  </si>
  <si>
    <t>Wohnheime - Baumaßnahmen</t>
  </si>
  <si>
    <t>ABG2D, wie Tab.17</t>
  </si>
  <si>
    <t xml:space="preserve">Jahr
Kreisfreie Stadt
Landkreise
Land </t>
  </si>
  <si>
    <t>Wohnräume
in Wohn-
und Nichtwohn-
gebäuden
insgesamt</t>
  </si>
  <si>
    <t>1 000 EUR</t>
  </si>
  <si>
    <t>1 000 m³</t>
  </si>
  <si>
    <t>2016</t>
  </si>
  <si>
    <t>vor 1919</t>
  </si>
  <si>
    <t>1949 - 1978</t>
  </si>
  <si>
    <t>1979 - 1986</t>
  </si>
  <si>
    <t xml:space="preserve">1987 - 1990 </t>
  </si>
  <si>
    <t xml:space="preserve">1991 - 1995 </t>
  </si>
  <si>
    <t xml:space="preserve">1996 - 2010 </t>
  </si>
  <si>
    <t>2011 und später</t>
  </si>
  <si>
    <t>1949 bis 1978</t>
  </si>
  <si>
    <t>1979 bis 1986</t>
  </si>
  <si>
    <t xml:space="preserve">1987 bis 1990 </t>
  </si>
  <si>
    <t xml:space="preserve">1991 bis 1995 </t>
  </si>
  <si>
    <t xml:space="preserve">1996 bis 2010 </t>
  </si>
  <si>
    <t>2017</t>
  </si>
  <si>
    <t>Keine Energie</t>
  </si>
  <si>
    <t>Sonstige</t>
  </si>
  <si>
    <t>x</t>
  </si>
  <si>
    <t>2018</t>
  </si>
  <si>
    <r>
      <t xml:space="preserve">Bauüberhang
insgesamt </t>
    </r>
    <r>
      <rPr>
        <vertAlign val="superscript"/>
        <sz val="9"/>
        <rFont val="Source Sans Pro"/>
        <family val="2"/>
      </rPr>
      <t>1)</t>
    </r>
  </si>
  <si>
    <r>
      <t xml:space="preserve">Erloschene Bau-
genehmigungen
insgesamt </t>
    </r>
    <r>
      <rPr>
        <vertAlign val="superscript"/>
        <sz val="9"/>
        <rFont val="Source Sans Pro"/>
        <family val="2"/>
      </rPr>
      <t>1)</t>
    </r>
  </si>
  <si>
    <r>
      <t xml:space="preserve">Wohngebäude </t>
    </r>
    <r>
      <rPr>
        <vertAlign val="superscript"/>
        <sz val="9"/>
        <rFont val="Source Sans Pro"/>
        <family val="2"/>
      </rPr>
      <t>1)</t>
    </r>
  </si>
  <si>
    <r>
      <t>100 m</t>
    </r>
    <r>
      <rPr>
        <vertAlign val="superscript"/>
        <sz val="9"/>
        <rFont val="Source Sans Pro"/>
        <family val="2"/>
      </rPr>
      <t>2</t>
    </r>
  </si>
  <si>
    <r>
      <t xml:space="preserve"> Wohngebäude insgesamt </t>
    </r>
    <r>
      <rPr>
        <vertAlign val="superscript"/>
        <sz val="9"/>
        <rFont val="Source Sans Pro"/>
        <family val="2"/>
      </rPr>
      <t>1)</t>
    </r>
  </si>
  <si>
    <r>
      <t xml:space="preserve">Umweltthermie </t>
    </r>
    <r>
      <rPr>
        <vertAlign val="superscript"/>
        <sz val="9"/>
        <rFont val="Source Sans Pro"/>
        <family val="2"/>
      </rPr>
      <t>2)</t>
    </r>
  </si>
  <si>
    <r>
      <t xml:space="preserve">konven-
tionelle
Energie </t>
    </r>
    <r>
      <rPr>
        <vertAlign val="superscript"/>
        <sz val="9"/>
        <rFont val="Source Sans Pro"/>
        <family val="2"/>
      </rPr>
      <t>1)</t>
    </r>
  </si>
  <si>
    <r>
      <t xml:space="preserve">erneuerbare Energie </t>
    </r>
    <r>
      <rPr>
        <vertAlign val="superscript"/>
        <sz val="9"/>
        <rFont val="Source Sans Pro"/>
        <family val="2"/>
      </rPr>
      <t>2)</t>
    </r>
  </si>
  <si>
    <t>1) einschl. Wohnheime</t>
  </si>
  <si>
    <r>
      <t xml:space="preserve">  Umweltthermie </t>
    </r>
    <r>
      <rPr>
        <vertAlign val="superscript"/>
        <sz val="9"/>
        <rFont val="Source Sans Pro"/>
        <family val="2"/>
      </rPr>
      <t>2)</t>
    </r>
  </si>
  <si>
    <t>1) einschl. Wohnheime - 2)  Luft (Aerothermie) / Wasser (Hydrothermie)</t>
  </si>
  <si>
    <r>
      <t>Wohnräume in Wohn- und Nichtwohn-     gebäuden insgesamt</t>
    </r>
    <r>
      <rPr>
        <vertAlign val="superscript"/>
        <sz val="9"/>
        <rFont val="Source Sans Pro"/>
        <family val="2"/>
      </rPr>
      <t>1)</t>
    </r>
  </si>
  <si>
    <r>
      <t xml:space="preserve">2005 </t>
    </r>
    <r>
      <rPr>
        <b/>
        <vertAlign val="superscript"/>
        <sz val="9"/>
        <rFont val="Source Sans Pro"/>
        <family val="2"/>
      </rPr>
      <t>2)</t>
    </r>
  </si>
  <si>
    <t>Bauabgang
insgesamt</t>
  </si>
  <si>
    <t>davon mit  ...  Wohnung(en)</t>
  </si>
  <si>
    <t>Wohn-
räume</t>
  </si>
  <si>
    <t>2019</t>
  </si>
  <si>
    <t>Werte f. Grafik</t>
  </si>
  <si>
    <t>Nr</t>
  </si>
  <si>
    <t>Wohnungen in Wohn- und Nichtwohngebäuden</t>
  </si>
  <si>
    <t>Wohnungen in neuen Wohngebäuden</t>
  </si>
  <si>
    <t>davon in Wohngebäuden mit 3 oder mehr Wohnungen (einschl. Wohnheime)</t>
  </si>
  <si>
    <t>Kreis</t>
  </si>
  <si>
    <t>Wohngebäude (ohne WH)</t>
  </si>
  <si>
    <t>2020</t>
  </si>
  <si>
    <r>
      <t xml:space="preserve">Wohngebäude mit 3 oder mehr Wohnungen </t>
    </r>
    <r>
      <rPr>
        <vertAlign val="superscript"/>
        <sz val="9"/>
        <rFont val="Source Sans Pro"/>
        <family val="2"/>
      </rPr>
      <t>1)</t>
    </r>
  </si>
  <si>
    <t>Wohngebäude mit 3 oder mehr Wohnungen</t>
  </si>
  <si>
    <t xml:space="preserve">   Wohngebäude mit 3 oder mehr Wohnungen</t>
  </si>
  <si>
    <r>
      <t>Wohngebäude mit 3 oder mehr Wohnungen</t>
    </r>
    <r>
      <rPr>
        <vertAlign val="superscript"/>
        <sz val="9"/>
        <rFont val="Source Sans Pro"/>
        <family val="2"/>
      </rPr>
      <t>1)</t>
    </r>
  </si>
  <si>
    <t>3 oder mehr Wohnungen</t>
  </si>
  <si>
    <t xml:space="preserve">   3 oder mehr Wohnungen</t>
  </si>
  <si>
    <r>
      <t xml:space="preserve">3 oder
mehr </t>
    </r>
    <r>
      <rPr>
        <vertAlign val="superscript"/>
        <sz val="9"/>
        <rFont val="Source Sans Pro"/>
        <family val="2"/>
      </rPr>
      <t>1)</t>
    </r>
  </si>
  <si>
    <t>Bauabgang von Wohnungen in ganzen Wohngebäude
ohne Nutzungsänderungen</t>
  </si>
  <si>
    <t>Vorjahr 
(aus Bericht VJ nehmen)</t>
  </si>
  <si>
    <t>ABG2D</t>
  </si>
  <si>
    <t>2021</t>
  </si>
  <si>
    <t>EFH</t>
  </si>
  <si>
    <t>ZFH</t>
  </si>
  <si>
    <t>MFH</t>
  </si>
  <si>
    <t xml:space="preserve">  Handelsgebäude </t>
  </si>
  <si>
    <t xml:space="preserve">  Lagergebäude</t>
  </si>
  <si>
    <t xml:space="preserve">     Immobilienfonds               </t>
  </si>
  <si>
    <t>Wohngebäude mit 3 oder mehr</t>
  </si>
  <si>
    <t>2022</t>
  </si>
  <si>
    <t>Wohngebäude mit 1 oder 2 Wohnungen</t>
  </si>
  <si>
    <t>davon in Wohngebäuden mit 1 oder 2 Wohnungen</t>
  </si>
  <si>
    <t>2023</t>
  </si>
  <si>
    <t>1. Halbjahr 2023</t>
  </si>
  <si>
    <t>2. Halbjahr 2023</t>
  </si>
  <si>
    <t xml:space="preserve">  Wohngebäude mit 1 oder 2 Wohnungen</t>
  </si>
  <si>
    <t>Baugenehmigungen für die Errichtung neuer Wohn- und Nichtwohngebäude 2024</t>
  </si>
  <si>
    <t>Genehmigte Wohnungen in Wohn- und Nichtwohngebäuden 2024</t>
  </si>
  <si>
    <t>Genehmigte Wohnungen in Wohngebäuden (Neubau) in Thüringen 2024 nach Kreisen</t>
  </si>
  <si>
    <t>Bauüberhang 2024   - Errichtung neuer Wohngebäude -</t>
  </si>
  <si>
    <t>Bauüberhang 2024   - Errichtung neuer Nichtwohngebäude -</t>
  </si>
  <si>
    <t>Baufertigstellungen neuer Wohn- und Nichtwohngebäude 2024</t>
  </si>
  <si>
    <t>Fertig gestellte Wohnungen in Wohn- und Nichtwohngebäuden 2024</t>
  </si>
  <si>
    <t>2024</t>
  </si>
  <si>
    <t>Baugenehmigungen und -fertigstellungen für Wohn- und Nichtwohnbauten 1995 bis 2024</t>
  </si>
  <si>
    <t>Baugenehmigungen im Wohn- und Nichtwohnbau 2024 nach Gebäudearten und Bauherren</t>
  </si>
  <si>
    <t>Genehmigte Wohn- und Nichtwohngebäude insgesamt 2024 nach Kreisen</t>
  </si>
  <si>
    <t>Genehmigte Wohn- und Nichtwohngebäude 2024 nach Kreisen</t>
  </si>
  <si>
    <t>Genehmigte Wohngebäude 2024 nach Gebäudeart und Kreisen</t>
  </si>
  <si>
    <t>Baugenehmigungen für Wohngebäude 2024 nach Gebäudeart, primärer Heizenergie,
Art der Beheizung und Baustoff</t>
  </si>
  <si>
    <t xml:space="preserve">Baugenehmigungen für Wohn- und Nichtwohngebäude 2024 nach Gebäudeart und
verwendeter Energie zur Heizung (Primär und Sekundär) </t>
  </si>
  <si>
    <t>Baugenehmigungen für Wohngebäude 2024 nach Gebäudeart und
verwendeter primärer Energie zur Warmwasserbereitung</t>
  </si>
  <si>
    <t>Baugenehmigungen für Nichtwohngebäude 2024 nach Gebäudeart und
verwendeter primärer Energie zur Warmwasserbereitung</t>
  </si>
  <si>
    <t>Bauüberhang im Wohn- und Nichtwohnbau am 31.12.2024 nach Genehmigungszeiträumen
und Bauzustand</t>
  </si>
  <si>
    <t>Bauüberhang im Wohnbau am 31.12.2024 nach Bauzustand, Gebäudearten, Bauherren
und Genehmigungszeiträumen</t>
  </si>
  <si>
    <t>Bauüberhang im Nichtwohnbau am 31.12.2024 nach Bauzustand, Gebäudearten,
Bauherren und Genehmigungszeiträumen</t>
  </si>
  <si>
    <t>Bauüberhang am 31.12.2024 nach Kreisen</t>
  </si>
  <si>
    <t>Baufertigstellungen im Wohn- und Nichtwohnbau 2024 nach Gebäudearten und Bauherren</t>
  </si>
  <si>
    <t>Fertig gestellte Wohn- und Nichtwohngebäude insgesamt 2024 nach Kreisen</t>
  </si>
  <si>
    <t>Fertig gestellte Wohn- und Nichtwohngebäude 2024 nach Kreisen</t>
  </si>
  <si>
    <t>Fertig gestellte Wohngebäude 2024 nach Kreisen</t>
  </si>
  <si>
    <t>Abwicklungsdauer der fertig gestellten neu gebauten Wohngebäude 2024</t>
  </si>
  <si>
    <t>Baufertigstellungen für Wohngebäude 2024 nach Gebäudeart, primärer Heizenergie,
Art der Beheizung und Baustoff</t>
  </si>
  <si>
    <t>Abgang von Gebäuden 2024 nach Gebäudearten, Eigentümern und Baujahren</t>
  </si>
  <si>
    <t>Abgang von Gebäuden (einschließlich Nutzungsänderungen) 2024 nach Kreisen</t>
  </si>
  <si>
    <t>Abgang von Gebäuden (ohne Nutzungsänderungen) 2024 nach Kreisen</t>
  </si>
  <si>
    <t xml:space="preserve">2023 und 2024 nach Baujahren </t>
  </si>
  <si>
    <t xml:space="preserve">2023 und 2024 nach Eigentümern </t>
  </si>
  <si>
    <t>2. Halbjahr 2024</t>
  </si>
  <si>
    <t>1. Halbjahr 2024</t>
  </si>
  <si>
    <t>Jahr 2022</t>
  </si>
  <si>
    <t xml:space="preserve">   2021 und früher</t>
  </si>
  <si>
    <t>Jahr 2021 und früher</t>
  </si>
  <si>
    <t xml:space="preserve">Vorwiegend verwendete Heizenergie in neu errichteten Wohngebäuden 2024
</t>
  </si>
  <si>
    <t>X</t>
  </si>
  <si>
    <t>1. Baugenehmigungen und -fertigstellungen für Wohn- und Nichtwohnbauten 1995 bis 2024</t>
  </si>
  <si>
    <t>2024 nach Gebäudearten und Bauherren</t>
  </si>
  <si>
    <t>3. Genehmigte Wohn- und Nichtwohngebäude insgesamt 2024 nach Kreisen</t>
  </si>
  <si>
    <t>4. Genehmigte Wohn- und Nichtwohngebäude 2024 nach Kreisen</t>
  </si>
  <si>
    <t>5. Genehmigte Wohngebäude 2024 nach Gebäudeart und Kreisen</t>
  </si>
  <si>
    <t>6. Baugenehmigungen für Wohngebäude 2024 nach Gebäudeart, primärer Heizenergie, Art der Beheizung und Baustoff</t>
  </si>
  <si>
    <t>Noch: 6. Baugenehmigungen für Wohngebäude 2024 nach Gebäudeart, primärer Heizenergie, Art der Beheizung und Baustoff</t>
  </si>
  <si>
    <t>1) einschl. Wohnheime - 2) Luft (Aerothermie) / Wasser (Hydrothermie)</t>
  </si>
  <si>
    <t xml:space="preserve">7.  Baugenehmigungen für Wohn- und Nichtwohngebäude 2024 nach Gebäudeart und verwendeter Energie zur Heizung
(Primär und Sekundär) </t>
  </si>
  <si>
    <t>8. Baugenehmigungen für Wohngebäude 2024 nach Gebäudeart und verwendeter primärer Energie
zur Warmwasserbereitung</t>
  </si>
  <si>
    <t>9. Baugenehmigungen für Nichtwohngebäude 2024 nach Gebäudeart und verwendeter primärer Energie
zur Warmwasserbereitung</t>
  </si>
  <si>
    <t>10. Bauüberhang im Wohn- und Nichtwohnbau am 31.12.2024 nach Genehmigungszeiträumen und Bauzustand</t>
  </si>
  <si>
    <t>11. Bauüberhang im Wohnbau am 31.12.2024 nach Bauzustand,</t>
  </si>
  <si>
    <t>12. Bauüberhang im Nichtwohnbau am 31.12.2024 nach Bauzustand,</t>
  </si>
  <si>
    <t xml:space="preserve"> 31.12.2024 nach Kreisen</t>
  </si>
  <si>
    <r>
      <t xml:space="preserve">   Anteile an insgesamt: Art vorwiegend verwendete Heizenergie in Thüringen zum Gebietsstand 31.12. des Jahres nach </t>
    </r>
    <r>
      <rPr>
        <b/>
        <sz val="11"/>
        <rFont val="Arial"/>
        <family val="2"/>
      </rPr>
      <t>Baufertigstellungen</t>
    </r>
  </si>
  <si>
    <t xml:space="preserve"> 2024 nach Gebäudearten und Bauherren</t>
  </si>
  <si>
    <t>15. Fertig gestellte Wohn- und Nichtwohngebäude insgesamt 2024 nach Kreisen</t>
  </si>
  <si>
    <t>16. Fertig gestellte Wohn- und Nichtwohngebäude 2024 nach Kreisen</t>
  </si>
  <si>
    <t>17. Fertig gestellte Wohngebäude 2024 nach Kreisen</t>
  </si>
  <si>
    <t>18. Abwicklungsdauer der fertig gestellten neu gebauten Wohngebäude 2024</t>
  </si>
  <si>
    <t>19. Baufertigstellungen für Wohngebäude 2024 nach Gebäudeart, primärer Heizenergie, Art der Beheizung und Baustoff</t>
  </si>
  <si>
    <t>Noch: 19. Baufertigstellungen für Wohngebäude 2024 nach Gebäudeart, primärer Heizenergie, Art der Beheizung und Baustoff</t>
  </si>
  <si>
    <t>20. Abgang von Gebäuden 2024 nach Gebäudearten, Eigentümern und Baujahren</t>
  </si>
  <si>
    <r>
      <t xml:space="preserve">Wohngebäude zusammen </t>
    </r>
    <r>
      <rPr>
        <b/>
        <vertAlign val="superscript"/>
        <sz val="9"/>
        <rFont val="Source Sans Pro"/>
        <family val="2"/>
      </rPr>
      <t>1)</t>
    </r>
  </si>
  <si>
    <t>21. Abgang von Gebäuden 2024 nach Kreisen</t>
  </si>
  <si>
    <t>22. Abgang von Gebäuden 2024 nach Kreisen</t>
  </si>
  <si>
    <t>2004 bis 2024</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</si>
  <si>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</si>
  <si>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</si>
  <si>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</si>
  <si>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</si>
  <si>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</si>
  <si>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</si>
  <si>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</si>
  <si>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</si>
  <si>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</si>
  <si>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</si>
  <si>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</si>
  <si>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</si>
  <si>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</si>
  <si>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</si>
  <si>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</si>
  <si>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</si>
  <si>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</si>
  <si>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</si>
  <si>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</si>
  <si>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</si>
  <si>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</si>
  <si>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</si>
  <si>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</si>
  <si>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</si>
  <si>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</si>
  <si>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</si>
  <si>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</si>
  <si>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</si>
  <si>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</si>
  <si>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</si>
  <si>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</si>
  <si>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</si>
  <si>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</si>
  <si>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</si>
  <si>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</si>
  <si>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Baugenehmigungen und Bauüberhang, Baufertigstellungen und Bauabgänge in Thüringen am Jahresende 2024</t>
  </si>
  <si>
    <t>Referat: Verarbeitendes Gewerbe, Baugewerbe, Bautätigkeit, Energie, Handwerk, Abfallwirtschaft, Umwelt</t>
  </si>
  <si>
    <t>Telefon: +49 361 57334-3210</t>
  </si>
  <si>
    <t>Herausgegeben im Juni 2025</t>
  </si>
  <si>
    <t>Erscheinungsweise: jährlich</t>
  </si>
  <si>
    <t>Bestell-Nr.: 06 202</t>
  </si>
  <si>
    <t>Heft-Nr.: 90/25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</si>
</sst>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164" formatCode="##0\ \ \ "/>
    <numFmt numFmtId="165" formatCode="###\ ##0\ \ "/>
    <numFmt numFmtId="166" formatCode="#\ ###\ ##0"/>
    <numFmt numFmtId="167" formatCode="###\ ##0\ \ \ "/>
    <numFmt numFmtId="168" formatCode="##\ ##0\ \ \ "/>
    <numFmt numFmtId="169" formatCode="\ \ \ ##"/>
    <numFmt numFmtId="170" formatCode="\ ##"/>
    <numFmt numFmtId="171" formatCode="\ \ \ ###0"/>
    <numFmt numFmtId="172" formatCode="@\ \ \ "/>
    <numFmt numFmtId="173" formatCode="#\ ###\ ##0\ \ \ \ \ "/>
    <numFmt numFmtId="174" formatCode="###\ ##0\ \ ;@\ \ "/>
    <numFmt numFmtId="175" formatCode="#\ ###\ ##0\ \ \ \ \ ;@\ \ \ \ \ "/>
    <numFmt numFmtId="176" formatCode="\ ##\ "/>
    <numFmt numFmtId="177" formatCode="#\ ###\ ##0\ \ ;@\ \ "/>
    <numFmt numFmtId="178" formatCode="_-* #,##0.00\ [$€]_-;\-* #,##0.00\ [$€]_-;_-* &quot;-&quot;??\ [$€]_-;_-@_-"/>
    <numFmt numFmtId="179" formatCode="#\ ###\ ###\ ##0\ ;@\ "/>
    <numFmt numFmtId="180" formatCode="#\ ###\ ###\ ##0\ \ ;@\ \ "/>
    <numFmt numFmtId="181" formatCode="#\ ###\ ###_m"/>
    <numFmt numFmtId="182" formatCode="#\ ###\ ###_m_i"/>
    <numFmt numFmtId="183" formatCode="0\ \ "/>
    <numFmt numFmtId="184" formatCode="[$-407]\ mmmm\ yyyy;@"/>
    <numFmt numFmtId="185" formatCode="#\ ###\ ###\ ##0\ \ ;[Red]\-\ #\ ###\ ###\ ##0\ \ "/>
    <numFmt numFmtId="186" formatCode="#\ ###\ \ \ ;@\ \ \ "/>
    <numFmt numFmtId="187" formatCode="#\ ##0"/>
    <numFmt numFmtId="188" formatCode="#\ ##0\ \ \ "/>
    <numFmt numFmtId="189" formatCode="0.0"/>
    <numFmt numFmtId="190" formatCode="\ \ @"/>
    <numFmt numFmtId="191" formatCode="\ \ \ \ @"/>
    <numFmt numFmtId="192" formatCode="#\ ###\ ##0\ ;[Red]\-#\ ###\ ##0\ ;@\ "/>
    <numFmt numFmtId="193" formatCode="#0\ \ "/>
    <numFmt numFmtId="194" formatCode="#0\ "/>
    <numFmt numFmtId="195" formatCode="#\ ###;\ 0.0%"/>
    <numFmt numFmtId="196" formatCode="#\ ##0\ \ ;[Red]\-\ #\ ##0\ \ ;@\ \ "/>
    <numFmt numFmtId="197" formatCode="#\ ###\ ##0;[Red]\-#\ ###\ ##0"/>
    <numFmt numFmtId="198" formatCode="#\ ###\ ##0\ ;[Red]\-?#\ ###\ ##0\ ;@\ "/>
    <numFmt numFmtId="199" formatCode="#\ ##0\ \ ;[Red]\-\ ?#\ ##0\ \ ;@\ \ "/>
    <numFmt numFmtId="200" formatCode="#\ ##0\ \ ;\-\ #\ ##0\ \ ;@\ \ "/>
    <numFmt numFmtId="201" formatCode="0.0\ %"/>
    <numFmt numFmtId="202" formatCode="0\ \ \ \ "/>
    <numFmt numFmtId="203" formatCode="0.0%"/>
    <numFmt numFmtId="204" formatCode="#\ ###\ ##0;\-#\ ###\ ##0"/>
    <numFmt numFmtId="205" formatCode="#\ ###\ ##0\ ;\-#\ ###\ ##0\ ;@\ "/>
    <numFmt numFmtId="206" formatCode="#\ ##0\ \ ;\-\ ?#\ ##0\ \ ;@\ \ "/>
  </numFmts>
  <fonts count="45" x14ac:knownFonts="1">
    <font>
      <sz val="8"/>
      <name val="Helvetica"/>
    </font>
    <font>
      <sz val="11"/>
      <color theme="1"/>
      <name val="Source Sans Pro"/>
      <family val="2"/>
    </font>
    <font>
      <sz val="10"/>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8"/>
      <name val="Helvetica"/>
      <family val="2"/>
    </font>
    <font>
      <sz val="8"/>
      <name val="Helvetica"/>
      <family val="2"/>
    </font>
    <font>
      <sz val="10"/>
      <name val="MS Sans Serif"/>
      <family val="2"/>
    </font>
    <font>
      <sz val="10"/>
      <name val="Arial"/>
      <family val="2"/>
    </font>
    <font>
      <sz val="8"/>
      <name val="Arial"/>
      <family val="2"/>
    </font>
    <font>
      <b/>
      <sz val="8"/>
      <name val="Arial"/>
      <family val="2"/>
    </font>
    <font>
      <sz val="10"/>
      <name val="Arial"/>
      <family val="2"/>
    </font>
    <font>
      <sz val="8"/>
      <name val="Arial"/>
      <family val="2"/>
    </font>
    <font>
      <b/>
      <sz val="8"/>
      <name val="Arial"/>
      <family val="2"/>
    </font>
    <font>
      <sz val="8"/>
      <color indexed="81"/>
      <name val="Tahoma"/>
      <family val="2"/>
    </font>
    <font>
      <b/>
      <sz val="8"/>
      <color indexed="81"/>
      <name val="Tahoma"/>
      <family val="2"/>
    </font>
    <font>
      <sz val="10"/>
      <name val="MS Sans Serif"/>
      <family val="2"/>
    </font>
    <font>
      <vertAlign val="superscript"/>
      <sz val="8"/>
      <name val="Arial"/>
      <family val="2"/>
    </font>
    <font>
      <b/>
      <sz val="10"/>
      <color indexed="81"/>
      <name val="Tahoma"/>
      <family val="2"/>
    </font>
    <font>
      <sz val="10"/>
      <color indexed="81"/>
      <name val="Tahoma"/>
      <family val="2"/>
    </font>
    <font>
      <sz val="12"/>
      <color rgb="FF006100"/>
      <name val="Arial"/>
      <family val="2"/>
    </font>
    <font>
      <sz val="12"/>
      <color rgb="FF9C0006"/>
      <name val="Arial"/>
      <family val="2"/>
    </font>
    <font>
      <sz val="12"/>
      <color rgb="FF9C6500"/>
      <name val="Arial"/>
      <family val="2"/>
    </font>
    <font>
      <b/>
      <sz val="10"/>
      <name val="Arial"/>
      <family val="2"/>
    </font>
    <font>
      <sz val="8"/>
      <name val="Source Sans Pro"/>
      <family val="2"/>
    </font>
    <font>
      <b/>
      <sz val="9"/>
      <name val="Source Sans Pro"/>
      <family val="2"/>
    </font>
    <font>
      <sz val="9"/>
      <name val="Source Sans Pro"/>
      <family val="2"/>
    </font>
    <font>
      <sz val="9"/>
      <color rgb="FF000000"/>
      <name val="Source Sans Pro"/>
      <family val="2"/>
    </font>
    <font>
      <b/>
      <sz val="9"/>
      <color rgb="FF000000"/>
      <name val="Source Sans Pro"/>
      <family val="2"/>
    </font>
    <font>
      <b/>
      <sz val="8"/>
      <name val="Source Sans Pro"/>
      <family val="2"/>
    </font>
    <font>
      <vertAlign val="superscript"/>
      <sz val="9"/>
      <name val="Source Sans Pro"/>
      <family val="2"/>
    </font>
    <font>
      <sz val="9"/>
      <color theme="1"/>
      <name val="Source Sans Pro"/>
      <family val="2"/>
    </font>
    <font>
      <sz val="8"/>
      <color theme="1"/>
      <name val="Source Sans Pro"/>
      <family val="2"/>
    </font>
    <font>
      <sz val="9.5"/>
      <color theme="1"/>
      <name val="Source Sans Pro"/>
      <family val="2"/>
    </font>
    <font>
      <b/>
      <vertAlign val="superscript"/>
      <sz val="9"/>
      <name val="Source Sans Pro"/>
      <family val="2"/>
    </font>
    <font>
      <sz val="10"/>
      <color theme="1"/>
      <name val="Arial"/>
      <family val="2"/>
    </font>
    <font>
      <sz val="10"/>
      <color theme="1"/>
      <name val="Source Sans Pro"/>
      <family val="2"/>
    </font>
    <font>
      <b/>
      <sz val="11"/>
      <name val="Arial"/>
      <family val="2"/>
    </font>
    <font>
      <sz val="12"/>
      <name val="Arial"/>
      <family val="2"/>
    </font>
    <font>
      <sz val="11"/>
      <name val="Arial"/>
      <family val="2"/>
    </font>
    <font>
      <sz val="10"/>
      <name val="Source Sans Pro"/>
      <family val="2"/>
    </font>
    <font>
      <b/>
      <sz val="12"/>
      <name val="Arial"/>
      <family val="2"/>
    </font>
  </fonts>
  <fills count="8">
    <fill>
      <patternFill patternType="none"/>
    </fill>
    <fill>
      <patternFill patternType="gray125"/>
    </fill>
    <fill>
      <patternFill patternType="solid">
        <fgColor indexed="9"/>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s>
  <borders count="70">
    <border>
      <left/>
      <right/>
      <top/>
      <bottom/>
      <diagonal/>
    </border>
    <border>
      <left/>
      <right style="thin">
        <color indexed="64"/>
      </right>
      <top/>
      <bottom/>
      <diagonal/>
    </border>
    <border>
      <left/>
      <right style="hair">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8"/>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s>
  <cellStyleXfs count="41">
    <xf numFmtId="0" fontId="0" fillId="0" borderId="0"/>
    <xf numFmtId="178" fontId="11" fillId="0" borderId="0" applyFont="0" applyFill="0" applyBorder="0" applyAlignment="0" applyProtection="0"/>
    <xf numFmtId="0" fontId="10" fillId="0" borderId="0"/>
    <xf numFmtId="0" fontId="8" fillId="0" borderId="0"/>
    <xf numFmtId="0" fontId="11" fillId="0" borderId="0"/>
    <xf numFmtId="0" fontId="8" fillId="0" borderId="0"/>
    <xf numFmtId="0" fontId="8" fillId="0" borderId="0"/>
    <xf numFmtId="0" fontId="19" fillId="0" borderId="0"/>
    <xf numFmtId="0" fontId="14" fillId="0" borderId="0" applyFont="0"/>
    <xf numFmtId="0" fontId="14" fillId="0" borderId="0" applyFont="0"/>
    <xf numFmtId="0" fontId="14" fillId="0" borderId="0"/>
    <xf numFmtId="0" fontId="14" fillId="0" borderId="0" applyFont="0"/>
    <xf numFmtId="0" fontId="19" fillId="0" borderId="0"/>
    <xf numFmtId="0" fontId="14" fillId="0" borderId="0"/>
    <xf numFmtId="0" fontId="14" fillId="0" borderId="0"/>
    <xf numFmtId="0" fontId="14" fillId="0" borderId="0" applyFont="0"/>
    <xf numFmtId="0" fontId="14" fillId="0" borderId="0" applyFont="0"/>
    <xf numFmtId="0" fontId="15" fillId="0" borderId="0"/>
    <xf numFmtId="0" fontId="7" fillId="0" borderId="0"/>
    <xf numFmtId="0" fontId="12" fillId="0" borderId="0"/>
    <xf numFmtId="0" fontId="8" fillId="0" borderId="0"/>
    <xf numFmtId="0" fontId="7" fillId="0" borderId="0"/>
    <xf numFmtId="0" fontId="12" fillId="0" borderId="0"/>
    <xf numFmtId="0" fontId="12" fillId="0" borderId="0"/>
    <xf numFmtId="0" fontId="7" fillId="0" borderId="0"/>
    <xf numFmtId="0" fontId="10" fillId="0" borderId="0"/>
    <xf numFmtId="0" fontId="7" fillId="0" borderId="0" applyFont="0"/>
    <xf numFmtId="0" fontId="6" fillId="0" borderId="0"/>
    <xf numFmtId="0" fontId="5" fillId="0" borderId="0"/>
    <xf numFmtId="0" fontId="8" fillId="0" borderId="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4" fillId="0" borderId="0"/>
    <xf numFmtId="0" fontId="3" fillId="0" borderId="0"/>
    <xf numFmtId="0" fontId="7" fillId="0" borderId="0"/>
    <xf numFmtId="0" fontId="2" fillId="0" borderId="0"/>
    <xf numFmtId="0" fontId="1" fillId="0" borderId="0"/>
    <xf numFmtId="0" fontId="10" fillId="0" borderId="0"/>
    <xf numFmtId="0" fontId="38" fillId="0" borderId="0"/>
    <xf numFmtId="0" fontId="12" fillId="0" borderId="0"/>
  </cellStyleXfs>
  <cellXfs count="843">
    <xf numFmtId="0" fontId="0" fillId="0" borderId="0" xfId="0"/>
    <xf numFmtId="0" fontId="15" fillId="0" borderId="0" xfId="17"/>
    <xf numFmtId="0" fontId="9" fillId="0" borderId="0" xfId="17" applyFont="1"/>
    <xf numFmtId="1" fontId="9" fillId="0" borderId="0" xfId="17" applyNumberFormat="1" applyFont="1" applyBorder="1"/>
    <xf numFmtId="1" fontId="9" fillId="0" borderId="0" xfId="17" applyNumberFormat="1" applyFont="1"/>
    <xf numFmtId="0" fontId="12" fillId="0" borderId="0" xfId="19"/>
    <xf numFmtId="1" fontId="9" fillId="0" borderId="0" xfId="19" applyNumberFormat="1" applyFont="1" applyBorder="1"/>
    <xf numFmtId="1" fontId="9" fillId="0" borderId="0" xfId="19" applyNumberFormat="1" applyFont="1"/>
    <xf numFmtId="0" fontId="12" fillId="0" borderId="0" xfId="19" applyFont="1"/>
    <xf numFmtId="0" fontId="16" fillId="0" borderId="1" xfId="0" applyFont="1" applyBorder="1"/>
    <xf numFmtId="0" fontId="12" fillId="0" borderId="0" xfId="21" applyFont="1"/>
    <xf numFmtId="49" fontId="12" fillId="0" borderId="0" xfId="21" applyNumberFormat="1" applyFont="1"/>
    <xf numFmtId="0" fontId="12" fillId="0" borderId="0" xfId="21" applyFont="1" applyBorder="1"/>
    <xf numFmtId="2" fontId="12" fillId="0" borderId="0" xfId="21" applyNumberFormat="1" applyFont="1" applyBorder="1" applyAlignment="1">
      <alignment wrapText="1"/>
    </xf>
    <xf numFmtId="0" fontId="12" fillId="0" borderId="0" xfId="21" applyFont="1" applyAlignment="1">
      <alignment wrapText="1"/>
    </xf>
    <xf numFmtId="0" fontId="12" fillId="0" borderId="0" xfId="21" applyFont="1" applyBorder="1" applyAlignment="1">
      <alignment wrapText="1"/>
    </xf>
    <xf numFmtId="2" fontId="12" fillId="0" borderId="51" xfId="21" applyNumberFormat="1" applyFont="1" applyBorder="1" applyAlignment="1">
      <alignment horizontal="center" wrapText="1"/>
    </xf>
    <xf numFmtId="189" fontId="12" fillId="0" borderId="50" xfId="21" applyNumberFormat="1" applyFont="1" applyBorder="1" applyAlignment="1">
      <alignment horizontal="center" wrapText="1"/>
    </xf>
    <xf numFmtId="0" fontId="12" fillId="0" borderId="53" xfId="21" applyFont="1" applyBorder="1" applyAlignment="1">
      <alignment horizontal="center" vertical="center" wrapText="1"/>
    </xf>
    <xf numFmtId="189" fontId="12" fillId="3" borderId="50" xfId="21" applyNumberFormat="1" applyFont="1" applyFill="1" applyBorder="1" applyAlignment="1">
      <alignment horizontal="center" wrapText="1"/>
    </xf>
    <xf numFmtId="49" fontId="12" fillId="0" borderId="54" xfId="21" applyNumberFormat="1" applyFont="1" applyBorder="1" applyAlignment="1">
      <alignment horizontal="center" vertical="center"/>
    </xf>
    <xf numFmtId="0" fontId="12" fillId="0" borderId="56" xfId="21" applyFont="1" applyBorder="1" applyAlignment="1">
      <alignment horizontal="center" vertical="center" wrapText="1"/>
    </xf>
    <xf numFmtId="0" fontId="12" fillId="0" borderId="57" xfId="21" applyFont="1" applyBorder="1" applyAlignment="1">
      <alignment horizontal="center" vertical="center" wrapText="1"/>
    </xf>
    <xf numFmtId="0" fontId="12" fillId="0" borderId="58" xfId="21" applyFont="1" applyBorder="1" applyAlignment="1">
      <alignment horizontal="center" vertical="center" wrapText="1"/>
    </xf>
    <xf numFmtId="49" fontId="12" fillId="0" borderId="62" xfId="21" applyNumberFormat="1" applyFont="1" applyBorder="1" applyAlignment="1">
      <alignment vertical="center"/>
    </xf>
    <xf numFmtId="49" fontId="12" fillId="0" borderId="65" xfId="21" applyNumberFormat="1" applyFont="1" applyBorder="1" applyAlignment="1">
      <alignment vertical="center"/>
    </xf>
    <xf numFmtId="0" fontId="12" fillId="0" borderId="0" xfId="17" applyFont="1"/>
    <xf numFmtId="0" fontId="12" fillId="0" borderId="0" xfId="0" applyFont="1"/>
    <xf numFmtId="0" fontId="12" fillId="0" borderId="1" xfId="10" applyFont="1" applyBorder="1" applyAlignment="1">
      <alignment vertical="center"/>
    </xf>
    <xf numFmtId="0" fontId="12" fillId="0" borderId="55" xfId="21" applyFont="1" applyBorder="1" applyAlignment="1">
      <alignment vertical="center" wrapText="1"/>
    </xf>
    <xf numFmtId="172" fontId="13" fillId="0" borderId="1" xfId="2" applyNumberFormat="1" applyFont="1" applyBorder="1"/>
    <xf numFmtId="1" fontId="13" fillId="0" borderId="0" xfId="11" applyNumberFormat="1" applyFont="1" applyAlignment="1">
      <alignment horizontal="left" vertical="top"/>
    </xf>
    <xf numFmtId="1" fontId="13" fillId="0" borderId="0" xfId="11" applyNumberFormat="1" applyFont="1" applyAlignment="1">
      <alignment horizontal="centerContinuous" vertical="top"/>
    </xf>
    <xf numFmtId="0" fontId="13" fillId="0" borderId="0" xfId="11" applyFont="1" applyAlignment="1">
      <alignment vertical="top"/>
    </xf>
    <xf numFmtId="0" fontId="13" fillId="0" borderId="0" xfId="11" applyFont="1" applyAlignment="1">
      <alignment horizontal="right" vertical="top"/>
    </xf>
    <xf numFmtId="0" fontId="13" fillId="0" borderId="0" xfId="11" applyFont="1" applyAlignment="1">
      <alignment horizontal="centerContinuous" vertical="top"/>
    </xf>
    <xf numFmtId="1" fontId="13" fillId="0" borderId="0" xfId="11" applyNumberFormat="1" applyFont="1" applyAlignment="1">
      <alignment horizontal="right" vertical="top"/>
    </xf>
    <xf numFmtId="49" fontId="13" fillId="0" borderId="0" xfId="11" applyNumberFormat="1" applyFont="1" applyAlignment="1">
      <alignment horizontal="left" vertical="top"/>
    </xf>
    <xf numFmtId="0" fontId="12" fillId="0" borderId="1" xfId="11" applyFont="1" applyBorder="1"/>
    <xf numFmtId="0" fontId="13" fillId="0" borderId="1" xfId="11" applyFont="1" applyBorder="1"/>
    <xf numFmtId="49" fontId="12" fillId="0" borderId="1" xfId="0" applyNumberFormat="1" applyFont="1" applyFill="1" applyBorder="1" applyAlignment="1">
      <alignment horizontal="left" vertical="center" wrapText="1"/>
    </xf>
    <xf numFmtId="0" fontId="13" fillId="0" borderId="1" xfId="10" applyFont="1" applyBorder="1" applyAlignment="1">
      <alignment vertical="center"/>
    </xf>
    <xf numFmtId="49" fontId="12" fillId="0" borderId="0" xfId="0" applyNumberFormat="1" applyFont="1" applyFill="1" applyAlignment="1">
      <alignment horizontal="left" vertical="center" wrapText="1"/>
    </xf>
    <xf numFmtId="49" fontId="12" fillId="0" borderId="0" xfId="0" applyNumberFormat="1" applyFont="1" applyFill="1" applyAlignment="1">
      <alignment horizontal="center" vertical="center" wrapText="1"/>
    </xf>
    <xf numFmtId="0" fontId="12" fillId="0" borderId="0" xfId="10" applyFont="1" applyBorder="1" applyAlignment="1">
      <alignment vertical="center"/>
    </xf>
    <xf numFmtId="192" fontId="12" fillId="0" borderId="0" xfId="26" applyNumberFormat="1" applyFont="1" applyAlignment="1">
      <alignment horizontal="right"/>
    </xf>
    <xf numFmtId="192" fontId="13" fillId="0" borderId="0" xfId="26" applyNumberFormat="1" applyFont="1" applyAlignment="1">
      <alignment horizontal="right"/>
    </xf>
    <xf numFmtId="195" fontId="15" fillId="0" borderId="0" xfId="17" applyNumberFormat="1"/>
    <xf numFmtId="0" fontId="12" fillId="0" borderId="0" xfId="0" applyFont="1" applyAlignment="1">
      <alignment horizontal="center"/>
    </xf>
    <xf numFmtId="49" fontId="12" fillId="0" borderId="0" xfId="0" applyNumberFormat="1" applyFont="1" applyFill="1" applyBorder="1" applyAlignment="1">
      <alignment horizontal="center" vertical="center" wrapText="1"/>
    </xf>
    <xf numFmtId="0" fontId="12" fillId="0" borderId="1" xfId="10" applyFont="1" applyBorder="1" applyAlignment="1">
      <alignment vertical="center" wrapText="1"/>
    </xf>
    <xf numFmtId="0" fontId="12" fillId="0" borderId="33" xfId="10" applyFont="1" applyBorder="1" applyAlignment="1">
      <alignment horizontal="center" vertical="center" wrapText="1"/>
    </xf>
    <xf numFmtId="0" fontId="16" fillId="0" borderId="1" xfId="0" applyFont="1" applyBorder="1" applyAlignment="1"/>
    <xf numFmtId="0" fontId="12" fillId="0" borderId="45" xfId="0" applyFont="1" applyBorder="1" applyAlignment="1">
      <alignment horizontal="center" vertical="center"/>
    </xf>
    <xf numFmtId="195" fontId="12" fillId="0" borderId="0" xfId="19" applyNumberFormat="1"/>
    <xf numFmtId="0" fontId="0" fillId="0" borderId="1" xfId="0" applyBorder="1" applyAlignment="1"/>
    <xf numFmtId="184" fontId="13" fillId="0" borderId="0" xfId="11" applyNumberFormat="1" applyFont="1" applyAlignment="1">
      <alignment horizontal="left" vertical="top"/>
    </xf>
    <xf numFmtId="0" fontId="12" fillId="0" borderId="1" xfId="9" applyFont="1" applyBorder="1" applyAlignment="1">
      <alignment horizontal="center" vertical="center" wrapText="1"/>
    </xf>
    <xf numFmtId="192" fontId="13" fillId="7" borderId="0" xfId="26" applyNumberFormat="1" applyFont="1" applyFill="1" applyAlignment="1">
      <alignment horizontal="right"/>
    </xf>
    <xf numFmtId="0" fontId="27" fillId="0" borderId="0" xfId="20" applyFont="1"/>
    <xf numFmtId="190" fontId="28" fillId="0" borderId="0" xfId="23" applyNumberFormat="1" applyFont="1"/>
    <xf numFmtId="0" fontId="29" fillId="0" borderId="0" xfId="23" applyFont="1"/>
    <xf numFmtId="0" fontId="29" fillId="0" borderId="0" xfId="23" applyFont="1" applyAlignment="1">
      <alignment horizontal="right"/>
    </xf>
    <xf numFmtId="190" fontId="29" fillId="0" borderId="0" xfId="23" applyNumberFormat="1" applyFont="1"/>
    <xf numFmtId="190" fontId="28" fillId="0" borderId="0" xfId="24" applyNumberFormat="1" applyFont="1" applyAlignment="1">
      <alignment horizontal="left"/>
    </xf>
    <xf numFmtId="190" fontId="29" fillId="0" borderId="0" xfId="24" applyNumberFormat="1" applyFont="1" applyAlignment="1">
      <alignment horizontal="left"/>
    </xf>
    <xf numFmtId="190" fontId="29" fillId="0" borderId="0" xfId="18" applyNumberFormat="1" applyFont="1" applyAlignment="1">
      <alignment horizontal="left"/>
    </xf>
    <xf numFmtId="190" fontId="30" fillId="0" borderId="0" xfId="0" applyNumberFormat="1" applyFont="1" applyAlignment="1">
      <alignment horizontal="left" vertical="center" readingOrder="1"/>
    </xf>
    <xf numFmtId="190" fontId="30" fillId="0" borderId="0" xfId="0" applyNumberFormat="1" applyFont="1" applyAlignment="1">
      <alignment horizontal="left" readingOrder="1"/>
    </xf>
    <xf numFmtId="0" fontId="29" fillId="0" borderId="0" xfId="23" applyFont="1" applyAlignment="1">
      <alignment readingOrder="1"/>
    </xf>
    <xf numFmtId="0" fontId="29" fillId="0" borderId="0" xfId="23" applyFont="1" applyAlignment="1">
      <alignment horizontal="right" readingOrder="1"/>
    </xf>
    <xf numFmtId="190" fontId="30" fillId="0" borderId="0" xfId="0" quotePrefix="1" applyNumberFormat="1" applyFont="1" applyAlignment="1">
      <alignment horizontal="left" readingOrder="1"/>
    </xf>
    <xf numFmtId="190" fontId="31" fillId="0" borderId="0" xfId="0" applyNumberFormat="1" applyFont="1" applyAlignment="1">
      <alignment horizontal="left" vertical="center" readingOrder="1"/>
    </xf>
    <xf numFmtId="0" fontId="30" fillId="0" borderId="0" xfId="0" applyFont="1" applyAlignment="1">
      <alignment horizontal="left" vertical="center" readingOrder="1"/>
    </xf>
    <xf numFmtId="0" fontId="28" fillId="0" borderId="0" xfId="25" applyFont="1" applyAlignment="1">
      <alignment horizontal="right"/>
    </xf>
    <xf numFmtId="0" fontId="28" fillId="0" borderId="0" xfId="25" applyFont="1" applyAlignment="1"/>
    <xf numFmtId="0" fontId="29" fillId="0" borderId="0" xfId="23" applyFont="1" applyAlignment="1">
      <alignment horizontal="right" vertical="top"/>
    </xf>
    <xf numFmtId="0" fontId="30" fillId="0" borderId="0" xfId="0" applyFont="1" applyAlignment="1">
      <alignment horizontal="left" readingOrder="1"/>
    </xf>
    <xf numFmtId="1" fontId="28" fillId="0" borderId="0" xfId="26" applyNumberFormat="1" applyFont="1" applyAlignment="1">
      <alignment vertical="center"/>
    </xf>
    <xf numFmtId="191" fontId="28" fillId="0" borderId="0" xfId="26" applyNumberFormat="1" applyFont="1" applyAlignment="1">
      <alignment vertical="top"/>
    </xf>
    <xf numFmtId="1" fontId="28" fillId="0" borderId="0" xfId="26" applyNumberFormat="1" applyFont="1" applyAlignment="1">
      <alignment horizontal="right" vertical="top"/>
    </xf>
    <xf numFmtId="1" fontId="28" fillId="0" borderId="0" xfId="26" applyNumberFormat="1" applyFont="1" applyAlignment="1">
      <alignment vertical="top"/>
    </xf>
    <xf numFmtId="191" fontId="29" fillId="0" borderId="0" xfId="23" applyNumberFormat="1" applyFont="1"/>
    <xf numFmtId="0" fontId="29" fillId="0" borderId="0" xfId="23" quotePrefix="1" applyFont="1" applyAlignment="1">
      <alignment horizontal="center"/>
    </xf>
    <xf numFmtId="49" fontId="29" fillId="0" borderId="0" xfId="23" applyNumberFormat="1" applyFont="1" applyAlignment="1">
      <alignment vertical="top" wrapText="1"/>
    </xf>
    <xf numFmtId="49" fontId="29" fillId="0" borderId="0" xfId="23" applyNumberFormat="1" applyFont="1" applyAlignment="1">
      <alignment wrapText="1"/>
    </xf>
    <xf numFmtId="49" fontId="29" fillId="0" borderId="0" xfId="23" applyNumberFormat="1" applyFont="1"/>
    <xf numFmtId="0" fontId="29" fillId="0" borderId="0" xfId="23" applyFont="1" applyAlignment="1">
      <alignment horizontal="right" vertical="center"/>
    </xf>
    <xf numFmtId="49" fontId="29" fillId="0" borderId="0" xfId="23" applyNumberFormat="1" applyFont="1" applyAlignment="1">
      <alignment vertical="center" wrapText="1"/>
    </xf>
    <xf numFmtId="49" fontId="29" fillId="0" borderId="0" xfId="29" applyNumberFormat="1" applyFont="1" applyAlignment="1">
      <alignment vertical="center" wrapText="1"/>
    </xf>
    <xf numFmtId="0" fontId="32" fillId="0" borderId="0" xfId="29" applyFont="1" applyAlignment="1">
      <alignment vertical="center"/>
    </xf>
    <xf numFmtId="0" fontId="32" fillId="0" borderId="0" xfId="29" applyFont="1" applyAlignment="1">
      <alignment vertical="center" wrapText="1"/>
    </xf>
    <xf numFmtId="0" fontId="27" fillId="0" borderId="0" xfId="29" applyFont="1" applyAlignment="1">
      <alignment vertical="center"/>
    </xf>
    <xf numFmtId="0" fontId="27" fillId="0" borderId="0" xfId="29" applyFont="1" applyAlignment="1">
      <alignment vertical="center" wrapText="1"/>
    </xf>
    <xf numFmtId="0" fontId="28" fillId="0" borderId="0" xfId="23" applyFont="1"/>
    <xf numFmtId="0" fontId="29" fillId="0" borderId="0" xfId="3" applyFont="1"/>
    <xf numFmtId="0" fontId="28" fillId="0" borderId="0" xfId="3" applyFont="1" applyAlignment="1">
      <alignment horizontal="right"/>
    </xf>
    <xf numFmtId="0" fontId="28" fillId="0" borderId="0" xfId="3" applyFont="1" applyAlignment="1">
      <alignment horizontal="left"/>
    </xf>
    <xf numFmtId="0" fontId="29" fillId="0" borderId="0" xfId="3" applyFont="1" applyAlignment="1">
      <alignment horizontal="centerContinuous"/>
    </xf>
    <xf numFmtId="0" fontId="29" fillId="0" borderId="2" xfId="3" applyFont="1" applyBorder="1" applyAlignment="1">
      <alignment horizontal="centerContinuous"/>
    </xf>
    <xf numFmtId="0" fontId="29" fillId="0" borderId="10" xfId="3" applyFont="1" applyBorder="1" applyAlignment="1">
      <alignment horizontal="centerContinuous"/>
    </xf>
    <xf numFmtId="0" fontId="29" fillId="0" borderId="9" xfId="3" applyFont="1" applyBorder="1" applyAlignment="1">
      <alignment horizontal="centerContinuous"/>
    </xf>
    <xf numFmtId="0" fontId="29" fillId="0" borderId="8" xfId="3" applyFont="1" applyBorder="1" applyAlignment="1">
      <alignment horizontal="centerContinuous"/>
    </xf>
    <xf numFmtId="0" fontId="29" fillId="0" borderId="6" xfId="3" applyFont="1" applyBorder="1" applyAlignment="1">
      <alignment horizontal="center"/>
    </xf>
    <xf numFmtId="0" fontId="29" fillId="0" borderId="1" xfId="3" applyFont="1" applyBorder="1"/>
    <xf numFmtId="0" fontId="29" fillId="0" borderId="0" xfId="3" applyFont="1" applyBorder="1" applyAlignment="1">
      <alignment horizontal="centerContinuous"/>
    </xf>
    <xf numFmtId="0" fontId="29" fillId="0" borderId="11" xfId="3" applyFont="1" applyBorder="1" applyAlignment="1">
      <alignment horizontal="centerContinuous"/>
    </xf>
    <xf numFmtId="0" fontId="29" fillId="0" borderId="0" xfId="3" applyFont="1" applyBorder="1"/>
    <xf numFmtId="164" fontId="29" fillId="0" borderId="6" xfId="3" applyNumberFormat="1" applyFont="1" applyBorder="1" applyAlignment="1">
      <alignment horizontal="right"/>
    </xf>
    <xf numFmtId="49" fontId="28" fillId="0" borderId="1" xfId="2" applyNumberFormat="1" applyFont="1" applyBorder="1"/>
    <xf numFmtId="175" fontId="28" fillId="0" borderId="0" xfId="3" applyNumberFormat="1" applyFont="1" applyAlignment="1">
      <alignment horizontal="right"/>
    </xf>
    <xf numFmtId="175" fontId="28" fillId="0" borderId="6" xfId="3" applyNumberFormat="1" applyFont="1" applyBorder="1" applyAlignment="1">
      <alignment horizontal="right"/>
    </xf>
    <xf numFmtId="193" fontId="29" fillId="0" borderId="0" xfId="3" applyNumberFormat="1" applyFont="1"/>
    <xf numFmtId="167" fontId="28" fillId="0" borderId="0" xfId="0" applyNumberFormat="1" applyFont="1" applyAlignment="1">
      <alignment horizontal="right"/>
    </xf>
    <xf numFmtId="193" fontId="29" fillId="0" borderId="0" xfId="3" applyNumberFormat="1" applyFont="1" applyBorder="1" applyAlignment="1">
      <alignment horizontal="right"/>
    </xf>
    <xf numFmtId="167" fontId="28" fillId="0" borderId="0" xfId="3" applyNumberFormat="1" applyFont="1" applyAlignment="1">
      <alignment horizontal="right"/>
    </xf>
    <xf numFmtId="172" fontId="28" fillId="0" borderId="1" xfId="2" applyNumberFormat="1" applyFont="1" applyBorder="1"/>
    <xf numFmtId="193" fontId="29" fillId="0" borderId="0" xfId="3" applyNumberFormat="1" applyFont="1" applyBorder="1"/>
    <xf numFmtId="0" fontId="29" fillId="0" borderId="1" xfId="2" applyFont="1" applyBorder="1"/>
    <xf numFmtId="175" fontId="29" fillId="0" borderId="0" xfId="3" applyNumberFormat="1" applyFont="1" applyAlignment="1">
      <alignment horizontal="right"/>
    </xf>
    <xf numFmtId="175" fontId="29" fillId="0" borderId="6" xfId="3" applyNumberFormat="1" applyFont="1" applyBorder="1" applyAlignment="1">
      <alignment horizontal="right"/>
    </xf>
    <xf numFmtId="0" fontId="29" fillId="0" borderId="6" xfId="3" applyFont="1" applyBorder="1"/>
    <xf numFmtId="167" fontId="29" fillId="0" borderId="0" xfId="3" applyNumberFormat="1" applyFont="1" applyAlignment="1">
      <alignment horizontal="right"/>
    </xf>
    <xf numFmtId="0" fontId="28" fillId="0" borderId="1" xfId="2" applyFont="1" applyBorder="1"/>
    <xf numFmtId="0" fontId="28" fillId="0" borderId="0" xfId="3" applyFont="1"/>
    <xf numFmtId="170" fontId="29" fillId="0" borderId="0" xfId="3" applyNumberFormat="1" applyFont="1" applyBorder="1" applyAlignment="1">
      <alignment horizontal="right"/>
    </xf>
    <xf numFmtId="0" fontId="29" fillId="0" borderId="0" xfId="2" applyFont="1" applyBorder="1"/>
    <xf numFmtId="0" fontId="29" fillId="0" borderId="0" xfId="4" applyFont="1" applyAlignment="1">
      <alignment horizontal="right"/>
    </xf>
    <xf numFmtId="169" fontId="29" fillId="0" borderId="0" xfId="3" applyNumberFormat="1" applyFont="1" applyBorder="1" applyAlignment="1">
      <alignment horizontal="right"/>
    </xf>
    <xf numFmtId="168" fontId="29" fillId="0" borderId="0" xfId="3" applyNumberFormat="1" applyFont="1"/>
    <xf numFmtId="0" fontId="28" fillId="0" borderId="0" xfId="4" applyFont="1" applyAlignment="1">
      <alignment horizontal="right"/>
    </xf>
    <xf numFmtId="166" fontId="29" fillId="0" borderId="0" xfId="6" applyNumberFormat="1" applyFont="1"/>
    <xf numFmtId="0" fontId="28" fillId="0" borderId="0" xfId="0" applyFont="1" applyAlignment="1">
      <alignment horizontal="right"/>
    </xf>
    <xf numFmtId="166" fontId="28" fillId="0" borderId="0" xfId="6" applyNumberFormat="1" applyFont="1" applyAlignment="1">
      <alignment horizontal="left"/>
    </xf>
    <xf numFmtId="0" fontId="29" fillId="0" borderId="0" xfId="0" applyFont="1"/>
    <xf numFmtId="166" fontId="29" fillId="0" borderId="0" xfId="6" applyNumberFormat="1" applyFont="1" applyAlignment="1">
      <alignment horizontal="centerContinuous"/>
    </xf>
    <xf numFmtId="166" fontId="29" fillId="0" borderId="0" xfId="6" applyNumberFormat="1" applyFont="1" applyAlignment="1"/>
    <xf numFmtId="166" fontId="28" fillId="0" borderId="0" xfId="6" applyNumberFormat="1" applyFont="1" applyAlignment="1">
      <alignment horizontal="centerContinuous"/>
    </xf>
    <xf numFmtId="166" fontId="29" fillId="0" borderId="3" xfId="5" applyNumberFormat="1" applyFont="1" applyBorder="1" applyAlignment="1">
      <alignment horizontal="centerContinuous" vertical="center"/>
    </xf>
    <xf numFmtId="166" fontId="29" fillId="0" borderId="2" xfId="5" applyNumberFormat="1" applyFont="1" applyBorder="1" applyAlignment="1">
      <alignment horizontal="centerContinuous" vertical="center"/>
    </xf>
    <xf numFmtId="166" fontId="29" fillId="0" borderId="3" xfId="5" applyNumberFormat="1" applyFont="1" applyBorder="1" applyAlignment="1">
      <alignment horizontal="center" vertical="center"/>
    </xf>
    <xf numFmtId="166" fontId="29" fillId="0" borderId="2" xfId="5" applyNumberFormat="1" applyFont="1" applyBorder="1" applyAlignment="1">
      <alignment horizontal="center" vertical="center"/>
    </xf>
    <xf numFmtId="166" fontId="29" fillId="0" borderId="6" xfId="6" applyNumberFormat="1" applyFont="1" applyBorder="1"/>
    <xf numFmtId="166" fontId="29" fillId="0" borderId="1" xfId="6" applyNumberFormat="1" applyFont="1" applyBorder="1"/>
    <xf numFmtId="166" fontId="29" fillId="0" borderId="0" xfId="6" applyNumberFormat="1" applyFont="1" applyBorder="1" applyAlignment="1">
      <alignment horizontal="centerContinuous"/>
    </xf>
    <xf numFmtId="166" fontId="29" fillId="0" borderId="7" xfId="6" applyNumberFormat="1" applyFont="1" applyBorder="1"/>
    <xf numFmtId="176" fontId="29" fillId="0" borderId="6" xfId="6" applyNumberFormat="1" applyFont="1" applyBorder="1" applyAlignment="1"/>
    <xf numFmtId="166" fontId="29" fillId="0" borderId="0" xfId="5" applyNumberFormat="1" applyFont="1" applyAlignment="1">
      <alignment horizontal="right"/>
    </xf>
    <xf numFmtId="193" fontId="29" fillId="0" borderId="7" xfId="6" applyNumberFormat="1" applyFont="1" applyBorder="1"/>
    <xf numFmtId="166" fontId="29" fillId="0" borderId="6" xfId="6" applyNumberFormat="1" applyFont="1" applyBorder="1" applyAlignment="1"/>
    <xf numFmtId="176" fontId="28" fillId="0" borderId="6" xfId="6" applyNumberFormat="1" applyFont="1" applyBorder="1" applyAlignment="1"/>
    <xf numFmtId="166" fontId="28" fillId="0" borderId="1" xfId="6" applyNumberFormat="1" applyFont="1" applyBorder="1"/>
    <xf numFmtId="166" fontId="28" fillId="0" borderId="0" xfId="5" applyNumberFormat="1" applyFont="1" applyAlignment="1">
      <alignment horizontal="right"/>
    </xf>
    <xf numFmtId="193" fontId="28" fillId="0" borderId="7" xfId="6" applyNumberFormat="1" applyFont="1" applyBorder="1"/>
    <xf numFmtId="166" fontId="28" fillId="0" borderId="0" xfId="6" applyNumberFormat="1" applyFont="1"/>
    <xf numFmtId="166" fontId="29" fillId="0" borderId="1" xfId="5" applyNumberFormat="1" applyFont="1" applyBorder="1"/>
    <xf numFmtId="166" fontId="29" fillId="0" borderId="1" xfId="6" applyNumberFormat="1" applyFont="1" applyBorder="1" applyAlignment="1">
      <alignment horizontal="left"/>
    </xf>
    <xf numFmtId="0" fontId="29" fillId="0" borderId="1" xfId="0" applyFont="1" applyBorder="1"/>
    <xf numFmtId="176" fontId="29" fillId="0" borderId="0" xfId="6" applyNumberFormat="1" applyFont="1" applyBorder="1" applyAlignment="1"/>
    <xf numFmtId="0" fontId="29" fillId="0" borderId="0" xfId="5" applyNumberFormat="1" applyFont="1" applyBorder="1" applyAlignment="1">
      <alignment horizontal="left"/>
    </xf>
    <xf numFmtId="3" fontId="29" fillId="0" borderId="0" xfId="6" applyNumberFormat="1" applyFont="1" applyBorder="1"/>
    <xf numFmtId="3" fontId="29" fillId="0" borderId="0" xfId="6" applyNumberFormat="1" applyFont="1"/>
    <xf numFmtId="166" fontId="29" fillId="0" borderId="0" xfId="5" applyNumberFormat="1" applyFont="1"/>
    <xf numFmtId="166" fontId="29" fillId="0" borderId="0" xfId="5" applyNumberFormat="1" applyFont="1" applyAlignment="1"/>
    <xf numFmtId="0" fontId="29" fillId="0" borderId="0" xfId="0" applyFont="1" applyAlignment="1"/>
    <xf numFmtId="166" fontId="28" fillId="0" borderId="0" xfId="5" applyNumberFormat="1" applyFont="1" applyAlignment="1">
      <alignment horizontal="left"/>
    </xf>
    <xf numFmtId="166" fontId="29" fillId="0" borderId="0" xfId="5" applyNumberFormat="1" applyFont="1" applyAlignment="1">
      <alignment horizontal="centerContinuous"/>
    </xf>
    <xf numFmtId="166" fontId="29" fillId="0" borderId="13" xfId="5" applyNumberFormat="1" applyFont="1" applyBorder="1" applyAlignment="1">
      <alignment horizontal="centerContinuous" vertical="center"/>
    </xf>
    <xf numFmtId="166" fontId="29" fillId="0" borderId="14" xfId="5" applyNumberFormat="1" applyFont="1" applyBorder="1" applyAlignment="1">
      <alignment horizontal="centerContinuous" vertical="center"/>
    </xf>
    <xf numFmtId="164" fontId="29" fillId="0" borderId="6" xfId="5" applyNumberFormat="1" applyFont="1" applyBorder="1"/>
    <xf numFmtId="166" fontId="29" fillId="0" borderId="0" xfId="5" applyNumberFormat="1" applyFont="1" applyBorder="1" applyAlignment="1">
      <alignment horizontal="centerContinuous"/>
    </xf>
    <xf numFmtId="166" fontId="29" fillId="0" borderId="7" xfId="5" applyNumberFormat="1" applyFont="1" applyBorder="1" applyAlignment="1">
      <alignment horizontal="left"/>
    </xf>
    <xf numFmtId="194" fontId="29" fillId="0" borderId="6" xfId="5" applyNumberFormat="1" applyFont="1" applyBorder="1" applyAlignment="1">
      <alignment horizontal="right"/>
    </xf>
    <xf numFmtId="193" fontId="29" fillId="0" borderId="7" xfId="5" applyNumberFormat="1" applyFont="1" applyBorder="1" applyAlignment="1"/>
    <xf numFmtId="173" fontId="29" fillId="0" borderId="0" xfId="3" applyNumberFormat="1" applyFont="1" applyAlignment="1">
      <alignment horizontal="right"/>
    </xf>
    <xf numFmtId="194" fontId="28" fillId="0" borderId="6" xfId="5" applyNumberFormat="1" applyFont="1" applyBorder="1" applyAlignment="1">
      <alignment horizontal="right"/>
    </xf>
    <xf numFmtId="166" fontId="28" fillId="0" borderId="1" xfId="5" applyNumberFormat="1" applyFont="1" applyBorder="1"/>
    <xf numFmtId="193" fontId="28" fillId="0" borderId="7" xfId="5" applyNumberFormat="1" applyFont="1" applyBorder="1" applyAlignment="1"/>
    <xf numFmtId="166" fontId="28" fillId="0" borderId="0" xfId="5" applyNumberFormat="1" applyFont="1"/>
    <xf numFmtId="0" fontId="29" fillId="0" borderId="1" xfId="10" applyFont="1" applyBorder="1"/>
    <xf numFmtId="164" fontId="29" fillId="0" borderId="0" xfId="5" applyNumberFormat="1" applyFont="1" applyBorder="1" applyAlignment="1">
      <alignment horizontal="right"/>
    </xf>
    <xf numFmtId="166" fontId="29" fillId="0" borderId="0" xfId="5" applyNumberFormat="1" applyFont="1" applyBorder="1" applyAlignment="1"/>
    <xf numFmtId="3" fontId="29" fillId="0" borderId="0" xfId="5" applyNumberFormat="1" applyFont="1"/>
    <xf numFmtId="0" fontId="28" fillId="0" borderId="0" xfId="8" applyFont="1" applyAlignment="1">
      <alignment vertical="center"/>
    </xf>
    <xf numFmtId="1" fontId="28" fillId="0" borderId="0" xfId="8" applyNumberFormat="1" applyFont="1" applyAlignment="1">
      <alignment horizontal="centerContinuous" vertical="center"/>
    </xf>
    <xf numFmtId="1" fontId="29" fillId="0" borderId="2" xfId="9" applyNumberFormat="1" applyFont="1" applyBorder="1" applyAlignment="1">
      <alignment horizontal="centerContinuous" vertical="center"/>
    </xf>
    <xf numFmtId="1" fontId="29" fillId="0" borderId="12" xfId="9" applyNumberFormat="1" applyFont="1" applyBorder="1" applyAlignment="1">
      <alignment horizontal="centerContinuous" vertical="center"/>
    </xf>
    <xf numFmtId="0" fontId="29" fillId="0" borderId="16" xfId="0" applyFont="1" applyBorder="1"/>
    <xf numFmtId="0" fontId="28" fillId="0" borderId="1" xfId="0" applyFont="1" applyBorder="1"/>
    <xf numFmtId="192" fontId="29" fillId="0" borderId="0" xfId="26" applyNumberFormat="1" applyFont="1" applyAlignment="1">
      <alignment horizontal="right"/>
    </xf>
    <xf numFmtId="192" fontId="28" fillId="0" borderId="0" xfId="26" applyNumberFormat="1" applyFont="1" applyAlignment="1">
      <alignment horizontal="right"/>
    </xf>
    <xf numFmtId="0" fontId="28" fillId="0" borderId="0" xfId="0" applyFont="1"/>
    <xf numFmtId="0" fontId="29" fillId="0" borderId="0" xfId="10" applyFont="1" applyBorder="1" applyAlignment="1">
      <alignment vertical="center"/>
    </xf>
    <xf numFmtId="0" fontId="29" fillId="0" borderId="0" xfId="10" applyFont="1" applyBorder="1" applyAlignment="1">
      <alignment vertical="center" wrapText="1"/>
    </xf>
    <xf numFmtId="0" fontId="29" fillId="0" borderId="45" xfId="0" applyFont="1" applyBorder="1" applyAlignment="1">
      <alignment horizontal="center" vertical="center"/>
    </xf>
    <xf numFmtId="0" fontId="29" fillId="0" borderId="33" xfId="10" applyFont="1" applyBorder="1" applyAlignment="1">
      <alignment horizontal="center" vertical="center" wrapText="1"/>
    </xf>
    <xf numFmtId="49" fontId="29" fillId="0" borderId="0" xfId="0" applyNumberFormat="1" applyFont="1" applyFill="1" applyBorder="1" applyAlignment="1">
      <alignment vertical="center" wrapText="1"/>
    </xf>
    <xf numFmtId="0" fontId="29" fillId="0" borderId="1" xfId="10" applyFont="1" applyBorder="1" applyAlignment="1">
      <alignment vertical="center"/>
    </xf>
    <xf numFmtId="190" fontId="29" fillId="0" borderId="1" xfId="10" applyNumberFormat="1" applyFont="1" applyBorder="1" applyAlignment="1">
      <alignment vertical="center"/>
    </xf>
    <xf numFmtId="49" fontId="29" fillId="0" borderId="1" xfId="10" applyNumberFormat="1" applyFont="1" applyBorder="1" applyAlignment="1">
      <alignment vertical="center"/>
    </xf>
    <xf numFmtId="0" fontId="29" fillId="0" borderId="0" xfId="0" applyFont="1" applyFill="1"/>
    <xf numFmtId="1" fontId="29" fillId="0" borderId="45" xfId="9" applyNumberFormat="1" applyFont="1" applyBorder="1" applyAlignment="1">
      <alignment horizontal="centerContinuous" vertical="center" wrapText="1"/>
    </xf>
    <xf numFmtId="1" fontId="29" fillId="0" borderId="32" xfId="9" applyNumberFormat="1" applyFont="1" applyBorder="1" applyAlignment="1">
      <alignment horizontal="centerContinuous" vertical="center" wrapText="1"/>
    </xf>
    <xf numFmtId="0" fontId="29" fillId="0" borderId="45" xfId="0" applyFont="1" applyBorder="1" applyAlignment="1">
      <alignment horizontal="centerContinuous" vertical="center" wrapText="1"/>
    </xf>
    <xf numFmtId="0" fontId="29" fillId="0" borderId="32" xfId="0" applyFont="1" applyBorder="1" applyAlignment="1">
      <alignment horizontal="centerContinuous" vertical="center" wrapText="1"/>
    </xf>
    <xf numFmtId="0" fontId="29" fillId="0" borderId="45" xfId="0" applyFont="1" applyBorder="1" applyAlignment="1">
      <alignment horizontal="centerContinuous"/>
    </xf>
    <xf numFmtId="0" fontId="29" fillId="0" borderId="32" xfId="0" applyFont="1" applyBorder="1" applyAlignment="1">
      <alignment horizontal="centerContinuous"/>
    </xf>
    <xf numFmtId="49" fontId="29" fillId="0" borderId="48" xfId="0" applyNumberFormat="1" applyFont="1" applyFill="1" applyBorder="1" applyAlignment="1">
      <alignment horizontal="centerContinuous" vertical="center" wrapText="1"/>
    </xf>
    <xf numFmtId="49" fontId="29" fillId="0" borderId="3" xfId="0" applyNumberFormat="1" applyFont="1" applyFill="1" applyBorder="1" applyAlignment="1">
      <alignment horizontal="centerContinuous" vertical="center" wrapText="1"/>
    </xf>
    <xf numFmtId="192" fontId="29" fillId="0" borderId="0" xfId="26" applyNumberFormat="1" applyFont="1" applyFill="1" applyAlignment="1">
      <alignment horizontal="right"/>
    </xf>
    <xf numFmtId="49" fontId="29" fillId="0" borderId="1" xfId="0" applyNumberFormat="1" applyFont="1" applyFill="1" applyBorder="1" applyAlignment="1">
      <alignment horizontal="left" vertical="center" wrapText="1"/>
    </xf>
    <xf numFmtId="0" fontId="29" fillId="0" borderId="1" xfId="10" applyFont="1" applyBorder="1" applyAlignment="1">
      <alignment vertical="center" wrapText="1"/>
    </xf>
    <xf numFmtId="0" fontId="28" fillId="0" borderId="1" xfId="10" applyFont="1" applyBorder="1" applyAlignment="1">
      <alignment vertical="center"/>
    </xf>
    <xf numFmtId="49" fontId="29" fillId="0" borderId="0" xfId="0" applyNumberFormat="1" applyFont="1" applyFill="1" applyAlignment="1">
      <alignment horizontal="left" vertical="center" wrapText="1"/>
    </xf>
    <xf numFmtId="49" fontId="29" fillId="0" borderId="0" xfId="0" applyNumberFormat="1" applyFont="1" applyFill="1" applyAlignment="1">
      <alignment horizontal="center" vertical="center" wrapText="1"/>
    </xf>
    <xf numFmtId="0" fontId="29" fillId="0" borderId="1" xfId="0" applyFont="1" applyBorder="1" applyAlignment="1"/>
    <xf numFmtId="0" fontId="28" fillId="0" borderId="0" xfId="0" applyFont="1" applyBorder="1" applyAlignment="1"/>
    <xf numFmtId="192" fontId="28" fillId="0" borderId="0" xfId="26" applyNumberFormat="1" applyFont="1" applyFill="1" applyAlignment="1">
      <alignment horizontal="right"/>
    </xf>
    <xf numFmtId="0" fontId="29" fillId="0" borderId="0" xfId="0" applyFont="1" applyAlignment="1">
      <alignment vertical="top" wrapText="1"/>
    </xf>
    <xf numFmtId="0" fontId="28" fillId="0" borderId="0" xfId="11" applyFont="1"/>
    <xf numFmtId="0" fontId="28" fillId="0" borderId="0" xfId="11" applyFont="1" applyAlignment="1">
      <alignment vertical="center"/>
    </xf>
    <xf numFmtId="49" fontId="28" fillId="0" borderId="0" xfId="11" applyNumberFormat="1" applyFont="1" applyAlignment="1">
      <alignment horizontal="left" vertical="top"/>
    </xf>
    <xf numFmtId="1" fontId="28" fillId="0" borderId="0" xfId="11" applyNumberFormat="1" applyFont="1" applyAlignment="1">
      <alignment horizontal="centerContinuous" vertical="top"/>
    </xf>
    <xf numFmtId="0" fontId="28" fillId="0" borderId="0" xfId="11" applyFont="1" applyAlignment="1">
      <alignment vertical="top"/>
    </xf>
    <xf numFmtId="0" fontId="29" fillId="0" borderId="0" xfId="11" applyFont="1"/>
    <xf numFmtId="1" fontId="29" fillId="0" borderId="3" xfId="9" applyNumberFormat="1" applyFont="1" applyBorder="1" applyAlignment="1">
      <alignment horizontal="centerContinuous" vertical="center"/>
    </xf>
    <xf numFmtId="1" fontId="29" fillId="0" borderId="0" xfId="9" applyNumberFormat="1" applyFont="1" applyBorder="1" applyAlignment="1">
      <alignment horizontal="centerContinuous" vertical="center"/>
    </xf>
    <xf numFmtId="192" fontId="29" fillId="0" borderId="0" xfId="11" applyNumberFormat="1" applyFont="1"/>
    <xf numFmtId="0" fontId="29" fillId="0" borderId="1" xfId="11" applyFont="1" applyBorder="1"/>
    <xf numFmtId="180" fontId="29" fillId="0" borderId="0" xfId="12" applyNumberFormat="1" applyFont="1" applyBorder="1" applyAlignment="1">
      <alignment horizontal="right"/>
    </xf>
    <xf numFmtId="0" fontId="28" fillId="0" borderId="1" xfId="11" applyFont="1" applyBorder="1"/>
    <xf numFmtId="185" fontId="29" fillId="0" borderId="0" xfId="12" applyNumberFormat="1" applyFont="1" applyBorder="1" applyAlignment="1">
      <alignment horizontal="right"/>
    </xf>
    <xf numFmtId="0" fontId="29" fillId="0" borderId="0" xfId="11" applyFont="1" applyFill="1"/>
    <xf numFmtId="1" fontId="28" fillId="0" borderId="0" xfId="11" applyNumberFormat="1" applyFont="1" applyAlignment="1">
      <alignment horizontal="left" vertical="top"/>
    </xf>
    <xf numFmtId="0" fontId="28" fillId="0" borderId="0" xfId="11" applyFont="1" applyAlignment="1">
      <alignment horizontal="right" vertical="top"/>
    </xf>
    <xf numFmtId="0" fontId="28" fillId="0" borderId="0" xfId="11" applyFont="1" applyAlignment="1">
      <alignment horizontal="centerContinuous" vertical="top"/>
    </xf>
    <xf numFmtId="1" fontId="28" fillId="0" borderId="0" xfId="11" applyNumberFormat="1" applyFont="1" applyAlignment="1">
      <alignment horizontal="right" vertical="top"/>
    </xf>
    <xf numFmtId="1" fontId="29" fillId="0" borderId="8" xfId="9" applyNumberFormat="1" applyFont="1" applyBorder="1" applyAlignment="1">
      <alignment horizontal="centerContinuous" vertical="center"/>
    </xf>
    <xf numFmtId="1" fontId="29" fillId="0" borderId="9" xfId="9" applyNumberFormat="1" applyFont="1" applyBorder="1" applyAlignment="1">
      <alignment horizontal="centerContinuous" vertical="center"/>
    </xf>
    <xf numFmtId="0" fontId="29" fillId="0" borderId="9" xfId="9" applyFont="1" applyBorder="1" applyAlignment="1">
      <alignment horizontal="centerContinuous" vertical="center"/>
    </xf>
    <xf numFmtId="1" fontId="29" fillId="0" borderId="26" xfId="9" applyNumberFormat="1" applyFont="1" applyBorder="1" applyAlignment="1">
      <alignment horizontal="center" vertical="center"/>
    </xf>
    <xf numFmtId="0" fontId="29" fillId="0" borderId="0" xfId="9" applyFont="1" applyBorder="1" applyAlignment="1">
      <alignment horizontal="centerContinuous" vertical="center"/>
    </xf>
    <xf numFmtId="1" fontId="29" fillId="0" borderId="0" xfId="9" applyNumberFormat="1" applyFont="1" applyBorder="1" applyAlignment="1">
      <alignment horizontal="center" vertical="center"/>
    </xf>
    <xf numFmtId="174" fontId="28" fillId="0" borderId="0" xfId="2" applyNumberFormat="1" applyFont="1" applyAlignment="1">
      <alignment horizontal="right"/>
    </xf>
    <xf numFmtId="166" fontId="29" fillId="0" borderId="0" xfId="0" applyNumberFormat="1" applyFont="1"/>
    <xf numFmtId="166" fontId="29" fillId="0" borderId="0" xfId="2" applyNumberFormat="1" applyFont="1" applyBorder="1" applyAlignment="1">
      <alignment horizontal="centerContinuous"/>
    </xf>
    <xf numFmtId="166" fontId="29" fillId="0" borderId="0" xfId="2" applyNumberFormat="1" applyFont="1" applyAlignment="1">
      <alignment horizontal="centerContinuous"/>
    </xf>
    <xf numFmtId="166" fontId="29" fillId="0" borderId="5" xfId="2" applyNumberFormat="1" applyFont="1" applyBorder="1" applyAlignment="1">
      <alignment horizontal="centerContinuous"/>
    </xf>
    <xf numFmtId="166" fontId="29" fillId="0" borderId="4" xfId="2" applyNumberFormat="1" applyFont="1" applyBorder="1" applyAlignment="1">
      <alignment horizontal="centerContinuous"/>
    </xf>
    <xf numFmtId="166" fontId="29" fillId="0" borderId="11" xfId="2" applyNumberFormat="1" applyFont="1" applyBorder="1" applyAlignment="1">
      <alignment horizontal="centerContinuous"/>
    </xf>
    <xf numFmtId="166" fontId="29" fillId="0" borderId="5" xfId="0" applyNumberFormat="1" applyFont="1" applyBorder="1" applyAlignment="1">
      <alignment horizontal="centerContinuous"/>
    </xf>
    <xf numFmtId="166" fontId="29" fillId="0" borderId="4" xfId="0" applyNumberFormat="1" applyFont="1" applyBorder="1" applyAlignment="1">
      <alignment horizontal="centerContinuous"/>
    </xf>
    <xf numFmtId="166" fontId="29" fillId="0" borderId="15" xfId="0" applyNumberFormat="1" applyFont="1" applyBorder="1" applyAlignment="1">
      <alignment horizontal="centerContinuous"/>
    </xf>
    <xf numFmtId="166" fontId="29" fillId="0" borderId="2" xfId="2" applyNumberFormat="1" applyFont="1" applyBorder="1" applyAlignment="1">
      <alignment horizontal="centerContinuous"/>
    </xf>
    <xf numFmtId="0" fontId="29" fillId="0" borderId="2" xfId="0" applyFont="1" applyBorder="1" applyAlignment="1">
      <alignment horizontal="centerContinuous"/>
    </xf>
    <xf numFmtId="0" fontId="29" fillId="0" borderId="3" xfId="0" applyFont="1" applyBorder="1" applyAlignment="1">
      <alignment horizontal="centerContinuous"/>
    </xf>
    <xf numFmtId="166" fontId="29" fillId="0" borderId="12" xfId="2" applyNumberFormat="1" applyFont="1" applyBorder="1" applyAlignment="1">
      <alignment horizontal="centerContinuous"/>
    </xf>
    <xf numFmtId="166" fontId="29" fillId="0" borderId="10" xfId="2" applyNumberFormat="1" applyFont="1" applyBorder="1" applyAlignment="1">
      <alignment horizontal="centerContinuous"/>
    </xf>
    <xf numFmtId="166" fontId="29" fillId="0" borderId="1" xfId="2" applyNumberFormat="1" applyFont="1" applyBorder="1"/>
    <xf numFmtId="0" fontId="29" fillId="0" borderId="0" xfId="0" applyFont="1" applyBorder="1" applyAlignment="1">
      <alignment horizontal="centerContinuous"/>
    </xf>
    <xf numFmtId="177" fontId="28" fillId="0" borderId="0" xfId="2" applyNumberFormat="1" applyFont="1" applyAlignment="1">
      <alignment horizontal="right"/>
    </xf>
    <xf numFmtId="198" fontId="29" fillId="0" borderId="0" xfId="26" applyNumberFormat="1" applyFont="1" applyAlignment="1">
      <alignment horizontal="right"/>
    </xf>
    <xf numFmtId="166" fontId="28" fillId="0" borderId="1" xfId="2" applyNumberFormat="1" applyFont="1" applyBorder="1"/>
    <xf numFmtId="166" fontId="28" fillId="0" borderId="0" xfId="0" applyNumberFormat="1" applyFont="1"/>
    <xf numFmtId="0" fontId="28" fillId="0" borderId="0" xfId="10" applyFont="1" applyAlignment="1">
      <alignment vertical="center"/>
    </xf>
    <xf numFmtId="0" fontId="28" fillId="0" borderId="0" xfId="10" applyFont="1" applyAlignment="1">
      <alignment horizontal="right" vertical="center"/>
    </xf>
    <xf numFmtId="0" fontId="28" fillId="0" borderId="0" xfId="10" applyFont="1" applyAlignment="1">
      <alignment horizontal="centerContinuous" vertical="center"/>
    </xf>
    <xf numFmtId="0" fontId="29" fillId="0" borderId="0" xfId="10" applyFont="1"/>
    <xf numFmtId="0" fontId="29" fillId="0" borderId="47" xfId="10" applyFont="1" applyBorder="1" applyAlignment="1">
      <alignment horizontal="center"/>
    </xf>
    <xf numFmtId="1" fontId="29" fillId="0" borderId="2" xfId="9" applyNumberFormat="1" applyFont="1" applyBorder="1" applyAlignment="1">
      <alignment horizontal="center"/>
    </xf>
    <xf numFmtId="0" fontId="29" fillId="0" borderId="9" xfId="10" applyFont="1" applyBorder="1" applyAlignment="1">
      <alignment horizontal="center"/>
    </xf>
    <xf numFmtId="0" fontId="29" fillId="0" borderId="3" xfId="10" applyFont="1" applyBorder="1" applyAlignment="1">
      <alignment horizontal="centerContinuous"/>
    </xf>
    <xf numFmtId="0" fontId="29" fillId="0" borderId="2" xfId="10" applyFont="1" applyBorder="1" applyAlignment="1">
      <alignment horizontal="centerContinuous"/>
    </xf>
    <xf numFmtId="0" fontId="29" fillId="0" borderId="2" xfId="10" applyFont="1" applyBorder="1" applyAlignment="1">
      <alignment horizontal="center"/>
    </xf>
    <xf numFmtId="183" fontId="29" fillId="0" borderId="11" xfId="10" applyNumberFormat="1" applyFont="1" applyBorder="1"/>
    <xf numFmtId="0" fontId="29" fillId="0" borderId="0" xfId="10" applyFont="1" applyBorder="1" applyAlignment="1">
      <alignment horizontal="center"/>
    </xf>
    <xf numFmtId="0" fontId="29" fillId="0" borderId="0" xfId="10" applyFont="1" applyBorder="1" applyAlignment="1">
      <alignment horizontal="centerContinuous"/>
    </xf>
    <xf numFmtId="183" fontId="29" fillId="0" borderId="18" xfId="10" applyNumberFormat="1" applyFont="1" applyBorder="1"/>
    <xf numFmtId="202" fontId="28" fillId="0" borderId="6" xfId="10" applyNumberFormat="1" applyFont="1" applyBorder="1"/>
    <xf numFmtId="0" fontId="28" fillId="0" borderId="1" xfId="10" applyFont="1" applyBorder="1" applyAlignment="1">
      <alignment horizontal="left" wrapText="1"/>
    </xf>
    <xf numFmtId="197" fontId="28" fillId="0" borderId="0" xfId="26" applyNumberFormat="1" applyFont="1" applyAlignment="1">
      <alignment horizontal="right"/>
    </xf>
    <xf numFmtId="202" fontId="28" fillId="0" borderId="7" xfId="10" applyNumberFormat="1" applyFont="1" applyBorder="1"/>
    <xf numFmtId="202" fontId="29" fillId="0" borderId="6" xfId="10" applyNumberFormat="1" applyFont="1" applyBorder="1"/>
    <xf numFmtId="197" fontId="29" fillId="0" borderId="0" xfId="26" applyNumberFormat="1" applyFont="1" applyAlignment="1">
      <alignment horizontal="right"/>
    </xf>
    <xf numFmtId="197" fontId="29" fillId="0" borderId="0" xfId="10" applyNumberFormat="1" applyFont="1"/>
    <xf numFmtId="202" fontId="29" fillId="0" borderId="7" xfId="10" applyNumberFormat="1" applyFont="1" applyBorder="1"/>
    <xf numFmtId="0" fontId="28" fillId="0" borderId="1" xfId="10" applyFont="1" applyBorder="1"/>
    <xf numFmtId="0" fontId="28" fillId="0" borderId="0" xfId="8" applyFont="1"/>
    <xf numFmtId="0" fontId="28" fillId="0" borderId="0" xfId="8" applyFont="1" applyAlignment="1">
      <alignment horizontal="centerContinuous" vertical="top"/>
    </xf>
    <xf numFmtId="1" fontId="28" fillId="0" borderId="0" xfId="8" applyNumberFormat="1" applyFont="1" applyAlignment="1">
      <alignment horizontal="centerContinuous" vertical="top"/>
    </xf>
    <xf numFmtId="1" fontId="29" fillId="0" borderId="3" xfId="9" applyNumberFormat="1" applyFont="1" applyBorder="1" applyAlignment="1">
      <alignment horizontal="centerContinuous"/>
    </xf>
    <xf numFmtId="1" fontId="29" fillId="0" borderId="2" xfId="9" applyNumberFormat="1" applyFont="1" applyBorder="1" applyAlignment="1">
      <alignment horizontal="centerContinuous"/>
    </xf>
    <xf numFmtId="0" fontId="29" fillId="0" borderId="0" xfId="9" applyFont="1" applyBorder="1" applyAlignment="1">
      <alignment horizontal="left" vertical="center" wrapText="1"/>
    </xf>
    <xf numFmtId="1" fontId="29" fillId="0" borderId="4" xfId="9" applyNumberFormat="1" applyFont="1" applyBorder="1" applyAlignment="1">
      <alignment horizontal="centerContinuous"/>
    </xf>
    <xf numFmtId="0" fontId="29" fillId="0" borderId="0" xfId="8" applyFont="1" applyBorder="1"/>
    <xf numFmtId="0" fontId="29" fillId="0" borderId="1" xfId="26" applyFont="1" applyBorder="1" applyAlignment="1">
      <alignment horizontal="left"/>
    </xf>
    <xf numFmtId="179" fontId="29" fillId="0" borderId="0" xfId="26" applyNumberFormat="1" applyFont="1" applyAlignment="1">
      <alignment horizontal="right"/>
    </xf>
    <xf numFmtId="179" fontId="28" fillId="0" borderId="0" xfId="26" applyNumberFormat="1" applyFont="1" applyAlignment="1">
      <alignment horizontal="right"/>
    </xf>
    <xf numFmtId="0" fontId="29" fillId="0" borderId="0" xfId="26" applyFont="1" applyBorder="1"/>
    <xf numFmtId="0" fontId="35" fillId="0" borderId="0" xfId="35" applyFont="1" applyBorder="1"/>
    <xf numFmtId="186" fontId="35" fillId="0" borderId="0" xfId="35" applyNumberFormat="1" applyFont="1" applyBorder="1" applyAlignment="1">
      <alignment horizontal="right" vertical="center"/>
    </xf>
    <xf numFmtId="0" fontId="35" fillId="0" borderId="0" xfId="35" applyFont="1" applyBorder="1" applyAlignment="1">
      <alignment vertical="center" wrapText="1"/>
    </xf>
    <xf numFmtId="0" fontId="35" fillId="0" borderId="0" xfId="35" applyFont="1"/>
    <xf numFmtId="186" fontId="35" fillId="0" borderId="0" xfId="35" applyNumberFormat="1" applyFont="1"/>
    <xf numFmtId="0" fontId="36" fillId="0" borderId="0" xfId="34" applyFont="1" applyAlignment="1">
      <alignment horizontal="justify" vertical="top"/>
    </xf>
    <xf numFmtId="189" fontId="36" fillId="0" borderId="0" xfId="34" applyNumberFormat="1" applyFont="1" applyAlignment="1">
      <alignment horizontal="right" vertical="top"/>
    </xf>
    <xf numFmtId="0" fontId="36" fillId="0" borderId="0" xfId="35" applyFont="1" applyAlignment="1">
      <alignment vertical="top"/>
    </xf>
    <xf numFmtId="0" fontId="35" fillId="0" borderId="0" xfId="35" applyFont="1" applyAlignment="1">
      <alignment vertical="top"/>
    </xf>
    <xf numFmtId="0" fontId="34" fillId="0" borderId="0" xfId="35" applyFont="1"/>
    <xf numFmtId="192" fontId="29" fillId="0" borderId="0" xfId="0" applyNumberFormat="1" applyFont="1"/>
    <xf numFmtId="0" fontId="28" fillId="0" borderId="0" xfId="10" applyFont="1" applyAlignment="1">
      <alignment horizontal="left" vertical="center"/>
    </xf>
    <xf numFmtId="0" fontId="28" fillId="0" borderId="0" xfId="11" applyFont="1" applyAlignment="1">
      <alignment horizontal="centerContinuous" vertical="center"/>
    </xf>
    <xf numFmtId="1" fontId="28" fillId="0" borderId="0" xfId="10" applyNumberFormat="1" applyFont="1" applyAlignment="1">
      <alignment horizontal="centerContinuous" vertical="center"/>
    </xf>
    <xf numFmtId="0" fontId="29" fillId="0" borderId="8" xfId="10" applyFont="1" applyBorder="1" applyAlignment="1">
      <alignment horizontal="centerContinuous"/>
    </xf>
    <xf numFmtId="197" fontId="28" fillId="0" borderId="0" xfId="26" quotePrefix="1" applyNumberFormat="1" applyFont="1" applyAlignment="1">
      <alignment horizontal="right"/>
    </xf>
    <xf numFmtId="197" fontId="29" fillId="0" borderId="0" xfId="26" applyNumberFormat="1" applyFont="1" applyFill="1" applyAlignment="1">
      <alignment horizontal="right"/>
    </xf>
    <xf numFmtId="181" fontId="29" fillId="0" borderId="0" xfId="10" applyNumberFormat="1" applyFont="1" applyAlignment="1">
      <alignment horizontal="right"/>
    </xf>
    <xf numFmtId="182" fontId="29" fillId="0" borderId="0" xfId="10" applyNumberFormat="1" applyFont="1"/>
    <xf numFmtId="166" fontId="29" fillId="0" borderId="2" xfId="2" applyNumberFormat="1" applyFont="1" applyBorder="1" applyAlignment="1">
      <alignment horizontal="centerContinuous" vertical="center"/>
    </xf>
    <xf numFmtId="0" fontId="29" fillId="0" borderId="2" xfId="0" applyFont="1" applyBorder="1" applyAlignment="1">
      <alignment horizontal="centerContinuous" vertical="center"/>
    </xf>
    <xf numFmtId="0" fontId="29" fillId="0" borderId="3" xfId="0" applyFont="1" applyBorder="1" applyAlignment="1">
      <alignment horizontal="centerContinuous" vertical="center"/>
    </xf>
    <xf numFmtId="166" fontId="29" fillId="0" borderId="12" xfId="2" applyNumberFormat="1" applyFont="1" applyBorder="1" applyAlignment="1">
      <alignment horizontal="centerContinuous" vertical="center"/>
    </xf>
    <xf numFmtId="166" fontId="29" fillId="0" borderId="10" xfId="2" applyNumberFormat="1" applyFont="1" applyBorder="1" applyAlignment="1">
      <alignment horizontal="centerContinuous" vertical="center"/>
    </xf>
    <xf numFmtId="200" fontId="28" fillId="0" borderId="0" xfId="2" applyNumberFormat="1" applyFont="1" applyAlignment="1">
      <alignment horizontal="right"/>
    </xf>
    <xf numFmtId="174" fontId="29" fillId="0" borderId="0" xfId="2" applyNumberFormat="1" applyFont="1" applyAlignment="1">
      <alignment horizontal="right"/>
    </xf>
    <xf numFmtId="196" fontId="29" fillId="0" borderId="0" xfId="2" applyNumberFormat="1" applyFont="1" applyAlignment="1">
      <alignment horizontal="right"/>
    </xf>
    <xf numFmtId="199" fontId="29" fillId="0" borderId="0" xfId="2" applyNumberFormat="1" applyFont="1" applyAlignment="1">
      <alignment horizontal="right"/>
    </xf>
    <xf numFmtId="165" fontId="29" fillId="0" borderId="0" xfId="0" applyNumberFormat="1" applyFont="1"/>
    <xf numFmtId="1" fontId="29" fillId="0" borderId="0" xfId="11" applyNumberFormat="1" applyFont="1" applyBorder="1" applyAlignment="1">
      <alignment horizontal="centerContinuous"/>
    </xf>
    <xf numFmtId="17" fontId="29" fillId="0" borderId="2" xfId="0" applyNumberFormat="1" applyFont="1" applyBorder="1" applyAlignment="1">
      <alignment horizontal="centerContinuous"/>
    </xf>
    <xf numFmtId="0" fontId="29" fillId="0" borderId="0" xfId="0" applyFont="1" applyAlignment="1">
      <alignment vertical="center"/>
    </xf>
    <xf numFmtId="187" fontId="29" fillId="0" borderId="0" xfId="0" applyNumberFormat="1" applyFont="1" applyAlignment="1">
      <alignment horizontal="right"/>
    </xf>
    <xf numFmtId="177" fontId="29" fillId="0" borderId="0" xfId="0" applyNumberFormat="1" applyFont="1" applyAlignment="1">
      <alignment horizontal="right"/>
    </xf>
    <xf numFmtId="177" fontId="29" fillId="0" borderId="0" xfId="0" applyNumberFormat="1" applyFont="1"/>
    <xf numFmtId="177" fontId="28" fillId="0" borderId="0" xfId="0" applyNumberFormat="1" applyFont="1" applyAlignment="1">
      <alignment horizontal="right"/>
    </xf>
    <xf numFmtId="0" fontId="28" fillId="0" borderId="0" xfId="0" applyFont="1" applyBorder="1" applyAlignment="1">
      <alignment horizontal="centerContinuous" vertical="center"/>
    </xf>
    <xf numFmtId="0" fontId="29" fillId="0" borderId="0" xfId="0" applyFont="1" applyAlignment="1">
      <alignment horizontal="centerContinuous" vertical="center"/>
    </xf>
    <xf numFmtId="187" fontId="29" fillId="0" borderId="0" xfId="0" applyNumberFormat="1" applyFont="1"/>
    <xf numFmtId="188" fontId="29" fillId="0" borderId="0" xfId="0" applyNumberFormat="1" applyFont="1" applyAlignment="1">
      <alignment horizontal="right"/>
    </xf>
    <xf numFmtId="0" fontId="29" fillId="0" borderId="0" xfId="0" applyFont="1" applyBorder="1"/>
    <xf numFmtId="188" fontId="29" fillId="0" borderId="0" xfId="0" applyNumberFormat="1" applyFont="1"/>
    <xf numFmtId="0" fontId="29" fillId="0" borderId="0" xfId="29" applyFont="1"/>
    <xf numFmtId="0" fontId="29" fillId="0" borderId="0" xfId="29" applyFont="1" applyAlignment="1">
      <alignment horizontal="centerContinuous"/>
    </xf>
    <xf numFmtId="0" fontId="29" fillId="0" borderId="14" xfId="29" applyFont="1" applyBorder="1" applyAlignment="1">
      <alignment horizontal="centerContinuous" vertical="center"/>
    </xf>
    <xf numFmtId="0" fontId="29" fillId="0" borderId="14" xfId="29" applyFont="1" applyBorder="1" applyAlignment="1">
      <alignment horizontal="centerContinuous"/>
    </xf>
    <xf numFmtId="0" fontId="29" fillId="0" borderId="14" xfId="29" applyFont="1" applyBorder="1" applyAlignment="1">
      <alignment horizontal="centerContinuous" vertical="center" wrapText="1"/>
    </xf>
    <xf numFmtId="0" fontId="29" fillId="0" borderId="3" xfId="29" applyFont="1" applyBorder="1" applyAlignment="1">
      <alignment horizontal="centerContinuous" vertical="center"/>
    </xf>
    <xf numFmtId="0" fontId="29" fillId="0" borderId="2" xfId="29" applyFont="1" applyBorder="1" applyAlignment="1">
      <alignment horizontal="centerContinuous"/>
    </xf>
    <xf numFmtId="0" fontId="29" fillId="0" borderId="2" xfId="29" applyFont="1" applyBorder="1" applyAlignment="1">
      <alignment horizontal="centerContinuous" vertical="center"/>
    </xf>
    <xf numFmtId="0" fontId="29" fillId="0" borderId="3" xfId="29" applyFont="1" applyBorder="1" applyAlignment="1">
      <alignment horizontal="centerContinuous"/>
    </xf>
    <xf numFmtId="174" fontId="28" fillId="0" borderId="0" xfId="29" applyNumberFormat="1" applyFont="1" applyAlignment="1">
      <alignment horizontal="right"/>
    </xf>
    <xf numFmtId="0" fontId="28" fillId="0" borderId="0" xfId="29" applyFont="1"/>
    <xf numFmtId="0" fontId="29" fillId="0" borderId="1" xfId="29" applyFont="1" applyBorder="1"/>
    <xf numFmtId="174" fontId="29" fillId="0" borderId="0" xfId="29" applyNumberFormat="1" applyFont="1" applyAlignment="1">
      <alignment horizontal="right"/>
    </xf>
    <xf numFmtId="0" fontId="28" fillId="0" borderId="1" xfId="29" applyFont="1" applyBorder="1"/>
    <xf numFmtId="0" fontId="29" fillId="0" borderId="0" xfId="29" applyFont="1" applyBorder="1"/>
    <xf numFmtId="188" fontId="29" fillId="0" borderId="0" xfId="29" applyNumberFormat="1" applyFont="1" applyAlignment="1">
      <alignment horizontal="right"/>
    </xf>
    <xf numFmtId="0" fontId="29" fillId="0" borderId="0" xfId="29" applyFont="1" applyAlignment="1">
      <alignment horizontal="center"/>
    </xf>
    <xf numFmtId="188" fontId="29" fillId="0" borderId="0" xfId="29" applyNumberFormat="1" applyFont="1"/>
    <xf numFmtId="0" fontId="29" fillId="0" borderId="0" xfId="29" applyNumberFormat="1" applyFont="1"/>
    <xf numFmtId="1" fontId="29" fillId="0" borderId="45" xfId="2" applyNumberFormat="1" applyFont="1" applyBorder="1" applyAlignment="1">
      <alignment horizontal="centerContinuous" vertical="center"/>
    </xf>
    <xf numFmtId="1" fontId="29" fillId="0" borderId="34" xfId="2" applyNumberFormat="1" applyFont="1" applyBorder="1" applyAlignment="1">
      <alignment horizontal="centerContinuous" vertical="center"/>
    </xf>
    <xf numFmtId="0" fontId="29" fillId="0" borderId="34" xfId="29" applyFont="1" applyBorder="1" applyAlignment="1">
      <alignment horizontal="centerContinuous" vertical="center"/>
    </xf>
    <xf numFmtId="0" fontId="28" fillId="0" borderId="0" xfId="2" applyFont="1" applyBorder="1"/>
    <xf numFmtId="174" fontId="28" fillId="0" borderId="0" xfId="29" applyNumberFormat="1" applyFont="1"/>
    <xf numFmtId="0" fontId="29" fillId="0" borderId="0" xfId="11" applyFont="1" applyAlignment="1">
      <alignment horizontal="right"/>
    </xf>
    <xf numFmtId="0" fontId="29" fillId="0" borderId="69" xfId="26" applyFont="1" applyBorder="1" applyAlignment="1">
      <alignment horizontal="left"/>
    </xf>
    <xf numFmtId="0" fontId="35" fillId="0" borderId="0" xfId="38" applyFont="1" applyAlignment="1">
      <alignment horizontal="left" vertical="center"/>
    </xf>
    <xf numFmtId="0" fontId="35" fillId="0" borderId="0" xfId="39" applyFont="1"/>
    <xf numFmtId="0" fontId="35" fillId="0" borderId="0" xfId="38" applyFont="1"/>
    <xf numFmtId="49" fontId="35" fillId="0" borderId="0" xfId="40" applyNumberFormat="1" applyFont="1" applyBorder="1" applyAlignment="1">
      <alignment horizontal="left" vertical="center"/>
    </xf>
    <xf numFmtId="0" fontId="34" fillId="0" borderId="0" xfId="38" applyFont="1"/>
    <xf numFmtId="190" fontId="35" fillId="0" borderId="0" xfId="38" applyNumberFormat="1" applyFont="1" applyAlignment="1">
      <alignment vertical="center"/>
    </xf>
    <xf numFmtId="0" fontId="35" fillId="0" borderId="0" xfId="40" applyFont="1" applyAlignment="1">
      <alignment vertical="center"/>
    </xf>
    <xf numFmtId="1" fontId="35" fillId="0" borderId="0" xfId="40" applyNumberFormat="1" applyFont="1" applyAlignment="1">
      <alignment vertical="center"/>
    </xf>
    <xf numFmtId="0" fontId="35" fillId="0" borderId="0" xfId="40" applyFont="1"/>
    <xf numFmtId="49" fontId="35" fillId="0" borderId="0" xfId="38" applyNumberFormat="1" applyFont="1" applyBorder="1" applyAlignment="1">
      <alignment horizontal="center" vertical="center"/>
    </xf>
    <xf numFmtId="1" fontId="35" fillId="0" borderId="0" xfId="38" applyNumberFormat="1" applyFont="1" applyAlignment="1">
      <alignment horizontal="center" vertical="center"/>
    </xf>
    <xf numFmtId="49" fontId="35" fillId="0" borderId="0" xfId="38" applyNumberFormat="1" applyFont="1"/>
    <xf numFmtId="0" fontId="28" fillId="0" borderId="69" xfId="26" applyFont="1" applyBorder="1" applyAlignment="1">
      <alignment horizontal="left"/>
    </xf>
    <xf numFmtId="166" fontId="29" fillId="0" borderId="69" xfId="2" applyNumberFormat="1" applyFont="1" applyBorder="1"/>
    <xf numFmtId="0" fontId="29" fillId="0" borderId="69" xfId="11" applyFont="1" applyBorder="1"/>
    <xf numFmtId="189" fontId="29" fillId="0" borderId="0" xfId="11" applyNumberFormat="1" applyFont="1"/>
    <xf numFmtId="166" fontId="29" fillId="0" borderId="69" xfId="6" applyNumberFormat="1" applyFont="1" applyBorder="1"/>
    <xf numFmtId="49" fontId="39" fillId="0" borderId="0" xfId="38" applyNumberFormat="1" applyFont="1" applyAlignment="1">
      <alignment horizontal="right"/>
    </xf>
    <xf numFmtId="190" fontId="39" fillId="0" borderId="0" xfId="38" applyNumberFormat="1" applyFont="1"/>
    <xf numFmtId="0" fontId="39" fillId="0" borderId="0" xfId="38" applyFont="1"/>
    <xf numFmtId="49" fontId="39" fillId="0" borderId="0" xfId="38" applyNumberFormat="1" applyFont="1"/>
    <xf numFmtId="193" fontId="28" fillId="0" borderId="0" xfId="3" applyNumberFormat="1" applyFont="1" applyBorder="1"/>
    <xf numFmtId="164" fontId="28" fillId="0" borderId="6" xfId="3" applyNumberFormat="1" applyFont="1" applyBorder="1" applyAlignment="1">
      <alignment horizontal="right"/>
    </xf>
    <xf numFmtId="1" fontId="29" fillId="0" borderId="20" xfId="9" applyNumberFormat="1" applyFont="1" applyBorder="1" applyAlignment="1">
      <alignment horizontal="center" vertical="center" wrapText="1"/>
    </xf>
    <xf numFmtId="0" fontId="29" fillId="0" borderId="1" xfId="10" applyFont="1" applyBorder="1" applyAlignment="1">
      <alignment horizontal="center" vertical="center" wrapText="1"/>
    </xf>
    <xf numFmtId="166" fontId="29" fillId="0" borderId="0" xfId="2" applyNumberFormat="1" applyFont="1" applyBorder="1" applyAlignment="1">
      <alignment horizontal="center"/>
    </xf>
    <xf numFmtId="1" fontId="29" fillId="0" borderId="0" xfId="11" applyNumberFormat="1" applyFont="1" applyAlignment="1">
      <alignment horizontal="center" vertical="center"/>
    </xf>
    <xf numFmtId="0" fontId="29" fillId="0" borderId="0" xfId="10" applyFont="1" applyBorder="1" applyAlignment="1">
      <alignment horizontal="center" vertical="center" wrapText="1"/>
    </xf>
    <xf numFmtId="0" fontId="29" fillId="0" borderId="1" xfId="9" applyFont="1" applyBorder="1" applyAlignment="1">
      <alignment horizontal="center" vertical="center" wrapText="1"/>
    </xf>
    <xf numFmtId="49" fontId="29" fillId="0" borderId="16" xfId="0" applyNumberFormat="1" applyFont="1" applyFill="1" applyBorder="1" applyAlignment="1">
      <alignment horizontal="center" vertical="center" wrapText="1"/>
    </xf>
    <xf numFmtId="0" fontId="29" fillId="0" borderId="0" xfId="10" applyFont="1" applyBorder="1" applyAlignment="1">
      <alignment horizontal="center" vertical="center"/>
    </xf>
    <xf numFmtId="0" fontId="29" fillId="0" borderId="0" xfId="0" applyFont="1" applyAlignment="1">
      <alignment horizontal="center"/>
    </xf>
    <xf numFmtId="49" fontId="29" fillId="0" borderId="4" xfId="0" applyNumberFormat="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0" fontId="29" fillId="0" borderId="0" xfId="10" applyFont="1" applyFill="1" applyBorder="1" applyAlignment="1">
      <alignment horizontal="center" vertical="center"/>
    </xf>
    <xf numFmtId="166" fontId="29" fillId="0" borderId="9" xfId="5" applyNumberFormat="1" applyFont="1" applyBorder="1" applyAlignment="1">
      <alignment horizontal="center" vertical="center"/>
    </xf>
    <xf numFmtId="0" fontId="28" fillId="0" borderId="0" xfId="29" applyFont="1" applyBorder="1" applyAlignment="1">
      <alignment horizontal="left" vertical="center"/>
    </xf>
    <xf numFmtId="0" fontId="28" fillId="0" borderId="1" xfId="29" applyFont="1" applyBorder="1" applyAlignment="1">
      <alignment horizontal="left" vertical="center"/>
    </xf>
    <xf numFmtId="0" fontId="28" fillId="0" borderId="0" xfId="29" applyFont="1" applyBorder="1" applyAlignment="1">
      <alignment horizontal="left" vertical="center" wrapText="1"/>
    </xf>
    <xf numFmtId="0" fontId="28" fillId="0" borderId="1" xfId="29" applyFont="1" applyBorder="1" applyAlignment="1">
      <alignment horizontal="left" vertical="center" wrapText="1"/>
    </xf>
    <xf numFmtId="0" fontId="29" fillId="0" borderId="3" xfId="29" applyFont="1" applyBorder="1" applyAlignment="1">
      <alignment horizontal="center" vertical="center"/>
    </xf>
    <xf numFmtId="204" fontId="28" fillId="0" borderId="0" xfId="26" applyNumberFormat="1" applyFont="1" applyAlignment="1">
      <alignment horizontal="right"/>
    </xf>
    <xf numFmtId="204" fontId="29" fillId="0" borderId="0" xfId="26" applyNumberFormat="1" applyFont="1" applyAlignment="1">
      <alignment horizontal="right"/>
    </xf>
    <xf numFmtId="205" fontId="29" fillId="0" borderId="0" xfId="26" applyNumberFormat="1" applyFont="1" applyAlignment="1">
      <alignment horizontal="right"/>
    </xf>
    <xf numFmtId="0" fontId="28" fillId="0" borderId="69" xfId="0" applyFont="1" applyBorder="1"/>
    <xf numFmtId="0" fontId="29" fillId="0" borderId="69" xfId="0" applyFont="1" applyBorder="1"/>
    <xf numFmtId="171" fontId="29" fillId="0" borderId="1" xfId="5" applyNumberFormat="1" applyFont="1" applyBorder="1" applyAlignment="1">
      <alignment horizontal="left"/>
    </xf>
    <xf numFmtId="0" fontId="29" fillId="0" borderId="1" xfId="5" applyNumberFormat="1" applyFont="1" applyBorder="1" applyAlignment="1">
      <alignment horizontal="left"/>
    </xf>
    <xf numFmtId="164" fontId="29" fillId="0" borderId="0" xfId="3" applyNumberFormat="1" applyFont="1"/>
    <xf numFmtId="164" fontId="28" fillId="0" borderId="0" xfId="3" applyNumberFormat="1" applyFont="1"/>
    <xf numFmtId="0" fontId="41" fillId="0" borderId="0" xfId="33" applyFont="1" applyFill="1"/>
    <xf numFmtId="0" fontId="41" fillId="0" borderId="0" xfId="31" applyFont="1" applyFill="1" applyAlignment="1">
      <alignment horizontal="left" indent="1"/>
    </xf>
    <xf numFmtId="0" fontId="41" fillId="0" borderId="0" xfId="31" applyFont="1" applyFill="1"/>
    <xf numFmtId="0" fontId="41" fillId="0" borderId="0" xfId="30" quotePrefix="1" applyFont="1" applyFill="1" applyAlignment="1">
      <alignment horizontal="left" indent="1"/>
    </xf>
    <xf numFmtId="0" fontId="12" fillId="0" borderId="0" xfId="33" applyFont="1" applyFill="1"/>
    <xf numFmtId="0" fontId="41" fillId="0" borderId="0" xfId="30" applyFont="1" applyFill="1"/>
    <xf numFmtId="203" fontId="41" fillId="0" borderId="0" xfId="32" applyNumberFormat="1" applyFont="1" applyFill="1"/>
    <xf numFmtId="189" fontId="41" fillId="0" borderId="0" xfId="33" applyNumberFormat="1" applyFont="1" applyFill="1"/>
    <xf numFmtId="203" fontId="41" fillId="0" borderId="0" xfId="33" applyNumberFormat="1" applyFont="1" applyFill="1"/>
    <xf numFmtId="189" fontId="12" fillId="0" borderId="0" xfId="33" applyNumberFormat="1" applyFont="1" applyFill="1"/>
    <xf numFmtId="0" fontId="41" fillId="0" borderId="0" xfId="30" applyFont="1" applyFill="1" applyAlignment="1">
      <alignment horizontal="left" indent="1"/>
    </xf>
    <xf numFmtId="0" fontId="13" fillId="0" borderId="0" xfId="33" applyFont="1" applyFill="1" applyAlignment="1">
      <alignment horizontal="left" indent="1"/>
    </xf>
    <xf numFmtId="0" fontId="41" fillId="0" borderId="0" xfId="30" applyFont="1" applyFill="1" applyAlignment="1">
      <alignment wrapText="1"/>
    </xf>
    <xf numFmtId="201" fontId="41" fillId="0" borderId="0" xfId="32" applyNumberFormat="1" applyFont="1" applyFill="1"/>
    <xf numFmtId="200" fontId="29" fillId="0" borderId="0" xfId="2" applyNumberFormat="1" applyFont="1" applyAlignment="1">
      <alignment horizontal="right"/>
    </xf>
    <xf numFmtId="206" fontId="29" fillId="0" borderId="0" xfId="2" applyNumberFormat="1" applyFont="1" applyAlignment="1">
      <alignment horizontal="right"/>
    </xf>
    <xf numFmtId="206" fontId="28" fillId="0" borderId="0" xfId="2" applyNumberFormat="1" applyFont="1" applyAlignment="1">
      <alignment horizontal="right"/>
    </xf>
    <xf numFmtId="0" fontId="2" fillId="0" borderId="0" xfId="0" applyFont="1" applyFill="1"/>
    <xf numFmtId="187" fontId="2" fillId="0" borderId="0" xfId="0" applyNumberFormat="1" applyFont="1" applyFill="1" applyBorder="1" applyAlignment="1">
      <alignment horizontal="right" vertical="center" wrapText="1"/>
    </xf>
    <xf numFmtId="0" fontId="2" fillId="0" borderId="0" xfId="0" applyFont="1" applyFill="1" applyBorder="1"/>
    <xf numFmtId="49" fontId="2" fillId="0" borderId="49" xfId="0" applyNumberFormat="1" applyFont="1" applyFill="1" applyBorder="1" applyAlignment="1">
      <alignment horizontal="left" vertical="center" wrapText="1"/>
    </xf>
    <xf numFmtId="187" fontId="2" fillId="0" borderId="0" xfId="0" applyNumberFormat="1" applyFont="1" applyFill="1" applyAlignment="1">
      <alignment horizontal="right" vertical="center" wrapText="1"/>
    </xf>
    <xf numFmtId="0" fontId="2" fillId="0" borderId="0" xfId="0" applyFont="1" applyFill="1" applyAlignment="1">
      <alignment horizontal="right"/>
    </xf>
    <xf numFmtId="0" fontId="26" fillId="0" borderId="0" xfId="0" applyFont="1" applyFill="1"/>
    <xf numFmtId="0" fontId="26" fillId="0" borderId="0" xfId="0" applyFont="1" applyFill="1" applyAlignment="1">
      <alignment horizontal="right"/>
    </xf>
    <xf numFmtId="0" fontId="2" fillId="0" borderId="1" xfId="29" applyFont="1" applyFill="1" applyBorder="1"/>
    <xf numFmtId="0" fontId="12" fillId="0" borderId="0" xfId="29" applyFont="1" applyFill="1" applyBorder="1"/>
    <xf numFmtId="187" fontId="2" fillId="0" borderId="0" xfId="0" applyNumberFormat="1" applyFont="1" applyFill="1"/>
    <xf numFmtId="0" fontId="2" fillId="0" borderId="0" xfId="0" applyFont="1" applyFill="1" applyAlignment="1">
      <alignment horizontal="center" vertical="center" wrapText="1"/>
    </xf>
    <xf numFmtId="0" fontId="2" fillId="0" borderId="0" xfId="0" applyFont="1" applyFill="1" applyBorder="1" applyAlignment="1"/>
    <xf numFmtId="0" fontId="2" fillId="0" borderId="0" xfId="0" applyFont="1" applyFill="1" applyAlignment="1">
      <alignment horizontal="center" vertical="center"/>
    </xf>
    <xf numFmtId="0" fontId="29" fillId="0" borderId="0" xfId="29" applyFont="1" applyFill="1"/>
    <xf numFmtId="0" fontId="29" fillId="0" borderId="0" xfId="29" applyFont="1" applyFill="1" applyAlignment="1">
      <alignment horizontal="centerContinuous"/>
    </xf>
    <xf numFmtId="1" fontId="29" fillId="0" borderId="45" xfId="2" applyNumberFormat="1" applyFont="1" applyFill="1" applyBorder="1" applyAlignment="1">
      <alignment horizontal="centerContinuous" vertical="center"/>
    </xf>
    <xf numFmtId="1" fontId="29" fillId="0" borderId="34" xfId="2" applyNumberFormat="1" applyFont="1" applyFill="1" applyBorder="1" applyAlignment="1">
      <alignment horizontal="centerContinuous" vertical="center"/>
    </xf>
    <xf numFmtId="0" fontId="29" fillId="0" borderId="34" xfId="29" applyFont="1" applyFill="1" applyBorder="1" applyAlignment="1">
      <alignment horizontal="centerContinuous" vertical="center"/>
    </xf>
    <xf numFmtId="0" fontId="29" fillId="0" borderId="3" xfId="29" applyFont="1" applyFill="1" applyBorder="1" applyAlignment="1">
      <alignment horizontal="center" vertical="center"/>
    </xf>
    <xf numFmtId="174" fontId="28" fillId="0" borderId="0" xfId="2" applyNumberFormat="1" applyFont="1" applyFill="1" applyAlignment="1">
      <alignment horizontal="right"/>
    </xf>
    <xf numFmtId="0" fontId="28" fillId="0" borderId="0" xfId="29" applyFont="1" applyFill="1"/>
    <xf numFmtId="174" fontId="28" fillId="0" borderId="0" xfId="2" applyNumberFormat="1" applyFont="1" applyFill="1" applyBorder="1" applyAlignment="1">
      <alignment horizontal="right"/>
    </xf>
    <xf numFmtId="0" fontId="28" fillId="0" borderId="0" xfId="2" applyFont="1" applyFill="1" applyBorder="1"/>
    <xf numFmtId="0" fontId="29" fillId="0" borderId="1" xfId="2" applyFont="1" applyFill="1" applyBorder="1" applyAlignment="1">
      <alignment horizontal="left"/>
    </xf>
    <xf numFmtId="0" fontId="29" fillId="0" borderId="0" xfId="2" applyFont="1" applyFill="1" applyBorder="1" applyAlignment="1">
      <alignment horizontal="left"/>
    </xf>
    <xf numFmtId="174" fontId="29" fillId="0" borderId="0" xfId="2" applyNumberFormat="1" applyFont="1" applyFill="1" applyBorder="1" applyAlignment="1">
      <alignment horizontal="right"/>
    </xf>
    <xf numFmtId="0" fontId="28" fillId="0" borderId="0" xfId="29" applyFont="1" applyFill="1" applyAlignment="1">
      <alignment vertical="center"/>
    </xf>
    <xf numFmtId="0" fontId="28" fillId="0" borderId="1" xfId="2" applyFont="1" applyFill="1" applyBorder="1" applyAlignment="1">
      <alignment horizontal="left"/>
    </xf>
    <xf numFmtId="0" fontId="29" fillId="0" borderId="1" xfId="2" applyFont="1" applyFill="1" applyBorder="1"/>
    <xf numFmtId="0" fontId="29" fillId="0" borderId="0" xfId="29" applyFont="1" applyFill="1" applyAlignment="1">
      <alignment horizontal="left" wrapText="1"/>
    </xf>
    <xf numFmtId="0" fontId="29" fillId="0" borderId="0" xfId="23" quotePrefix="1" applyFont="1" applyAlignment="1">
      <alignment horizontal="center"/>
    </xf>
    <xf numFmtId="190" fontId="35" fillId="0" borderId="0" xfId="38" applyNumberFormat="1" applyFont="1" applyAlignment="1">
      <alignment horizontal="center" vertical="center"/>
    </xf>
    <xf numFmtId="190" fontId="35" fillId="0" borderId="0" xfId="38" applyNumberFormat="1" applyFont="1" applyAlignment="1">
      <alignment horizontal="left" vertical="top" wrapText="1"/>
    </xf>
    <xf numFmtId="0" fontId="29" fillId="0" borderId="16" xfId="9" applyFont="1" applyBorder="1" applyAlignment="1">
      <alignment horizontal="left" vertical="center" wrapText="1"/>
    </xf>
    <xf numFmtId="0" fontId="29" fillId="0" borderId="1" xfId="9" applyFont="1" applyBorder="1" applyAlignment="1">
      <alignment horizontal="left" vertical="center" wrapText="1"/>
    </xf>
    <xf numFmtId="0" fontId="29" fillId="0" borderId="17" xfId="9" applyFont="1" applyBorder="1" applyAlignment="1">
      <alignment horizontal="left" vertical="center" wrapText="1"/>
    </xf>
    <xf numFmtId="1" fontId="29" fillId="0" borderId="37" xfId="9" applyNumberFormat="1" applyFont="1" applyBorder="1" applyAlignment="1">
      <alignment horizontal="center" vertical="center" wrapText="1"/>
    </xf>
    <xf numFmtId="1" fontId="29" fillId="0" borderId="4" xfId="9" applyNumberFormat="1" applyFont="1" applyBorder="1" applyAlignment="1">
      <alignment horizontal="center" vertical="center" wrapText="1"/>
    </xf>
    <xf numFmtId="1" fontId="29" fillId="0" borderId="11" xfId="9" applyNumberFormat="1" applyFont="1" applyBorder="1" applyAlignment="1">
      <alignment horizontal="center" vertical="center" wrapText="1"/>
    </xf>
    <xf numFmtId="1" fontId="29" fillId="0" borderId="38" xfId="9" applyNumberFormat="1" applyFont="1" applyBorder="1" applyAlignment="1">
      <alignment horizontal="center" vertical="center" wrapText="1"/>
    </xf>
    <xf numFmtId="1" fontId="29" fillId="0" borderId="13" xfId="9" applyNumberFormat="1" applyFont="1" applyBorder="1" applyAlignment="1">
      <alignment horizontal="center" vertical="center" wrapText="1"/>
    </xf>
    <xf numFmtId="1" fontId="29" fillId="0" borderId="14" xfId="9" applyNumberFormat="1" applyFont="1" applyBorder="1" applyAlignment="1">
      <alignment horizontal="center" vertical="center" wrapText="1"/>
    </xf>
    <xf numFmtId="1" fontId="29" fillId="0" borderId="35" xfId="9" applyNumberFormat="1" applyFont="1" applyBorder="1" applyAlignment="1">
      <alignment horizontal="center"/>
    </xf>
    <xf numFmtId="1" fontId="29" fillId="0" borderId="5" xfId="9" applyNumberFormat="1" applyFont="1" applyBorder="1" applyAlignment="1">
      <alignment horizontal="center"/>
    </xf>
    <xf numFmtId="1" fontId="29" fillId="0" borderId="32" xfId="9" applyNumberFormat="1" applyFont="1" applyBorder="1" applyAlignment="1">
      <alignment horizontal="center"/>
    </xf>
    <xf numFmtId="1" fontId="29" fillId="0" borderId="33" xfId="9" applyNumberFormat="1" applyFont="1" applyBorder="1" applyAlignment="1">
      <alignment horizontal="center"/>
    </xf>
    <xf numFmtId="1" fontId="29" fillId="0" borderId="34" xfId="9" applyNumberFormat="1" applyFont="1" applyBorder="1" applyAlignment="1">
      <alignment horizontal="center"/>
    </xf>
    <xf numFmtId="0" fontId="29" fillId="0" borderId="29" xfId="10" applyFont="1" applyBorder="1" applyAlignment="1">
      <alignment horizontal="center" vertical="center" wrapText="1"/>
    </xf>
    <xf numFmtId="0" fontId="29" fillId="0" borderId="24" xfId="10" applyFont="1" applyBorder="1" applyAlignment="1">
      <alignment horizontal="center" vertical="center" wrapText="1"/>
    </xf>
    <xf numFmtId="0" fontId="29" fillId="0" borderId="25" xfId="10" applyFont="1" applyBorder="1" applyAlignment="1">
      <alignment horizontal="center" vertical="center" wrapText="1"/>
    </xf>
    <xf numFmtId="1" fontId="29" fillId="0" borderId="20" xfId="9" applyNumberFormat="1" applyFont="1" applyBorder="1" applyAlignment="1">
      <alignment horizontal="center" vertical="center" wrapText="1"/>
    </xf>
    <xf numFmtId="0" fontId="29" fillId="0" borderId="21" xfId="9" applyFont="1" applyBorder="1" applyAlignment="1">
      <alignment horizontal="center" vertical="center" wrapText="1"/>
    </xf>
    <xf numFmtId="0" fontId="29" fillId="0" borderId="22" xfId="9" applyFont="1" applyBorder="1" applyAlignment="1">
      <alignment horizontal="center" vertical="center" wrapText="1"/>
    </xf>
    <xf numFmtId="1" fontId="28" fillId="0" borderId="0" xfId="26" applyNumberFormat="1" applyFont="1" applyBorder="1" applyAlignment="1">
      <alignment horizontal="center" vertical="center"/>
    </xf>
    <xf numFmtId="0" fontId="28" fillId="0" borderId="0" xfId="7" applyFont="1" applyAlignment="1">
      <alignment horizontal="center"/>
    </xf>
    <xf numFmtId="1" fontId="29" fillId="0" borderId="21" xfId="9" applyNumberFormat="1" applyFont="1" applyBorder="1" applyAlignment="1">
      <alignment horizontal="center" vertical="center" wrapText="1"/>
    </xf>
    <xf numFmtId="1" fontId="29" fillId="0" borderId="22" xfId="9" applyNumberFormat="1" applyFont="1" applyBorder="1" applyAlignment="1">
      <alignment horizontal="center" vertical="center" wrapText="1"/>
    </xf>
    <xf numFmtId="0" fontId="29" fillId="0" borderId="27" xfId="10" applyFont="1" applyBorder="1" applyAlignment="1">
      <alignment horizontal="center" vertical="center" wrapText="1"/>
    </xf>
    <xf numFmtId="0" fontId="29" fillId="0" borderId="7" xfId="10" applyFont="1" applyBorder="1" applyAlignment="1">
      <alignment horizontal="center" vertical="center" wrapText="1"/>
    </xf>
    <xf numFmtId="0" fontId="29" fillId="0" borderId="19" xfId="10" applyFont="1" applyBorder="1" applyAlignment="1">
      <alignment horizontal="center" vertical="center" wrapText="1"/>
    </xf>
    <xf numFmtId="1" fontId="28" fillId="0" borderId="0" xfId="8" applyNumberFormat="1" applyFont="1" applyBorder="1" applyAlignment="1">
      <alignment horizontal="center" vertical="center"/>
    </xf>
    <xf numFmtId="0" fontId="29" fillId="0" borderId="20" xfId="10" applyFont="1" applyBorder="1" applyAlignment="1">
      <alignment horizontal="center" vertical="center" wrapText="1"/>
    </xf>
    <xf numFmtId="0" fontId="29" fillId="0" borderId="21" xfId="10" applyFont="1" applyBorder="1" applyAlignment="1">
      <alignment horizontal="center" vertical="center" wrapText="1"/>
    </xf>
    <xf numFmtId="0" fontId="29" fillId="0" borderId="22" xfId="10" applyFont="1" applyBorder="1" applyAlignment="1">
      <alignment horizontal="center" vertical="center" wrapText="1"/>
    </xf>
    <xf numFmtId="1" fontId="29" fillId="0" borderId="27" xfId="9" applyNumberFormat="1" applyFont="1" applyBorder="1" applyAlignment="1">
      <alignment horizontal="center" vertical="center" wrapText="1"/>
    </xf>
    <xf numFmtId="1" fontId="29" fillId="0" borderId="30" xfId="9" applyNumberFormat="1" applyFont="1" applyBorder="1" applyAlignment="1">
      <alignment horizontal="center" vertical="center" wrapText="1"/>
    </xf>
    <xf numFmtId="1" fontId="29" fillId="0" borderId="19" xfId="9" applyNumberFormat="1" applyFont="1" applyBorder="1" applyAlignment="1">
      <alignment horizontal="center" vertical="center" wrapText="1"/>
    </xf>
    <xf numFmtId="1" fontId="29" fillId="0" borderId="0" xfId="8" applyNumberFormat="1" applyFont="1" applyAlignment="1">
      <alignment horizontal="center" vertical="center"/>
    </xf>
    <xf numFmtId="1" fontId="28" fillId="0" borderId="0" xfId="8" applyNumberFormat="1" applyFont="1" applyAlignment="1">
      <alignment horizontal="center" vertical="top"/>
    </xf>
    <xf numFmtId="0" fontId="29" fillId="0" borderId="30" xfId="10" applyFont="1" applyBorder="1" applyAlignment="1">
      <alignment horizontal="center" vertical="center" wrapText="1"/>
    </xf>
    <xf numFmtId="0" fontId="29" fillId="0" borderId="6" xfId="10" applyFont="1" applyBorder="1" applyAlignment="1">
      <alignment horizontal="center" vertical="center" wrapText="1"/>
    </xf>
    <xf numFmtId="1" fontId="29" fillId="0" borderId="6" xfId="9" applyNumberFormat="1" applyFont="1" applyBorder="1" applyAlignment="1">
      <alignment horizontal="center" vertical="center" wrapText="1"/>
    </xf>
    <xf numFmtId="1" fontId="29" fillId="0" borderId="10" xfId="9" applyNumberFormat="1" applyFont="1" applyBorder="1" applyAlignment="1">
      <alignment horizontal="center"/>
    </xf>
    <xf numFmtId="1" fontId="29" fillId="0" borderId="9" xfId="9" applyNumberFormat="1" applyFont="1" applyBorder="1" applyAlignment="1">
      <alignment horizontal="center"/>
    </xf>
    <xf numFmtId="0" fontId="29" fillId="0" borderId="11" xfId="10" applyFont="1" applyBorder="1" applyAlignment="1">
      <alignment horizontal="center" vertical="center" wrapText="1"/>
    </xf>
    <xf numFmtId="0" fontId="29" fillId="0" borderId="2" xfId="10" applyFont="1" applyBorder="1" applyAlignment="1">
      <alignment horizontal="center" vertical="center" wrapText="1"/>
    </xf>
    <xf numFmtId="0" fontId="29" fillId="0" borderId="18" xfId="10" applyFont="1" applyBorder="1" applyAlignment="1">
      <alignment horizontal="center" vertical="center" wrapText="1"/>
    </xf>
    <xf numFmtId="0" fontId="29" fillId="0" borderId="39" xfId="10" applyFont="1" applyBorder="1" applyAlignment="1">
      <alignment horizontal="center" vertical="center" wrapText="1"/>
    </xf>
    <xf numFmtId="0" fontId="29" fillId="0" borderId="16" xfId="10" applyFont="1" applyBorder="1" applyAlignment="1">
      <alignment horizontal="center" vertical="center" wrapText="1"/>
    </xf>
    <xf numFmtId="0" fontId="29" fillId="0" borderId="1" xfId="10" applyFont="1" applyBorder="1" applyAlignment="1">
      <alignment horizontal="center" vertical="center" wrapText="1"/>
    </xf>
    <xf numFmtId="0" fontId="29" fillId="0" borderId="17" xfId="10" applyFont="1" applyBorder="1" applyAlignment="1">
      <alignment horizontal="center" vertical="center" wrapText="1"/>
    </xf>
    <xf numFmtId="0" fontId="29" fillId="0" borderId="43" xfId="10" applyFont="1" applyBorder="1" applyAlignment="1">
      <alignment horizontal="center"/>
    </xf>
    <xf numFmtId="0" fontId="29" fillId="0" borderId="5" xfId="10" applyFont="1" applyBorder="1" applyAlignment="1">
      <alignment horizontal="center"/>
    </xf>
    <xf numFmtId="166" fontId="28" fillId="0" borderId="0" xfId="2" applyNumberFormat="1" applyFont="1" applyBorder="1" applyAlignment="1">
      <alignment horizontal="center"/>
    </xf>
    <xf numFmtId="166" fontId="29" fillId="0" borderId="0" xfId="2" applyNumberFormat="1" applyFont="1" applyBorder="1" applyAlignment="1">
      <alignment horizontal="center"/>
    </xf>
    <xf numFmtId="166" fontId="29" fillId="0" borderId="16" xfId="2" applyNumberFormat="1" applyFont="1" applyBorder="1" applyAlignment="1">
      <alignment horizontal="center" vertical="center" wrapText="1"/>
    </xf>
    <xf numFmtId="0" fontId="29" fillId="0" borderId="1" xfId="0" applyFont="1" applyBorder="1" applyAlignment="1">
      <alignment vertical="center" wrapText="1"/>
    </xf>
    <xf numFmtId="0" fontId="29" fillId="0" borderId="17" xfId="0" applyFont="1" applyBorder="1" applyAlignment="1">
      <alignment vertical="center" wrapText="1"/>
    </xf>
    <xf numFmtId="166" fontId="29" fillId="0" borderId="18" xfId="0" applyNumberFormat="1" applyFont="1" applyBorder="1" applyAlignment="1">
      <alignment horizontal="center" vertical="center" wrapText="1"/>
    </xf>
    <xf numFmtId="0" fontId="29" fillId="0" borderId="7" xfId="0" applyFont="1" applyBorder="1" applyAlignment="1">
      <alignment horizontal="center" vertical="center" wrapText="1"/>
    </xf>
    <xf numFmtId="166" fontId="29" fillId="0" borderId="29" xfId="2" applyNumberFormat="1" applyFont="1" applyBorder="1" applyAlignment="1">
      <alignment horizontal="center" vertical="center" wrapText="1"/>
    </xf>
    <xf numFmtId="0" fontId="29" fillId="0" borderId="24" xfId="0" applyFont="1" applyBorder="1" applyAlignment="1">
      <alignment vertical="center" wrapText="1"/>
    </xf>
    <xf numFmtId="0" fontId="29" fillId="0" borderId="25" xfId="0" applyFont="1" applyBorder="1" applyAlignment="1">
      <alignment vertical="center" wrapText="1"/>
    </xf>
    <xf numFmtId="0" fontId="29" fillId="0" borderId="27"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20" xfId="0" applyFont="1" applyBorder="1" applyAlignment="1">
      <alignment horizontal="center" wrapText="1"/>
    </xf>
    <xf numFmtId="0" fontId="29" fillId="0" borderId="21" xfId="0" applyFont="1" applyBorder="1" applyAlignment="1">
      <alignment horizontal="center"/>
    </xf>
    <xf numFmtId="0" fontId="29" fillId="0" borderId="22" xfId="0" applyFont="1" applyBorder="1" applyAlignment="1">
      <alignment horizontal="center"/>
    </xf>
    <xf numFmtId="166" fontId="29" fillId="0" borderId="30" xfId="2" applyNumberFormat="1" applyFont="1" applyBorder="1" applyAlignment="1">
      <alignment horizontal="center" vertical="center" wrapText="1"/>
    </xf>
    <xf numFmtId="0" fontId="29" fillId="0" borderId="6" xfId="0" applyFont="1" applyBorder="1" applyAlignment="1">
      <alignment vertical="center" wrapText="1"/>
    </xf>
    <xf numFmtId="0" fontId="29" fillId="0" borderId="14" xfId="0" applyFont="1" applyBorder="1" applyAlignment="1">
      <alignment vertical="center" wrapText="1"/>
    </xf>
    <xf numFmtId="0" fontId="29" fillId="0" borderId="20" xfId="0" applyFont="1" applyBorder="1" applyAlignment="1">
      <alignment horizontal="center"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8"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7" xfId="0" applyFont="1" applyBorder="1" applyAlignment="1">
      <alignment vertical="center" wrapText="1"/>
    </xf>
    <xf numFmtId="0" fontId="29" fillId="0" borderId="19" xfId="0" applyFont="1" applyBorder="1" applyAlignment="1">
      <alignment vertical="center" wrapText="1"/>
    </xf>
    <xf numFmtId="0" fontId="29" fillId="0" borderId="16" xfId="9" applyFont="1" applyBorder="1" applyAlignment="1">
      <alignment horizontal="center" vertical="center" wrapText="1"/>
    </xf>
    <xf numFmtId="0" fontId="29" fillId="0" borderId="1" xfId="9" applyFont="1" applyBorder="1" applyAlignment="1">
      <alignment horizontal="center" vertical="center" wrapText="1"/>
    </xf>
    <xf numFmtId="0" fontId="29" fillId="0" borderId="17" xfId="9" applyFont="1" applyBorder="1" applyAlignment="1">
      <alignment horizontal="center" vertical="center" wrapText="1"/>
    </xf>
    <xf numFmtId="1" fontId="29" fillId="0" borderId="31" xfId="9" applyNumberFormat="1" applyFont="1" applyBorder="1" applyAlignment="1">
      <alignment horizontal="center" vertical="center"/>
    </xf>
    <xf numFmtId="1" fontId="29" fillId="0" borderId="9" xfId="9" applyNumberFormat="1" applyFont="1" applyBorder="1" applyAlignment="1">
      <alignment horizontal="center" vertical="center"/>
    </xf>
    <xf numFmtId="1" fontId="29" fillId="0" borderId="35" xfId="9" applyNumberFormat="1" applyFont="1" applyBorder="1" applyAlignment="1">
      <alignment horizontal="center" vertical="center"/>
    </xf>
    <xf numFmtId="1" fontId="29" fillId="0" borderId="5" xfId="9" applyNumberFormat="1" applyFont="1" applyBorder="1" applyAlignment="1">
      <alignment horizontal="center" vertical="center"/>
    </xf>
    <xf numFmtId="0" fontId="28" fillId="0" borderId="0" xfId="11" applyFont="1" applyAlignment="1">
      <alignment horizontal="center"/>
    </xf>
    <xf numFmtId="1" fontId="29" fillId="0" borderId="0" xfId="11" applyNumberFormat="1" applyFont="1" applyAlignment="1">
      <alignment horizontal="center" vertical="center"/>
    </xf>
    <xf numFmtId="0" fontId="29" fillId="0" borderId="28" xfId="10" applyFont="1" applyBorder="1" applyAlignment="1">
      <alignment horizontal="center" vertical="center" wrapText="1"/>
    </xf>
    <xf numFmtId="0" fontId="29" fillId="0" borderId="0" xfId="10" applyFont="1" applyBorder="1" applyAlignment="1">
      <alignment horizontal="center" vertical="center" wrapText="1"/>
    </xf>
    <xf numFmtId="0" fontId="29" fillId="0" borderId="43" xfId="9" applyFont="1" applyBorder="1" applyAlignment="1">
      <alignment horizontal="center" vertical="center"/>
    </xf>
    <xf numFmtId="0" fontId="29" fillId="0" borderId="5" xfId="9" applyFont="1" applyBorder="1" applyAlignment="1">
      <alignment horizontal="center" vertical="center"/>
    </xf>
    <xf numFmtId="0" fontId="29" fillId="0" borderId="45" xfId="10" applyFont="1" applyBorder="1" applyAlignment="1">
      <alignment horizontal="center" vertical="center" wrapText="1"/>
    </xf>
    <xf numFmtId="1" fontId="29" fillId="0" borderId="45" xfId="9" applyNumberFormat="1" applyFont="1" applyBorder="1" applyAlignment="1">
      <alignment horizontal="center" vertical="center" wrapText="1"/>
    </xf>
    <xf numFmtId="1" fontId="29" fillId="0" borderId="44" xfId="9" applyNumberFormat="1" applyFont="1" applyBorder="1" applyAlignment="1">
      <alignment horizontal="center" vertical="center" wrapText="1"/>
    </xf>
    <xf numFmtId="184" fontId="28" fillId="0" borderId="0" xfId="11" applyNumberFormat="1" applyFont="1" applyAlignment="1">
      <alignment horizontal="left" vertical="top"/>
    </xf>
    <xf numFmtId="1" fontId="29" fillId="0" borderId="32" xfId="9" applyNumberFormat="1" applyFont="1" applyBorder="1" applyAlignment="1">
      <alignment horizontal="center" vertical="center"/>
    </xf>
    <xf numFmtId="1" fontId="29" fillId="0" borderId="33" xfId="9" applyNumberFormat="1" applyFont="1" applyBorder="1" applyAlignment="1">
      <alignment horizontal="center" vertical="center"/>
    </xf>
    <xf numFmtId="1" fontId="29" fillId="0" borderId="10" xfId="9" applyNumberFormat="1" applyFont="1" applyBorder="1" applyAlignment="1">
      <alignment horizontal="center" vertical="center"/>
    </xf>
    <xf numFmtId="1" fontId="29" fillId="0" borderId="7" xfId="9" applyNumberFormat="1" applyFont="1" applyBorder="1" applyAlignment="1">
      <alignment horizontal="center" vertical="center" wrapText="1"/>
    </xf>
    <xf numFmtId="1" fontId="29" fillId="0" borderId="34" xfId="9" applyNumberFormat="1" applyFont="1" applyBorder="1" applyAlignment="1">
      <alignment horizontal="center" vertical="center"/>
    </xf>
    <xf numFmtId="0" fontId="13" fillId="0" borderId="0" xfId="11" applyFont="1" applyAlignment="1">
      <alignment horizontal="center"/>
    </xf>
    <xf numFmtId="1" fontId="12" fillId="0" borderId="0" xfId="11" applyNumberFormat="1" applyFont="1" applyAlignment="1">
      <alignment horizontal="center" vertical="center"/>
    </xf>
    <xf numFmtId="0" fontId="12" fillId="0" borderId="16" xfId="9" applyFont="1" applyBorder="1" applyAlignment="1">
      <alignment horizontal="center" vertical="center" wrapText="1"/>
    </xf>
    <xf numFmtId="0" fontId="12" fillId="0" borderId="1" xfId="9" applyFont="1" applyBorder="1" applyAlignment="1">
      <alignment horizontal="center" vertical="center" wrapText="1"/>
    </xf>
    <xf numFmtId="0" fontId="12" fillId="0" borderId="17" xfId="9" applyFont="1" applyBorder="1" applyAlignment="1">
      <alignment horizontal="center" vertical="center" wrapText="1"/>
    </xf>
    <xf numFmtId="1" fontId="12" fillId="0" borderId="44" xfId="9" applyNumberFormat="1" applyFont="1" applyBorder="1" applyAlignment="1">
      <alignment horizontal="center" vertical="center" wrapText="1"/>
    </xf>
    <xf numFmtId="1" fontId="12" fillId="0" borderId="27" xfId="9" applyNumberFormat="1" applyFont="1" applyBorder="1" applyAlignment="1">
      <alignment horizontal="center" vertical="center" wrapText="1"/>
    </xf>
    <xf numFmtId="1" fontId="12" fillId="0" borderId="7" xfId="9" applyNumberFormat="1" applyFont="1" applyBorder="1" applyAlignment="1">
      <alignment horizontal="center" vertical="center" wrapText="1"/>
    </xf>
    <xf numFmtId="1" fontId="12" fillId="0" borderId="19" xfId="9" applyNumberFormat="1" applyFont="1" applyBorder="1" applyAlignment="1">
      <alignment horizontal="center" vertical="center" wrapText="1"/>
    </xf>
    <xf numFmtId="1" fontId="12" fillId="0" borderId="31" xfId="9" applyNumberFormat="1" applyFont="1" applyBorder="1" applyAlignment="1">
      <alignment horizontal="center" vertical="center"/>
    </xf>
    <xf numFmtId="1" fontId="12" fillId="0" borderId="9" xfId="9" applyNumberFormat="1" applyFont="1" applyBorder="1" applyAlignment="1">
      <alignment horizontal="center" vertical="center"/>
    </xf>
    <xf numFmtId="0" fontId="12" fillId="0" borderId="43" xfId="9" applyFont="1" applyBorder="1" applyAlignment="1">
      <alignment horizontal="center" vertical="center"/>
    </xf>
    <xf numFmtId="0" fontId="12" fillId="0" borderId="5" xfId="9" applyFont="1" applyBorder="1" applyAlignment="1">
      <alignment horizontal="center" vertical="center"/>
    </xf>
    <xf numFmtId="0" fontId="29" fillId="0" borderId="0" xfId="0" applyFont="1" applyAlignment="1">
      <alignment horizontal="center" wrapText="1"/>
    </xf>
    <xf numFmtId="0" fontId="29" fillId="0" borderId="0" xfId="0" applyFont="1" applyAlignment="1">
      <alignment horizontal="center"/>
    </xf>
    <xf numFmtId="0" fontId="28" fillId="0" borderId="0" xfId="0" applyFont="1" applyAlignment="1">
      <alignment horizontal="center" wrapText="1"/>
    </xf>
    <xf numFmtId="49" fontId="29" fillId="0" borderId="16"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49" fontId="29" fillId="0" borderId="17" xfId="0" applyNumberFormat="1" applyFont="1" applyFill="1" applyBorder="1" applyAlignment="1">
      <alignment horizontal="center" vertical="center" wrapText="1"/>
    </xf>
    <xf numFmtId="0" fontId="29" fillId="0" borderId="43" xfId="10" applyFont="1" applyBorder="1" applyAlignment="1">
      <alignment horizontal="center" vertical="center"/>
    </xf>
    <xf numFmtId="0" fontId="29" fillId="0" borderId="4" xfId="10" applyFont="1" applyBorder="1" applyAlignment="1">
      <alignment horizontal="center" vertical="center"/>
    </xf>
    <xf numFmtId="0" fontId="29" fillId="0" borderId="5" xfId="10" applyFont="1" applyBorder="1" applyAlignment="1">
      <alignment horizontal="center" vertical="center"/>
    </xf>
    <xf numFmtId="1" fontId="29" fillId="0" borderId="24" xfId="9" applyNumberFormat="1" applyFont="1" applyBorder="1" applyAlignment="1">
      <alignment horizontal="center" vertical="center" wrapText="1"/>
    </xf>
    <xf numFmtId="0" fontId="29" fillId="0" borderId="21" xfId="10" applyFont="1" applyBorder="1" applyAlignment="1">
      <alignment horizontal="center" vertical="center"/>
    </xf>
    <xf numFmtId="0" fontId="29" fillId="0" borderId="22" xfId="10" applyFont="1" applyBorder="1" applyAlignment="1">
      <alignment horizontal="center" vertical="center"/>
    </xf>
    <xf numFmtId="0" fontId="29" fillId="0" borderId="0" xfId="10" applyFont="1" applyBorder="1" applyAlignment="1">
      <alignment horizontal="center" vertical="center"/>
    </xf>
    <xf numFmtId="0" fontId="29" fillId="0" borderId="20" xfId="10" applyFont="1" applyBorder="1" applyAlignment="1">
      <alignment horizontal="center" vertical="center"/>
    </xf>
    <xf numFmtId="0" fontId="29" fillId="0" borderId="30" xfId="10" applyFont="1" applyBorder="1" applyAlignment="1">
      <alignment horizontal="center" vertical="center"/>
    </xf>
    <xf numFmtId="0" fontId="29" fillId="0" borderId="14" xfId="10" applyFont="1" applyBorder="1" applyAlignment="1">
      <alignment horizontal="center" vertical="center"/>
    </xf>
    <xf numFmtId="49" fontId="29" fillId="0" borderId="31" xfId="0" applyNumberFormat="1" applyFont="1" applyFill="1" applyBorder="1" applyAlignment="1">
      <alignment horizontal="center" vertical="center" wrapText="1"/>
    </xf>
    <xf numFmtId="49" fontId="29" fillId="0" borderId="26" xfId="0" applyNumberFormat="1" applyFont="1" applyFill="1" applyBorder="1" applyAlignment="1">
      <alignment horizontal="center" vertical="center" wrapText="1"/>
    </xf>
    <xf numFmtId="0" fontId="29" fillId="0" borderId="0" xfId="0" applyFont="1" applyAlignment="1">
      <alignment horizontal="left" vertical="top" wrapText="1"/>
    </xf>
    <xf numFmtId="0" fontId="29" fillId="0" borderId="35" xfId="10" applyFont="1" applyBorder="1" applyAlignment="1">
      <alignment horizontal="center" vertical="center"/>
    </xf>
    <xf numFmtId="0" fontId="29" fillId="0" borderId="37" xfId="10" applyFont="1" applyBorder="1" applyAlignment="1">
      <alignment horizontal="center" vertical="center" wrapText="1"/>
    </xf>
    <xf numFmtId="0" fontId="29" fillId="0" borderId="66" xfId="10" applyFont="1" applyBorder="1" applyAlignment="1">
      <alignment horizontal="center" vertical="center" wrapText="1"/>
    </xf>
    <xf numFmtId="0" fontId="29" fillId="0" borderId="38" xfId="10" applyFont="1" applyBorder="1" applyAlignment="1">
      <alignment horizontal="center" vertical="center" wrapText="1"/>
    </xf>
    <xf numFmtId="49" fontId="29" fillId="2" borderId="0" xfId="0" applyNumberFormat="1" applyFont="1" applyFill="1" applyBorder="1" applyAlignment="1">
      <alignment horizontal="left" vertical="center" wrapText="1"/>
    </xf>
    <xf numFmtId="0" fontId="29" fillId="0" borderId="0" xfId="10" applyFont="1" applyFill="1" applyBorder="1" applyAlignment="1">
      <alignment horizontal="center" vertical="center"/>
    </xf>
    <xf numFmtId="0" fontId="29" fillId="0" borderId="14" xfId="10" applyFont="1" applyBorder="1" applyAlignment="1">
      <alignment horizontal="center" vertical="center" wrapText="1"/>
    </xf>
    <xf numFmtId="0" fontId="29" fillId="0" borderId="13" xfId="10" applyFont="1" applyBorder="1" applyAlignment="1">
      <alignment horizontal="center" vertical="center" wrapText="1"/>
    </xf>
    <xf numFmtId="0" fontId="29" fillId="0" borderId="32" xfId="10" applyFont="1" applyBorder="1" applyAlignment="1">
      <alignment horizontal="center" vertical="center"/>
    </xf>
    <xf numFmtId="0" fontId="29" fillId="0" borderId="33" xfId="10" applyFont="1" applyBorder="1" applyAlignment="1">
      <alignment horizontal="center" vertical="center"/>
    </xf>
    <xf numFmtId="49" fontId="29" fillId="0" borderId="4" xfId="0" applyNumberFormat="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3" xfId="0" applyNumberFormat="1" applyFont="1" applyFill="1" applyBorder="1" applyAlignment="1">
      <alignment horizontal="center" vertical="center" wrapText="1"/>
    </xf>
    <xf numFmtId="1" fontId="29" fillId="0" borderId="29" xfId="9" applyNumberFormat="1" applyFont="1" applyBorder="1" applyAlignment="1">
      <alignment horizontal="center" vertical="center" wrapText="1"/>
    </xf>
    <xf numFmtId="1" fontId="29" fillId="0" borderId="25" xfId="9" applyNumberFormat="1" applyFont="1" applyBorder="1" applyAlignment="1">
      <alignment horizontal="center" vertical="center" wrapText="1"/>
    </xf>
    <xf numFmtId="0" fontId="28" fillId="0" borderId="0" xfId="7" applyFont="1" applyAlignment="1">
      <alignment horizontal="center" vertical="center"/>
    </xf>
    <xf numFmtId="1" fontId="29" fillId="0" borderId="43" xfId="9" applyNumberFormat="1" applyFont="1" applyBorder="1" applyAlignment="1">
      <alignment horizontal="center" vertical="center"/>
    </xf>
    <xf numFmtId="1" fontId="29" fillId="0" borderId="36" xfId="9" applyNumberFormat="1" applyFont="1" applyBorder="1" applyAlignment="1">
      <alignment horizontal="center" vertical="center"/>
    </xf>
    <xf numFmtId="0" fontId="29" fillId="0" borderId="4" xfId="9" applyFont="1" applyBorder="1" applyAlignment="1">
      <alignment horizontal="center" vertical="center" wrapText="1"/>
    </xf>
    <xf numFmtId="0" fontId="29" fillId="0" borderId="0" xfId="9" applyFont="1" applyBorder="1" applyAlignment="1">
      <alignment horizontal="center" vertical="center" wrapText="1"/>
    </xf>
    <xf numFmtId="0" fontId="29" fillId="0" borderId="3" xfId="9" applyFont="1" applyBorder="1" applyAlignment="1">
      <alignment horizontal="center" vertical="center" wrapText="1"/>
    </xf>
    <xf numFmtId="166" fontId="29" fillId="0" borderId="18" xfId="5" applyNumberFormat="1" applyFont="1" applyBorder="1" applyAlignment="1">
      <alignment horizontal="center" vertical="center" wrapText="1"/>
    </xf>
    <xf numFmtId="166" fontId="29" fillId="0" borderId="4" xfId="5" applyNumberFormat="1" applyFont="1" applyBorder="1" applyAlignment="1">
      <alignment horizontal="center" vertical="center"/>
    </xf>
    <xf numFmtId="166" fontId="29" fillId="0" borderId="7" xfId="5" applyNumberFormat="1" applyFont="1" applyBorder="1" applyAlignment="1">
      <alignment horizontal="center" vertical="center"/>
    </xf>
    <xf numFmtId="166" fontId="29" fillId="0" borderId="0" xfId="5" applyNumberFormat="1" applyFont="1" applyBorder="1" applyAlignment="1">
      <alignment horizontal="center" vertical="center"/>
    </xf>
    <xf numFmtId="166" fontId="29" fillId="0" borderId="19" xfId="5" applyNumberFormat="1" applyFont="1" applyBorder="1" applyAlignment="1">
      <alignment horizontal="center" vertical="center"/>
    </xf>
    <xf numFmtId="166" fontId="29" fillId="0" borderId="13" xfId="5" applyNumberFormat="1" applyFont="1" applyBorder="1" applyAlignment="1">
      <alignment horizontal="center" vertical="center"/>
    </xf>
    <xf numFmtId="166" fontId="29" fillId="0" borderId="20" xfId="5" applyNumberFormat="1" applyFont="1" applyBorder="1" applyAlignment="1">
      <alignment horizontal="center" vertical="center" wrapText="1"/>
    </xf>
    <xf numFmtId="166" fontId="29" fillId="0" borderId="21" xfId="5" applyNumberFormat="1" applyFont="1" applyBorder="1" applyAlignment="1">
      <alignment horizontal="center" vertical="center" wrapText="1"/>
    </xf>
    <xf numFmtId="166" fontId="29" fillId="0" borderId="10" xfId="5" applyNumberFormat="1" applyFont="1" applyBorder="1" applyAlignment="1">
      <alignment horizontal="center" vertical="center" wrapText="1"/>
    </xf>
    <xf numFmtId="166" fontId="29" fillId="0" borderId="26" xfId="5" applyNumberFormat="1" applyFont="1" applyBorder="1" applyAlignment="1">
      <alignment horizontal="center" vertical="center" wrapText="1"/>
    </xf>
    <xf numFmtId="0" fontId="29" fillId="0" borderId="11" xfId="3" applyFont="1" applyBorder="1" applyAlignment="1">
      <alignment horizontal="center" vertical="center" wrapText="1"/>
    </xf>
    <xf numFmtId="0" fontId="29" fillId="0" borderId="2" xfId="0" applyFont="1" applyBorder="1" applyAlignment="1">
      <alignment vertical="center" wrapText="1"/>
    </xf>
    <xf numFmtId="0" fontId="29" fillId="0" borderId="18" xfId="3" applyFont="1" applyBorder="1" applyAlignment="1">
      <alignment horizontal="center" vertical="center" wrapText="1"/>
    </xf>
    <xf numFmtId="0" fontId="29" fillId="0" borderId="39" xfId="0" applyFont="1" applyBorder="1" applyAlignment="1">
      <alignment vertical="center" wrapText="1"/>
    </xf>
    <xf numFmtId="166" fontId="29" fillId="0" borderId="40" xfId="5" applyNumberFormat="1" applyFont="1" applyBorder="1" applyAlignment="1">
      <alignment horizontal="center" vertical="center" wrapText="1"/>
    </xf>
    <xf numFmtId="0" fontId="29" fillId="0" borderId="41" xfId="0" applyFont="1" applyBorder="1" applyAlignment="1">
      <alignment vertical="center" wrapText="1"/>
    </xf>
    <xf numFmtId="0" fontId="29" fillId="0" borderId="42" xfId="0" applyFont="1" applyBorder="1" applyAlignment="1">
      <alignment vertical="center" wrapText="1"/>
    </xf>
    <xf numFmtId="166" fontId="29" fillId="0" borderId="29" xfId="5" applyNumberFormat="1" applyFont="1" applyBorder="1" applyAlignment="1">
      <alignment horizontal="center" vertical="center" wrapText="1"/>
    </xf>
    <xf numFmtId="166" fontId="29" fillId="0" borderId="20" xfId="6" applyNumberFormat="1" applyFont="1" applyBorder="1" applyAlignment="1">
      <alignment horizontal="center" vertical="center" wrapText="1"/>
    </xf>
    <xf numFmtId="166" fontId="29" fillId="0" borderId="30" xfId="5" applyNumberFormat="1" applyFont="1" applyBorder="1" applyAlignment="1">
      <alignment horizontal="center" vertical="center" wrapText="1"/>
    </xf>
    <xf numFmtId="166" fontId="29" fillId="0" borderId="6" xfId="5" applyNumberFormat="1" applyFont="1" applyBorder="1" applyAlignment="1">
      <alignment horizontal="center" vertical="center" wrapText="1"/>
    </xf>
    <xf numFmtId="166" fontId="29" fillId="0" borderId="14" xfId="5" applyNumberFormat="1" applyFont="1" applyBorder="1" applyAlignment="1">
      <alignment horizontal="center" vertical="center" wrapText="1"/>
    </xf>
    <xf numFmtId="166" fontId="29" fillId="0" borderId="37" xfId="5" applyNumberFormat="1" applyFont="1" applyBorder="1" applyAlignment="1">
      <alignment horizontal="center" vertical="center" wrapText="1"/>
    </xf>
    <xf numFmtId="166" fontId="29" fillId="0" borderId="11" xfId="5" applyNumberFormat="1" applyFont="1" applyBorder="1" applyAlignment="1">
      <alignment horizontal="center" vertical="center" wrapText="1"/>
    </xf>
    <xf numFmtId="166" fontId="29" fillId="0" borderId="38" xfId="5" applyNumberFormat="1" applyFont="1" applyBorder="1" applyAlignment="1">
      <alignment horizontal="center" vertical="center" wrapText="1"/>
    </xf>
    <xf numFmtId="166" fontId="29" fillId="0" borderId="32" xfId="5" applyNumberFormat="1" applyFont="1" applyBorder="1" applyAlignment="1">
      <alignment horizontal="center" vertical="center"/>
    </xf>
    <xf numFmtId="166" fontId="29" fillId="0" borderId="33" xfId="5" applyNumberFormat="1" applyFont="1" applyBorder="1" applyAlignment="1">
      <alignment horizontal="center" vertical="center"/>
    </xf>
    <xf numFmtId="166" fontId="29" fillId="0" borderId="34" xfId="5" applyNumberFormat="1" applyFont="1" applyBorder="1" applyAlignment="1">
      <alignment horizontal="center" vertical="center"/>
    </xf>
    <xf numFmtId="166" fontId="29" fillId="0" borderId="11" xfId="5" applyNumberFormat="1" applyFont="1" applyBorder="1" applyAlignment="1">
      <alignment horizontal="center" vertical="center"/>
    </xf>
    <xf numFmtId="166" fontId="29" fillId="0" borderId="6" xfId="5" applyNumberFormat="1" applyFont="1" applyBorder="1" applyAlignment="1">
      <alignment horizontal="center" vertical="center"/>
    </xf>
    <xf numFmtId="166" fontId="29" fillId="0" borderId="14" xfId="5" applyNumberFormat="1" applyFont="1" applyBorder="1" applyAlignment="1">
      <alignment horizontal="center" vertical="center"/>
    </xf>
    <xf numFmtId="166" fontId="29" fillId="0" borderId="18" xfId="5" applyNumberFormat="1" applyFont="1" applyBorder="1" applyAlignment="1">
      <alignment horizontal="center" vertical="center"/>
    </xf>
    <xf numFmtId="166" fontId="29" fillId="0" borderId="27" xfId="5" applyNumberFormat="1" applyFont="1" applyBorder="1" applyAlignment="1">
      <alignment horizontal="center" vertical="center" wrapText="1"/>
    </xf>
    <xf numFmtId="166" fontId="29" fillId="0" borderId="7" xfId="5" applyNumberFormat="1" applyFont="1" applyBorder="1" applyAlignment="1">
      <alignment horizontal="center" vertical="center" wrapText="1"/>
    </xf>
    <xf numFmtId="166" fontId="29" fillId="0" borderId="19" xfId="5" applyNumberFormat="1" applyFont="1" applyBorder="1" applyAlignment="1">
      <alignment horizontal="center" vertical="center" wrapText="1"/>
    </xf>
    <xf numFmtId="166" fontId="29" fillId="0" borderId="22" xfId="5" applyNumberFormat="1" applyFont="1" applyBorder="1" applyAlignment="1">
      <alignment horizontal="center" vertical="center" wrapText="1"/>
    </xf>
    <xf numFmtId="0" fontId="29" fillId="0" borderId="7" xfId="3" applyFont="1" applyBorder="1" applyAlignment="1">
      <alignment horizontal="center" vertical="center" wrapText="1"/>
    </xf>
    <xf numFmtId="0" fontId="29" fillId="0" borderId="39" xfId="3" applyFont="1" applyBorder="1" applyAlignment="1">
      <alignment horizontal="center" vertical="center" wrapText="1"/>
    </xf>
    <xf numFmtId="166" fontId="29" fillId="0" borderId="10" xfId="5" applyNumberFormat="1" applyFont="1" applyBorder="1" applyAlignment="1">
      <alignment horizontal="center" vertical="center"/>
    </xf>
    <xf numFmtId="166" fontId="29" fillId="0" borderId="26" xfId="5" applyNumberFormat="1" applyFont="1" applyBorder="1" applyAlignment="1">
      <alignment horizontal="center" vertical="center"/>
    </xf>
    <xf numFmtId="166" fontId="29" fillId="0" borderId="9" xfId="5" applyNumberFormat="1" applyFont="1" applyBorder="1" applyAlignment="1">
      <alignment horizontal="center" vertical="center"/>
    </xf>
    <xf numFmtId="0" fontId="29" fillId="0" borderId="6" xfId="3" applyFont="1" applyBorder="1" applyAlignment="1">
      <alignment horizontal="center" vertical="center" wrapText="1"/>
    </xf>
    <xf numFmtId="0" fontId="29" fillId="0" borderId="2" xfId="3" applyFont="1" applyBorder="1" applyAlignment="1">
      <alignment horizontal="center" vertical="center" wrapText="1"/>
    </xf>
    <xf numFmtId="0" fontId="29" fillId="0" borderId="18" xfId="3" applyFont="1" applyBorder="1" applyAlignment="1">
      <alignment horizontal="center" vertical="center"/>
    </xf>
    <xf numFmtId="0" fontId="29" fillId="0" borderId="4" xfId="3" applyFont="1" applyBorder="1" applyAlignment="1">
      <alignment horizontal="center" vertical="center"/>
    </xf>
    <xf numFmtId="0" fontId="29" fillId="0" borderId="11" xfId="3" applyFont="1" applyBorder="1" applyAlignment="1">
      <alignment horizontal="center" vertical="center"/>
    </xf>
    <xf numFmtId="0" fontId="29" fillId="0" borderId="19" xfId="3" applyFont="1" applyBorder="1" applyAlignment="1">
      <alignment horizontal="center" vertical="center"/>
    </xf>
    <xf numFmtId="0" fontId="29" fillId="0" borderId="13" xfId="3" applyFont="1" applyBorder="1" applyAlignment="1">
      <alignment horizontal="center" vertical="center"/>
    </xf>
    <xf numFmtId="0" fontId="29" fillId="0" borderId="14" xfId="3" applyFont="1" applyBorder="1" applyAlignment="1">
      <alignment horizontal="center" vertical="center"/>
    </xf>
    <xf numFmtId="0" fontId="29" fillId="0" borderId="33" xfId="3" applyFont="1" applyBorder="1" applyAlignment="1">
      <alignment horizontal="center" vertical="center"/>
    </xf>
    <xf numFmtId="0" fontId="29" fillId="0" borderId="34" xfId="3" applyFont="1" applyBorder="1" applyAlignment="1">
      <alignment horizontal="center" vertical="center"/>
    </xf>
    <xf numFmtId="0" fontId="29" fillId="0" borderId="32" xfId="3" applyFont="1" applyBorder="1" applyAlignment="1">
      <alignment horizontal="center" vertical="center"/>
    </xf>
    <xf numFmtId="0" fontId="29" fillId="0" borderId="33" xfId="0" applyFont="1" applyBorder="1" applyAlignment="1">
      <alignment vertical="center"/>
    </xf>
    <xf numFmtId="0" fontId="29" fillId="0" borderId="31" xfId="3" applyFont="1" applyBorder="1" applyAlignment="1">
      <alignment horizontal="center"/>
    </xf>
    <xf numFmtId="0" fontId="29" fillId="0" borderId="9" xfId="3" applyFont="1" applyBorder="1" applyAlignment="1">
      <alignment horizontal="center"/>
    </xf>
    <xf numFmtId="0" fontId="29" fillId="0" borderId="10" xfId="3" applyFont="1" applyBorder="1" applyAlignment="1">
      <alignment horizontal="center"/>
    </xf>
    <xf numFmtId="0" fontId="29" fillId="0" borderId="26" xfId="3" applyFont="1" applyBorder="1" applyAlignment="1">
      <alignment horizontal="center"/>
    </xf>
    <xf numFmtId="166" fontId="29" fillId="0" borderId="40" xfId="2" applyNumberFormat="1" applyFont="1" applyBorder="1" applyAlignment="1">
      <alignment horizontal="center" vertical="center" wrapText="1"/>
    </xf>
    <xf numFmtId="166" fontId="29" fillId="0" borderId="41" xfId="2" applyNumberFormat="1" applyFont="1" applyBorder="1" applyAlignment="1">
      <alignment horizontal="center" vertical="center" wrapText="1"/>
    </xf>
    <xf numFmtId="166" fontId="29" fillId="0" borderId="42" xfId="2" applyNumberFormat="1" applyFont="1" applyBorder="1" applyAlignment="1">
      <alignment horizontal="center" vertical="center" wrapText="1"/>
    </xf>
    <xf numFmtId="0" fontId="29" fillId="0" borderId="7" xfId="3" applyFont="1" applyBorder="1" applyAlignment="1">
      <alignment horizontal="center" vertical="center"/>
    </xf>
    <xf numFmtId="0" fontId="29" fillId="0" borderId="6" xfId="3" applyFont="1" applyBorder="1" applyAlignment="1">
      <alignment horizontal="center" vertical="center"/>
    </xf>
    <xf numFmtId="0" fontId="13" fillId="0" borderId="52" xfId="21" applyFont="1" applyBorder="1" applyAlignment="1">
      <alignment horizontal="center" vertical="center"/>
    </xf>
    <xf numFmtId="0" fontId="12" fillId="0" borderId="0" xfId="21" applyFont="1" applyBorder="1" applyAlignment="1">
      <alignment horizontal="center" wrapText="1"/>
    </xf>
    <xf numFmtId="0" fontId="12" fillId="0" borderId="61" xfId="21" applyFont="1" applyBorder="1" applyAlignment="1">
      <alignment horizontal="center" vertical="center" wrapText="1"/>
    </xf>
    <xf numFmtId="0" fontId="12" fillId="0" borderId="60" xfId="21" applyFont="1" applyBorder="1" applyAlignment="1">
      <alignment horizontal="center" vertical="center" wrapText="1"/>
    </xf>
    <xf numFmtId="0" fontId="12" fillId="0" borderId="59" xfId="21" applyFont="1" applyBorder="1" applyAlignment="1">
      <alignment horizontal="center" vertical="center" wrapText="1"/>
    </xf>
    <xf numFmtId="0" fontId="13" fillId="0" borderId="64" xfId="21" applyFont="1" applyBorder="1" applyAlignment="1">
      <alignment horizontal="center" vertical="center"/>
    </xf>
    <xf numFmtId="0" fontId="13" fillId="0" borderId="63" xfId="21" applyFont="1" applyBorder="1" applyAlignment="1">
      <alignment horizontal="center" vertical="center"/>
    </xf>
    <xf numFmtId="0" fontId="13" fillId="0" borderId="60" xfId="21" applyFont="1" applyBorder="1" applyAlignment="1">
      <alignment horizontal="center" vertical="center"/>
    </xf>
    <xf numFmtId="0" fontId="13" fillId="0" borderId="59" xfId="21" applyFont="1" applyBorder="1" applyAlignment="1">
      <alignment horizontal="center" vertical="center"/>
    </xf>
    <xf numFmtId="0" fontId="13" fillId="0" borderId="0" xfId="33" applyFont="1" applyFill="1" applyAlignment="1">
      <alignment horizontal="center" wrapText="1"/>
    </xf>
    <xf numFmtId="0" fontId="13" fillId="0" borderId="0" xfId="33" applyFont="1" applyFill="1" applyAlignment="1">
      <alignment horizontal="center"/>
    </xf>
    <xf numFmtId="0" fontId="28" fillId="0" borderId="0" xfId="0" applyFont="1" applyAlignment="1">
      <alignment horizontal="center"/>
    </xf>
    <xf numFmtId="0" fontId="29" fillId="0" borderId="23" xfId="0" applyFont="1" applyBorder="1" applyAlignment="1">
      <alignment horizontal="center" vertical="center" wrapText="1" shrinkToFit="1"/>
    </xf>
    <xf numFmtId="0" fontId="29" fillId="0" borderId="24" xfId="0" applyFont="1" applyBorder="1" applyAlignment="1">
      <alignment horizontal="center" vertical="center" wrapText="1" shrinkToFit="1"/>
    </xf>
    <xf numFmtId="0" fontId="29" fillId="0" borderId="46" xfId="0" applyFont="1" applyBorder="1" applyAlignment="1">
      <alignment horizontal="center" vertical="center" wrapText="1" shrinkToFit="1"/>
    </xf>
    <xf numFmtId="0" fontId="29" fillId="0" borderId="18"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6" xfId="0" applyFont="1" applyBorder="1" applyAlignment="1">
      <alignment horizontal="center" vertical="center"/>
    </xf>
    <xf numFmtId="0" fontId="29" fillId="0" borderId="1" xfId="0" applyFont="1" applyBorder="1" applyAlignment="1">
      <alignment horizontal="center" vertical="center"/>
    </xf>
    <xf numFmtId="0" fontId="29" fillId="0" borderId="17" xfId="0" applyFont="1" applyBorder="1" applyAlignment="1">
      <alignment horizontal="center" vertical="center"/>
    </xf>
    <xf numFmtId="0" fontId="28" fillId="0" borderId="4" xfId="0" applyFont="1" applyBorder="1" applyAlignment="1">
      <alignment horizontal="center" vertical="center"/>
    </xf>
    <xf numFmtId="0" fontId="12" fillId="0" borderId="30" xfId="10" applyFont="1" applyBorder="1" applyAlignment="1">
      <alignment horizontal="center" vertical="center"/>
    </xf>
    <xf numFmtId="0" fontId="12" fillId="0" borderId="14" xfId="10" applyFont="1" applyBorder="1" applyAlignment="1">
      <alignment horizontal="center" vertical="center"/>
    </xf>
    <xf numFmtId="0" fontId="12" fillId="0" borderId="28" xfId="10" applyFont="1" applyBorder="1" applyAlignment="1">
      <alignment horizontal="center" vertical="center" wrapText="1"/>
    </xf>
    <xf numFmtId="49" fontId="12" fillId="0" borderId="31" xfId="0" applyNumberFormat="1" applyFont="1" applyFill="1" applyBorder="1" applyAlignment="1">
      <alignment horizontal="center" vertical="center" wrapText="1"/>
    </xf>
    <xf numFmtId="49" fontId="12" fillId="0" borderId="26" xfId="0" applyNumberFormat="1" applyFont="1" applyFill="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center" wrapText="1"/>
    </xf>
    <xf numFmtId="0" fontId="12" fillId="0" borderId="0" xfId="0" applyFont="1" applyAlignment="1">
      <alignment horizontal="center"/>
    </xf>
    <xf numFmtId="49" fontId="12" fillId="0" borderId="16"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0" fontId="12" fillId="0" borderId="43" xfId="10" applyFont="1" applyBorder="1" applyAlignment="1">
      <alignment horizontal="center" vertical="center"/>
    </xf>
    <xf numFmtId="0" fontId="12" fillId="0" borderId="5" xfId="10" applyFont="1" applyBorder="1" applyAlignment="1">
      <alignment horizontal="center" vertical="center"/>
    </xf>
    <xf numFmtId="1" fontId="12" fillId="0" borderId="24" xfId="9" applyNumberFormat="1" applyFont="1" applyBorder="1" applyAlignment="1">
      <alignment horizontal="center" vertical="center" wrapText="1"/>
    </xf>
    <xf numFmtId="0" fontId="12" fillId="0" borderId="20" xfId="10" applyFont="1" applyBorder="1" applyAlignment="1">
      <alignment horizontal="center" vertical="center" wrapText="1"/>
    </xf>
    <xf numFmtId="0" fontId="12" fillId="0" borderId="21" xfId="10" applyFont="1" applyBorder="1" applyAlignment="1">
      <alignment horizontal="center" vertical="center"/>
    </xf>
    <xf numFmtId="0" fontId="12" fillId="0" borderId="22" xfId="10" applyFont="1" applyBorder="1" applyAlignment="1">
      <alignment horizontal="center" vertical="center"/>
    </xf>
    <xf numFmtId="0" fontId="12" fillId="0" borderId="0" xfId="10" applyFont="1" applyBorder="1" applyAlignment="1">
      <alignment horizontal="center" vertical="center"/>
    </xf>
    <xf numFmtId="0" fontId="12" fillId="0" borderId="20" xfId="10" applyFont="1" applyBorder="1" applyAlignment="1">
      <alignment horizontal="center" vertical="center"/>
    </xf>
    <xf numFmtId="0" fontId="13" fillId="0" borderId="0" xfId="0" applyFont="1" applyAlignment="1">
      <alignment horizontal="center" wrapText="1"/>
    </xf>
    <xf numFmtId="0" fontId="12" fillId="0" borderId="4" xfId="10" applyFont="1" applyBorder="1" applyAlignment="1">
      <alignment horizontal="center" vertical="center"/>
    </xf>
    <xf numFmtId="0" fontId="29" fillId="0" borderId="0" xfId="0" applyFont="1" applyAlignment="1">
      <alignment horizontal="left" wrapText="1"/>
    </xf>
    <xf numFmtId="0" fontId="2" fillId="0" borderId="68" xfId="29" applyFont="1" applyFill="1" applyBorder="1" applyAlignment="1">
      <alignment horizontal="center" vertical="center" wrapText="1"/>
    </xf>
    <xf numFmtId="0" fontId="2" fillId="0" borderId="60" xfId="29" applyFont="1" applyFill="1" applyBorder="1" applyAlignment="1">
      <alignment horizontal="center" vertical="center"/>
    </xf>
    <xf numFmtId="0" fontId="2" fillId="0" borderId="67" xfId="29" applyFont="1" applyFill="1" applyBorder="1" applyAlignment="1">
      <alignment horizontal="center" vertical="center"/>
    </xf>
    <xf numFmtId="0" fontId="2" fillId="0" borderId="0" xfId="0" applyFont="1" applyFill="1" applyBorder="1" applyAlignment="1">
      <alignment horizontal="center"/>
    </xf>
    <xf numFmtId="0" fontId="2" fillId="0" borderId="66" xfId="0" applyFont="1" applyFill="1" applyBorder="1" applyAlignment="1">
      <alignment horizontal="left"/>
    </xf>
    <xf numFmtId="0" fontId="2" fillId="0" borderId="0" xfId="0" applyFont="1" applyFill="1" applyAlignment="1">
      <alignment horizontal="left"/>
    </xf>
    <xf numFmtId="0" fontId="28" fillId="0" borderId="0" xfId="29" applyFont="1" applyBorder="1" applyAlignment="1">
      <alignment horizontal="left" vertical="center"/>
    </xf>
    <xf numFmtId="0" fontId="28" fillId="0" borderId="1" xfId="29" applyFont="1" applyBorder="1" applyAlignment="1">
      <alignment horizontal="left" vertical="center"/>
    </xf>
    <xf numFmtId="0" fontId="28" fillId="0" borderId="0" xfId="29" applyFont="1" applyAlignment="1">
      <alignment horizontal="center"/>
    </xf>
    <xf numFmtId="0" fontId="29" fillId="0" borderId="4" xfId="29" applyFont="1" applyBorder="1" applyAlignment="1">
      <alignment horizontal="center" vertical="center" wrapText="1"/>
    </xf>
    <xf numFmtId="0" fontId="29" fillId="0" borderId="16" xfId="29" applyFont="1" applyBorder="1" applyAlignment="1">
      <alignment horizontal="center" vertical="center" wrapText="1"/>
    </xf>
    <xf numFmtId="0" fontId="29" fillId="0" borderId="0" xfId="29" applyFont="1" applyBorder="1" applyAlignment="1">
      <alignment horizontal="center" vertical="center" wrapText="1"/>
    </xf>
    <xf numFmtId="0" fontId="29" fillId="0" borderId="1" xfId="29" applyFont="1" applyBorder="1" applyAlignment="1">
      <alignment horizontal="center" vertical="center" wrapText="1"/>
    </xf>
    <xf numFmtId="0" fontId="29" fillId="0" borderId="3" xfId="29" applyFont="1" applyBorder="1" applyAlignment="1">
      <alignment horizontal="center" vertical="center" wrapText="1"/>
    </xf>
    <xf numFmtId="0" fontId="29" fillId="0" borderId="17" xfId="29" applyFont="1" applyBorder="1" applyAlignment="1">
      <alignment horizontal="center" vertical="center" wrapText="1"/>
    </xf>
    <xf numFmtId="0" fontId="29" fillId="0" borderId="43" xfId="29" applyFont="1" applyBorder="1" applyAlignment="1">
      <alignment horizontal="center" vertical="center" wrapText="1"/>
    </xf>
    <xf numFmtId="0" fontId="29" fillId="0" borderId="5" xfId="29" applyFont="1" applyBorder="1" applyAlignment="1">
      <alignment horizontal="center" vertical="center" wrapText="1"/>
    </xf>
    <xf numFmtId="0" fontId="29" fillId="0" borderId="36" xfId="29" applyFont="1" applyBorder="1" applyAlignment="1">
      <alignment horizontal="center" vertical="center" wrapText="1"/>
    </xf>
    <xf numFmtId="0" fontId="29" fillId="0" borderId="35" xfId="29" applyFont="1" applyBorder="1" applyAlignment="1">
      <alignment horizontal="center" vertical="center" wrapText="1"/>
    </xf>
    <xf numFmtId="0" fontId="29" fillId="0" borderId="5" xfId="29" applyFont="1" applyBorder="1" applyAlignment="1">
      <alignment horizontal="center" vertical="center"/>
    </xf>
    <xf numFmtId="0" fontId="29" fillId="0" borderId="29" xfId="29" applyFont="1" applyBorder="1" applyAlignment="1">
      <alignment horizontal="center" vertical="center" wrapText="1"/>
    </xf>
    <xf numFmtId="0" fontId="29" fillId="0" borderId="25" xfId="29" applyFont="1" applyBorder="1" applyAlignment="1">
      <alignment horizontal="center" vertical="center"/>
    </xf>
    <xf numFmtId="0" fontId="29" fillId="0" borderId="20" xfId="29" applyFont="1" applyBorder="1" applyAlignment="1">
      <alignment horizontal="center" vertical="center" wrapText="1"/>
    </xf>
    <xf numFmtId="0" fontId="29" fillId="0" borderId="22" xfId="29" applyFont="1" applyBorder="1" applyAlignment="1">
      <alignment horizontal="center" vertical="center"/>
    </xf>
    <xf numFmtId="0" fontId="29" fillId="0" borderId="20" xfId="29" applyFont="1" applyBorder="1" applyAlignment="1">
      <alignment horizontal="center" vertical="center"/>
    </xf>
    <xf numFmtId="0" fontId="29" fillId="0" borderId="27" xfId="29" applyFont="1" applyBorder="1" applyAlignment="1">
      <alignment horizontal="center" vertical="center" wrapText="1"/>
    </xf>
    <xf numFmtId="0" fontId="29" fillId="0" borderId="19" xfId="29" applyFont="1" applyBorder="1" applyAlignment="1">
      <alignment horizontal="center" vertical="center"/>
    </xf>
    <xf numFmtId="0" fontId="28" fillId="0" borderId="0" xfId="29" applyFont="1" applyBorder="1" applyAlignment="1">
      <alignment horizontal="center" vertical="center"/>
    </xf>
    <xf numFmtId="0" fontId="28" fillId="0" borderId="0" xfId="29" applyFont="1" applyBorder="1" applyAlignment="1">
      <alignment horizontal="left" vertical="center" wrapText="1"/>
    </xf>
    <xf numFmtId="0" fontId="28" fillId="0" borderId="1" xfId="29" applyFont="1" applyBorder="1" applyAlignment="1">
      <alignment horizontal="left" vertical="center" wrapText="1"/>
    </xf>
    <xf numFmtId="0" fontId="28" fillId="0" borderId="0" xfId="2" applyFont="1" applyBorder="1" applyAlignment="1">
      <alignment horizontal="left"/>
    </xf>
    <xf numFmtId="0" fontId="28" fillId="0" borderId="1" xfId="2" applyFont="1" applyBorder="1" applyAlignment="1">
      <alignment horizontal="left"/>
    </xf>
    <xf numFmtId="0" fontId="29" fillId="0" borderId="0" xfId="29" applyFont="1" applyAlignment="1">
      <alignment horizontal="left" wrapText="1"/>
    </xf>
    <xf numFmtId="0" fontId="29" fillId="0" borderId="0" xfId="2" applyFont="1" applyBorder="1" applyAlignment="1">
      <alignment horizontal="left"/>
    </xf>
    <xf numFmtId="0" fontId="29" fillId="0" borderId="1" xfId="2" applyFont="1" applyBorder="1" applyAlignment="1">
      <alignment horizontal="left"/>
    </xf>
    <xf numFmtId="1" fontId="29" fillId="0" borderId="20" xfId="2" applyNumberFormat="1" applyFont="1" applyBorder="1" applyAlignment="1">
      <alignment horizontal="center" vertical="center" wrapText="1"/>
    </xf>
    <xf numFmtId="1" fontId="29" fillId="0" borderId="22" xfId="2" applyNumberFormat="1" applyFont="1" applyBorder="1" applyAlignment="1">
      <alignment horizontal="center" vertical="center" wrapText="1"/>
    </xf>
    <xf numFmtId="0" fontId="29" fillId="0" borderId="48" xfId="29" applyFont="1" applyBorder="1" applyAlignment="1">
      <alignment horizontal="center" vertical="center"/>
    </xf>
    <xf numFmtId="0" fontId="29" fillId="0" borderId="3" xfId="29" applyFont="1" applyBorder="1" applyAlignment="1">
      <alignment horizontal="center" vertical="center"/>
    </xf>
    <xf numFmtId="0" fontId="29" fillId="0" borderId="2" xfId="29" applyFont="1" applyBorder="1" applyAlignment="1">
      <alignment horizontal="center" vertical="center"/>
    </xf>
    <xf numFmtId="0" fontId="28" fillId="0" borderId="4" xfId="2" applyFont="1" applyBorder="1" applyAlignment="1">
      <alignment horizontal="left"/>
    </xf>
    <xf numFmtId="0" fontId="28" fillId="0" borderId="16" xfId="2" applyFont="1" applyBorder="1" applyAlignment="1">
      <alignment horizontal="left"/>
    </xf>
    <xf numFmtId="0" fontId="28" fillId="0" borderId="0" xfId="29" applyFont="1" applyAlignment="1">
      <alignment horizontal="center" vertical="center" wrapText="1"/>
    </xf>
    <xf numFmtId="0" fontId="28" fillId="0" borderId="0" xfId="29" applyFont="1" applyAlignment="1">
      <alignment horizontal="center" vertical="center"/>
    </xf>
    <xf numFmtId="0" fontId="29" fillId="0" borderId="36" xfId="29" applyFont="1" applyBorder="1" applyAlignment="1">
      <alignment horizontal="center" vertical="center"/>
    </xf>
    <xf numFmtId="0" fontId="29" fillId="0" borderId="35" xfId="29" applyFont="1" applyBorder="1" applyAlignment="1">
      <alignment horizontal="center" vertical="center"/>
    </xf>
    <xf numFmtId="0" fontId="29" fillId="0" borderId="24" xfId="29" applyFont="1" applyBorder="1" applyAlignment="1">
      <alignment horizontal="center" vertical="center" wrapText="1"/>
    </xf>
    <xf numFmtId="0" fontId="29" fillId="0" borderId="25" xfId="29" applyFont="1" applyBorder="1" applyAlignment="1">
      <alignment horizontal="center" vertical="center" wrapText="1"/>
    </xf>
    <xf numFmtId="0" fontId="29" fillId="0" borderId="21" xfId="29" applyFont="1" applyBorder="1" applyAlignment="1">
      <alignment horizontal="center" vertical="center" wrapText="1"/>
    </xf>
    <xf numFmtId="0" fontId="29" fillId="0" borderId="22" xfId="29" applyFont="1" applyBorder="1" applyAlignment="1">
      <alignment horizontal="center" vertical="center" wrapText="1"/>
    </xf>
    <xf numFmtId="0" fontId="29" fillId="0" borderId="27" xfId="29" applyFont="1" applyBorder="1" applyAlignment="1">
      <alignment horizontal="center" vertical="center"/>
    </xf>
    <xf numFmtId="0" fontId="29" fillId="0" borderId="28" xfId="29" applyFont="1" applyBorder="1" applyAlignment="1">
      <alignment horizontal="center" vertical="center"/>
    </xf>
    <xf numFmtId="0" fontId="29" fillId="0" borderId="30" xfId="29" applyFont="1" applyBorder="1" applyAlignment="1">
      <alignment horizontal="center" vertical="center"/>
    </xf>
    <xf numFmtId="0" fontId="29" fillId="0" borderId="32" xfId="29" applyFont="1" applyBorder="1" applyAlignment="1">
      <alignment horizontal="center" vertical="center"/>
    </xf>
    <xf numFmtId="0" fontId="29" fillId="0" borderId="33" xfId="29" applyFont="1" applyBorder="1" applyAlignment="1">
      <alignment horizontal="center" vertical="center"/>
    </xf>
    <xf numFmtId="0" fontId="29" fillId="0" borderId="34" xfId="29" applyFont="1" applyBorder="1" applyAlignment="1">
      <alignment horizontal="center" vertical="center"/>
    </xf>
    <xf numFmtId="0" fontId="29" fillId="0" borderId="13" xfId="29" applyFont="1" applyBorder="1" applyAlignment="1">
      <alignment horizontal="center" vertical="center" wrapText="1"/>
    </xf>
    <xf numFmtId="0" fontId="29" fillId="0" borderId="7" xfId="29" applyFont="1" applyBorder="1" applyAlignment="1">
      <alignment horizontal="center" vertical="center" wrapText="1"/>
    </xf>
    <xf numFmtId="0" fontId="29" fillId="0" borderId="19" xfId="29" applyFont="1" applyBorder="1" applyAlignment="1">
      <alignment horizontal="center" vertical="center" wrapText="1"/>
    </xf>
    <xf numFmtId="0" fontId="29" fillId="0" borderId="0" xfId="29" applyFont="1" applyFill="1" applyAlignment="1">
      <alignment horizontal="left" wrapText="1"/>
    </xf>
    <xf numFmtId="0" fontId="28" fillId="0" borderId="0" xfId="2" applyFont="1" applyFill="1" applyBorder="1" applyAlignment="1">
      <alignment horizontal="left"/>
    </xf>
    <xf numFmtId="0" fontId="28" fillId="0" borderId="1" xfId="2" applyFont="1" applyFill="1" applyBorder="1" applyAlignment="1">
      <alignment horizontal="left"/>
    </xf>
    <xf numFmtId="1" fontId="29" fillId="0" borderId="20" xfId="2" applyNumberFormat="1" applyFont="1" applyFill="1" applyBorder="1" applyAlignment="1">
      <alignment horizontal="center" vertical="center" wrapText="1"/>
    </xf>
    <xf numFmtId="1" fontId="29" fillId="0" borderId="22" xfId="2" applyNumberFormat="1" applyFont="1" applyFill="1" applyBorder="1" applyAlignment="1">
      <alignment horizontal="center" vertical="center" wrapText="1"/>
    </xf>
    <xf numFmtId="0" fontId="29" fillId="0" borderId="48" xfId="29" applyFont="1" applyFill="1" applyBorder="1" applyAlignment="1">
      <alignment horizontal="center" vertical="center"/>
    </xf>
    <xf numFmtId="0" fontId="29" fillId="0" borderId="3" xfId="29" applyFont="1" applyFill="1" applyBorder="1" applyAlignment="1">
      <alignment horizontal="center" vertical="center"/>
    </xf>
    <xf numFmtId="0" fontId="29" fillId="0" borderId="2" xfId="29" applyFont="1" applyFill="1" applyBorder="1" applyAlignment="1">
      <alignment horizontal="center" vertical="center"/>
    </xf>
    <xf numFmtId="0" fontId="28" fillId="0" borderId="4" xfId="2" applyFont="1" applyFill="1" applyBorder="1" applyAlignment="1">
      <alignment horizontal="left"/>
    </xf>
    <xf numFmtId="0" fontId="28" fillId="0" borderId="16" xfId="2" applyFont="1" applyFill="1" applyBorder="1" applyAlignment="1">
      <alignment horizontal="left"/>
    </xf>
    <xf numFmtId="0" fontId="29" fillId="0" borderId="20" xfId="29" applyFont="1" applyFill="1" applyBorder="1" applyAlignment="1">
      <alignment horizontal="center" vertical="center" wrapText="1"/>
    </xf>
    <xf numFmtId="0" fontId="29" fillId="0" borderId="22" xfId="29" applyFont="1" applyFill="1" applyBorder="1" applyAlignment="1">
      <alignment horizontal="center" vertical="center" wrapText="1"/>
    </xf>
    <xf numFmtId="0" fontId="28" fillId="0" borderId="0" xfId="29" applyFont="1" applyFill="1" applyAlignment="1">
      <alignment horizontal="center" vertical="center" wrapText="1"/>
    </xf>
    <xf numFmtId="0" fontId="28" fillId="0" borderId="0" xfId="29" applyFont="1" applyFill="1" applyAlignment="1">
      <alignment horizontal="center" vertical="center"/>
    </xf>
    <xf numFmtId="0" fontId="29" fillId="0" borderId="4" xfId="29" applyFont="1" applyFill="1" applyBorder="1" applyAlignment="1">
      <alignment horizontal="center" vertical="center" wrapText="1"/>
    </xf>
    <xf numFmtId="0" fontId="29" fillId="0" borderId="16" xfId="29" applyFont="1" applyFill="1" applyBorder="1" applyAlignment="1">
      <alignment horizontal="center" vertical="center" wrapText="1"/>
    </xf>
    <xf numFmtId="0" fontId="29" fillId="0" borderId="0" xfId="29" applyFont="1" applyFill="1" applyBorder="1" applyAlignment="1">
      <alignment horizontal="center" vertical="center" wrapText="1"/>
    </xf>
    <xf numFmtId="0" fontId="29" fillId="0" borderId="1" xfId="29" applyFont="1" applyFill="1" applyBorder="1" applyAlignment="1">
      <alignment horizontal="center" vertical="center" wrapText="1"/>
    </xf>
    <xf numFmtId="0" fontId="29" fillId="0" borderId="3" xfId="29" applyFont="1" applyFill="1" applyBorder="1" applyAlignment="1">
      <alignment horizontal="center" vertical="center" wrapText="1"/>
    </xf>
    <xf numFmtId="0" fontId="29" fillId="0" borderId="17" xfId="29" applyFont="1" applyFill="1" applyBorder="1" applyAlignment="1">
      <alignment horizontal="center" vertical="center" wrapText="1"/>
    </xf>
    <xf numFmtId="0" fontId="29" fillId="0" borderId="43" xfId="29" applyFont="1" applyFill="1" applyBorder="1" applyAlignment="1">
      <alignment horizontal="center" vertical="center"/>
    </xf>
    <xf numFmtId="0" fontId="29" fillId="0" borderId="36" xfId="29" applyFont="1" applyFill="1" applyBorder="1" applyAlignment="1">
      <alignment horizontal="center" vertical="center"/>
    </xf>
    <xf numFmtId="0" fontId="29" fillId="0" borderId="35" xfId="29" applyFont="1" applyFill="1" applyBorder="1" applyAlignment="1">
      <alignment horizontal="center" vertical="center"/>
    </xf>
    <xf numFmtId="0" fontId="29" fillId="0" borderId="5" xfId="29" applyFont="1" applyFill="1" applyBorder="1" applyAlignment="1">
      <alignment horizontal="center" vertical="center"/>
    </xf>
    <xf numFmtId="0" fontId="29" fillId="0" borderId="29" xfId="29" applyFont="1" applyFill="1" applyBorder="1" applyAlignment="1">
      <alignment horizontal="center" vertical="center" wrapText="1"/>
    </xf>
    <xf numFmtId="0" fontId="29" fillId="0" borderId="24" xfId="29" applyFont="1" applyFill="1" applyBorder="1" applyAlignment="1">
      <alignment horizontal="center" vertical="center" wrapText="1"/>
    </xf>
    <xf numFmtId="0" fontId="29" fillId="0" borderId="25" xfId="29" applyFont="1" applyFill="1" applyBorder="1" applyAlignment="1">
      <alignment horizontal="center" vertical="center" wrapText="1"/>
    </xf>
    <xf numFmtId="0" fontId="29" fillId="0" borderId="21" xfId="29" applyFont="1" applyFill="1" applyBorder="1" applyAlignment="1">
      <alignment horizontal="center" vertical="center" wrapText="1"/>
    </xf>
    <xf numFmtId="0" fontId="29" fillId="0" borderId="27" xfId="29" applyFont="1" applyFill="1" applyBorder="1" applyAlignment="1">
      <alignment horizontal="center" vertical="center"/>
    </xf>
    <xf numFmtId="0" fontId="29" fillId="0" borderId="28" xfId="29" applyFont="1" applyFill="1" applyBorder="1" applyAlignment="1">
      <alignment horizontal="center" vertical="center"/>
    </xf>
    <xf numFmtId="0" fontId="29" fillId="0" borderId="30" xfId="29" applyFont="1" applyFill="1" applyBorder="1" applyAlignment="1">
      <alignment horizontal="center" vertical="center"/>
    </xf>
    <xf numFmtId="0" fontId="29" fillId="0" borderId="32" xfId="29" applyFont="1" applyFill="1" applyBorder="1" applyAlignment="1">
      <alignment horizontal="center" vertical="center"/>
    </xf>
    <xf numFmtId="0" fontId="29" fillId="0" borderId="33" xfId="29" applyFont="1" applyFill="1" applyBorder="1" applyAlignment="1">
      <alignment horizontal="center" vertical="center"/>
    </xf>
    <xf numFmtId="0" fontId="29" fillId="0" borderId="34" xfId="29" applyFont="1" applyFill="1" applyBorder="1" applyAlignment="1">
      <alignment horizontal="center" vertical="center"/>
    </xf>
    <xf numFmtId="0" fontId="29" fillId="0" borderId="13" xfId="29" applyFont="1" applyFill="1" applyBorder="1" applyAlignment="1">
      <alignment horizontal="center" vertical="center" wrapText="1"/>
    </xf>
    <xf numFmtId="0" fontId="29" fillId="0" borderId="27" xfId="29" applyFont="1" applyFill="1" applyBorder="1" applyAlignment="1">
      <alignment horizontal="center" vertical="center" wrapText="1"/>
    </xf>
    <xf numFmtId="0" fontId="29" fillId="0" borderId="7" xfId="29" applyFont="1" applyFill="1" applyBorder="1" applyAlignment="1">
      <alignment horizontal="center" vertical="center" wrapText="1"/>
    </xf>
    <xf numFmtId="0" fontId="29" fillId="0" borderId="19" xfId="29" applyFont="1" applyFill="1" applyBorder="1" applyAlignment="1">
      <alignment horizontal="center" vertical="center" wrapText="1"/>
    </xf>
    <xf numFmtId="0" fontId="40" fillId="0" borderId="0" xfId="0" applyFont="1" applyAlignment="1">
      <alignment horizontal="center" vertical="top" wrapText="1"/>
    </xf>
    <xf numFmtId="0" fontId="2" fillId="0" borderId="0" xfId="0" applyFont="1" applyAlignment="1">
      <alignment wrapText="1"/>
    </xf>
    <xf numFmtId="0" fontId="42" fillId="0" borderId="0" xfId="0" applyFont="1" applyAlignment="1"/>
    <xf numFmtId="0" fontId="2" fillId="0" borderId="0" xfId="0" applyFont="1" applyAlignment="1">
      <alignment vertical="top" wrapText="1"/>
    </xf>
    <xf numFmtId="0" fontId="26" fillId="0" borderId="0" xfId="0" applyFont="1" applyAlignment="1">
      <alignment vertical="top" wrapText="1"/>
    </xf>
    <xf numFmtId="0" fontId="2" fillId="0" borderId="0" xfId="0" applyFont="1"/>
    <xf numFmtId="0" fontId="2" fillId="0" borderId="0" xfId="0" applyFont="1" applyFill="1" applyAlignment="1">
      <alignment wrapText="1"/>
    </xf>
    <xf numFmtId="0" fontId="2" fillId="0" borderId="0" xfId="0" applyFont="1" applyFill="1" applyAlignment="1">
      <alignment vertical="top" wrapText="1"/>
    </xf>
    <xf numFmtId="0" fontId="43" fillId="0" borderId="0" xfId="0" applyFont="1" applyAlignment="1">
      <alignment vertical="center"/>
    </xf>
    <xf numFmtId="0" fontId="2" fillId="0" borderId="0" xfId="0" applyNumberFormat="1" applyFont="1" applyAlignment="1">
      <alignment vertical="top" wrapText="1"/>
    </xf>
    <xf numFmtId="0" fontId="44" fillId="0" borderId="0" xfId="0" applyFont="1" applyAlignment="1">
      <alignment vertical="center"/>
    </xf>
    <xf numFmtId="0" fontId="0" fillId="0" borderId="0" xfId="0" applyAlignment="1"/>
    <xf numFmtId="0" fontId="42" fillId="0" borderId="0" xfId="0" applyFont="1" applyAlignment="1">
      <alignment horizontal="center"/>
    </xf>
    <xf numFmtId="0" fontId="42" fillId="0" borderId="0" xfId="0" applyFont="1"/>
    <xf numFmtId="0" fontId="0" fillId="0" borderId="0" xfId="0" applyAlignment="1">
      <alignment horizontal="center"/>
    </xf>
    <xf numFmtId="0" fontId="42" fillId="0" borderId="0" xfId="0" applyFont="1" applyAlignment="1">
      <alignment vertical="top"/>
    </xf>
    <xf numFmtId="0" fontId="42" fillId="0" borderId="0" xfId="0" applyFont="1" applyAlignment="1">
      <alignment wrapText="1"/>
    </xf>
    <xf numFmtId="0" fontId="26" fillId="0" borderId="0" xfId="0" applyFont="1" applyAlignment="1">
      <alignment wrapText="1"/>
    </xf>
    <xf numFmtId="0" fontId="26" fillId="0" borderId="0" xfId="0" applyFont="1" applyFill="1" applyAlignment="1">
      <alignment vertical="top" wrapText="1"/>
    </xf>
  </cellXfs>
  <cellStyles count="41">
    <cellStyle name="Euro" xfId="1"/>
    <cellStyle name="Gut" xfId="30" builtinId="26"/>
    <cellStyle name="Neutral" xfId="32" builtinId="28"/>
    <cellStyle name="Schlecht" xfId="31" builtinId="27"/>
    <cellStyle name="Standard" xfId="0" builtinId="0"/>
    <cellStyle name="Standard 10" xfId="27"/>
    <cellStyle name="Standard 11" xfId="28"/>
    <cellStyle name="Standard 11 2" xfId="34"/>
    <cellStyle name="Standard 12" xfId="33"/>
    <cellStyle name="Standard 13" xfId="36"/>
    <cellStyle name="Standard 14" xfId="37"/>
    <cellStyle name="Standard 15" xfId="39"/>
    <cellStyle name="Standard 2" xfId="13"/>
    <cellStyle name="Standard 2 2" xfId="14"/>
    <cellStyle name="Standard 2 3" xfId="40"/>
    <cellStyle name="Standard 3" xfId="15"/>
    <cellStyle name="Standard 4" xfId="8"/>
    <cellStyle name="Standard 4 2" xfId="26"/>
    <cellStyle name="Standard 5" xfId="16"/>
    <cellStyle name="Standard 6" xfId="11"/>
    <cellStyle name="Standard 7" xfId="17"/>
    <cellStyle name="Standard 8" xfId="20"/>
    <cellStyle name="Standard 9" xfId="22"/>
    <cellStyle name="Standard_06205_2004_00-ALT" xfId="18"/>
    <cellStyle name="Standard_06207_2009_12 2 2" xfId="35"/>
    <cellStyle name="Standard_ERFURT01 2" xfId="7"/>
    <cellStyle name="Standard_ERFURT01 2 2" xfId="25"/>
    <cellStyle name="Standard_erfurt02" xfId="2"/>
    <cellStyle name="Standard_erfurt02 2" xfId="12"/>
    <cellStyle name="Standard_FERT-ABG 2" xfId="29"/>
    <cellStyle name="Standard_Gentab 3" xfId="9"/>
    <cellStyle name="Standard_Grafik-BF-J2003" xfId="19"/>
    <cellStyle name="Standard_KREISBM" xfId="38"/>
    <cellStyle name="Standard_Statistikanfrage_TLS" xfId="21"/>
    <cellStyle name="Standard_Tabelle10 (2)" xfId="3"/>
    <cellStyle name="Standard_Tabelle11" xfId="4"/>
    <cellStyle name="Standard_Tabelle8 (2)" xfId="5"/>
    <cellStyle name="Standard_Tabelle9 (2)" xfId="6"/>
    <cellStyle name="Standard_Teb2005 2" xfId="23"/>
    <cellStyle name="Standard_Text neuA9 2" xfId="24"/>
    <cellStyle name="Standard_Wohn-,Nichtwohn_1 3" xfId="1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E5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1.xml"/><Relationship Id="rId18" Type="http://schemas.openxmlformats.org/officeDocument/2006/relationships/worksheet" Target="worksheets/sheet16.xml"/><Relationship Id="rId26" Type="http://schemas.openxmlformats.org/officeDocument/2006/relationships/worksheet" Target="worksheets/sheet22.xml"/><Relationship Id="rId39" Type="http://schemas.openxmlformats.org/officeDocument/2006/relationships/worksheet" Target="worksheets/sheet32.xml"/><Relationship Id="rId3" Type="http://schemas.openxmlformats.org/officeDocument/2006/relationships/worksheet" Target="worksheets/sheet3.xml"/><Relationship Id="rId21" Type="http://schemas.openxmlformats.org/officeDocument/2006/relationships/worksheet" Target="worksheets/sheet18.xml"/><Relationship Id="rId34" Type="http://schemas.openxmlformats.org/officeDocument/2006/relationships/worksheet" Target="worksheets/sheet28.xml"/><Relationship Id="rId42" Type="http://schemas.openxmlformats.org/officeDocument/2006/relationships/externalLink" Target="externalLinks/externalLink1.xml"/><Relationship Id="rId7" Type="http://schemas.openxmlformats.org/officeDocument/2006/relationships/chartsheet" Target="chartsheets/sheet1.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chartsheet" Target="chartsheets/sheet4.xml"/><Relationship Id="rId33" Type="http://schemas.openxmlformats.org/officeDocument/2006/relationships/worksheet" Target="worksheets/sheet27.xml"/><Relationship Id="rId38" Type="http://schemas.openxmlformats.org/officeDocument/2006/relationships/worksheet" Target="worksheets/sheet31.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7.xml"/><Relationship Id="rId29" Type="http://schemas.openxmlformats.org/officeDocument/2006/relationships/chartsheet" Target="chartsheets/sheet6.xml"/><Relationship Id="rId41" Type="http://schemas.openxmlformats.org/officeDocument/2006/relationships/worksheet" Target="worksheets/sheet3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worksheet" Target="worksheets/sheet21.xml"/><Relationship Id="rId32" Type="http://schemas.openxmlformats.org/officeDocument/2006/relationships/worksheet" Target="worksheets/sheet26.xml"/><Relationship Id="rId37" Type="http://schemas.openxmlformats.org/officeDocument/2006/relationships/chartsheet" Target="chartsheets/sheet7.xml"/><Relationship Id="rId40" Type="http://schemas.openxmlformats.org/officeDocument/2006/relationships/worksheet" Target="worksheets/sheet33.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worksheet" Target="worksheets/sheet20.xml"/><Relationship Id="rId28" Type="http://schemas.openxmlformats.org/officeDocument/2006/relationships/chartsheet" Target="chartsheets/sheet5.xml"/><Relationship Id="rId36" Type="http://schemas.openxmlformats.org/officeDocument/2006/relationships/worksheet" Target="worksheets/sheet30.xml"/><Relationship Id="rId10" Type="http://schemas.openxmlformats.org/officeDocument/2006/relationships/worksheet" Target="worksheets/sheet8.xml"/><Relationship Id="rId19" Type="http://schemas.openxmlformats.org/officeDocument/2006/relationships/chartsheet" Target="chartsheets/sheet3.xml"/><Relationship Id="rId31" Type="http://schemas.openxmlformats.org/officeDocument/2006/relationships/worksheet" Target="worksheets/sheet25.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2.xml"/><Relationship Id="rId22" Type="http://schemas.openxmlformats.org/officeDocument/2006/relationships/worksheet" Target="worksheets/sheet19.xml"/><Relationship Id="rId27" Type="http://schemas.openxmlformats.org/officeDocument/2006/relationships/worksheet" Target="worksheets/sheet23.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7274167987321712"/>
          <c:y val="0.13827655310621242"/>
          <c:w val="0.70681458003169573"/>
          <c:h val="0.20841683366733466"/>
        </c:manualLayout>
      </c:layout>
      <c:pieChart>
        <c:varyColors val="1"/>
        <c:dLbls>
          <c:showLegendKey val="0"/>
          <c:showVal val="0"/>
          <c:showCatName val="0"/>
          <c:showSerName val="0"/>
          <c:showPercent val="0"/>
          <c:showBubbleSize val="0"/>
          <c:showLeaderLines val="0"/>
        </c:dLbls>
        <c:firstSliceAng val="0"/>
      </c:pieChart>
    </c:plotArea>
    <c:legend>
      <c:legendPos val="b"/>
      <c:overlay val="0"/>
      <c:txPr>
        <a:bodyPr/>
        <a:lstStyle/>
        <a:p>
          <a:pPr rtl="0">
            <a:defRPr/>
          </a:pPr>
          <a:endParaRPr lang="de-DE"/>
        </a:p>
      </c:txPr>
    </c:legend>
    <c:plotVisOnly val="1"/>
    <c:dispBlanksAs val="gap"/>
    <c:showDLblsOverMax val="0"/>
  </c:chart>
  <c:spPr>
    <a:ln>
      <a:noFill/>
    </a:ln>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30662784"/>
        <c:axId val="130664320"/>
      </c:barChart>
      <c:catAx>
        <c:axId val="130662784"/>
        <c:scaling>
          <c:orientation val="minMax"/>
        </c:scaling>
        <c:delete val="0"/>
        <c:axPos val="b"/>
        <c:majorTickMark val="out"/>
        <c:minorTickMark val="none"/>
        <c:tickLblPos val="nextTo"/>
        <c:crossAx val="130664320"/>
        <c:crosses val="autoZero"/>
        <c:auto val="1"/>
        <c:lblAlgn val="ctr"/>
        <c:lblOffset val="100"/>
        <c:noMultiLvlLbl val="0"/>
      </c:catAx>
      <c:valAx>
        <c:axId val="130664320"/>
        <c:scaling>
          <c:orientation val="minMax"/>
        </c:scaling>
        <c:delete val="0"/>
        <c:axPos val="l"/>
        <c:majorGridlines/>
        <c:majorTickMark val="out"/>
        <c:minorTickMark val="none"/>
        <c:tickLblPos val="nextTo"/>
        <c:crossAx val="130662784"/>
        <c:crosses val="autoZero"/>
        <c:crossBetween val="between"/>
      </c:valAx>
    </c:plotArea>
    <c:legend>
      <c:legendPos val="r"/>
      <c:overlay val="0"/>
    </c:legend>
    <c:plotVisOnly val="1"/>
    <c:dispBlanksAs val="gap"/>
    <c:showDLblsOverMax val="0"/>
  </c:chart>
  <c:spPr>
    <a:ln>
      <a:noFill/>
    </a:ln>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050"/>
            </a:pPr>
            <a:r>
              <a:rPr lang="en-US" sz="1050" b="1" i="0" baseline="0">
                <a:effectLst/>
                <a:latin typeface="Arial" pitchFamily="34" charset="0"/>
                <a:cs typeface="Arial" pitchFamily="34" charset="0"/>
              </a:rPr>
              <a:t>Vorwiegend verwendete Heizenergie in neu errichteten Wohngebäuden</a:t>
            </a:r>
            <a:br>
              <a:rPr lang="en-US" sz="1050" b="1" i="0" baseline="0">
                <a:effectLst/>
                <a:latin typeface="Arial" pitchFamily="34" charset="0"/>
                <a:cs typeface="Arial" pitchFamily="34" charset="0"/>
              </a:rPr>
            </a:br>
            <a:r>
              <a:rPr lang="en-US" sz="1050" b="1" i="0" baseline="0">
                <a:effectLst/>
                <a:latin typeface="Arial" pitchFamily="34" charset="0"/>
                <a:cs typeface="Arial" pitchFamily="34" charset="0"/>
              </a:rPr>
              <a:t>2003 bis 2011</a:t>
            </a:r>
            <a:endParaRPr lang="de-DE" sz="1050">
              <a:effectLst/>
              <a:latin typeface="Arial" pitchFamily="34" charset="0"/>
              <a:cs typeface="Arial" pitchFamily="34" charset="0"/>
            </a:endParaRPr>
          </a:p>
        </c:rich>
      </c:tx>
      <c:overlay val="0"/>
      <c:spPr>
        <a:ln>
          <a:noFill/>
        </a:ln>
      </c:spPr>
    </c:title>
    <c:autoTitleDeleted val="0"/>
    <c:plotArea>
      <c:layout>
        <c:manualLayout>
          <c:layoutTarget val="inner"/>
          <c:xMode val="edge"/>
          <c:yMode val="edge"/>
          <c:x val="0.12609611125466638"/>
          <c:y val="0.20535246723731376"/>
          <c:w val="0.75518701913157738"/>
          <c:h val="0.58055367289588733"/>
        </c:manualLayout>
      </c:layout>
      <c:lineChart>
        <c:grouping val="standard"/>
        <c:varyColors val="0"/>
        <c:ser>
          <c:idx val="1"/>
          <c:order val="0"/>
          <c:tx>
            <c:strRef>
              <c:f>W_Grafik4a!$C$5</c:f>
              <c:strCache>
                <c:ptCount val="1"/>
                <c:pt idx="0">
                  <c:v>Öl</c:v>
                </c:pt>
              </c:strCache>
            </c:strRef>
          </c:tx>
          <c:spPr>
            <a:ln>
              <a:solidFill>
                <a:schemeClr val="tx2">
                  <a:lumMod val="60000"/>
                  <a:lumOff val="40000"/>
                </a:schemeClr>
              </a:solidFill>
            </a:ln>
          </c:spPr>
          <c:marker>
            <c:symbol val="none"/>
          </c:marker>
          <c:cat>
            <c:strRef>
              <c:f>W_Grafik4a!$A$6:$A$14</c:f>
              <c:strCache>
                <c:ptCount val="9"/>
                <c:pt idx="0">
                  <c:v>2003</c:v>
                </c:pt>
                <c:pt idx="1">
                  <c:v>2004</c:v>
                </c:pt>
                <c:pt idx="2">
                  <c:v>2005</c:v>
                </c:pt>
                <c:pt idx="3">
                  <c:v>2006</c:v>
                </c:pt>
                <c:pt idx="4">
                  <c:v>2007</c:v>
                </c:pt>
                <c:pt idx="5">
                  <c:v>2008</c:v>
                </c:pt>
                <c:pt idx="6">
                  <c:v>2009</c:v>
                </c:pt>
                <c:pt idx="7">
                  <c:v>2010</c:v>
                </c:pt>
                <c:pt idx="8">
                  <c:v>2011</c:v>
                </c:pt>
              </c:strCache>
            </c:strRef>
          </c:cat>
          <c:val>
            <c:numRef>
              <c:f>W_Grafik4a!$C$6:$C$14</c:f>
              <c:numCache>
                <c:formatCode>0.0</c:formatCode>
                <c:ptCount val="9"/>
                <c:pt idx="0">
                  <c:v>10.194174757281553</c:v>
                </c:pt>
                <c:pt idx="1">
                  <c:v>10.2327064073956</c:v>
                </c:pt>
                <c:pt idx="2">
                  <c:v>9.8245614035087723</c:v>
                </c:pt>
                <c:pt idx="3">
                  <c:v>8.2697711762344444</c:v>
                </c:pt>
                <c:pt idx="4">
                  <c:v>6.5945388974755277</c:v>
                </c:pt>
                <c:pt idx="5">
                  <c:v>4.5565006075334145</c:v>
                </c:pt>
                <c:pt idx="6">
                  <c:v>3.7931034482758621</c:v>
                </c:pt>
                <c:pt idx="7">
                  <c:v>2.6197604790419162</c:v>
                </c:pt>
                <c:pt idx="8">
                  <c:v>3.4459907223326707</c:v>
                </c:pt>
              </c:numCache>
            </c:numRef>
          </c:val>
          <c:smooth val="0"/>
          <c:extLst>
            <c:ext xmlns:c16="http://schemas.microsoft.com/office/drawing/2014/chart" uri="{C3380CC4-5D6E-409C-BE32-E72D297353CC}">
              <c16:uniqueId val="{00000000-4B77-4ECF-842D-B4EB45D30C55}"/>
            </c:ext>
          </c:extLst>
        </c:ser>
        <c:ser>
          <c:idx val="2"/>
          <c:order val="1"/>
          <c:tx>
            <c:strRef>
              <c:f>W_Grafik4a!$D$5</c:f>
              <c:strCache>
                <c:ptCount val="1"/>
                <c:pt idx="0">
                  <c:v>Gas</c:v>
                </c:pt>
              </c:strCache>
            </c:strRef>
          </c:tx>
          <c:spPr>
            <a:ln>
              <a:solidFill>
                <a:schemeClr val="accent2">
                  <a:lumMod val="60000"/>
                  <a:lumOff val="40000"/>
                </a:schemeClr>
              </a:solidFill>
            </a:ln>
          </c:spPr>
          <c:marker>
            <c:symbol val="none"/>
          </c:marker>
          <c:cat>
            <c:strRef>
              <c:f>W_Grafik4a!$A$6:$A$14</c:f>
              <c:strCache>
                <c:ptCount val="9"/>
                <c:pt idx="0">
                  <c:v>2003</c:v>
                </c:pt>
                <c:pt idx="1">
                  <c:v>2004</c:v>
                </c:pt>
                <c:pt idx="2">
                  <c:v>2005</c:v>
                </c:pt>
                <c:pt idx="3">
                  <c:v>2006</c:v>
                </c:pt>
                <c:pt idx="4">
                  <c:v>2007</c:v>
                </c:pt>
                <c:pt idx="5">
                  <c:v>2008</c:v>
                </c:pt>
                <c:pt idx="6">
                  <c:v>2009</c:v>
                </c:pt>
                <c:pt idx="7">
                  <c:v>2010</c:v>
                </c:pt>
                <c:pt idx="8">
                  <c:v>2011</c:v>
                </c:pt>
              </c:strCache>
            </c:strRef>
          </c:cat>
          <c:val>
            <c:numRef>
              <c:f>W_Grafik4a!$D$6:$D$14</c:f>
              <c:numCache>
                <c:formatCode>0.0</c:formatCode>
                <c:ptCount val="9"/>
                <c:pt idx="0">
                  <c:v>74.484223300970868</c:v>
                </c:pt>
                <c:pt idx="1">
                  <c:v>74.019764105833602</c:v>
                </c:pt>
                <c:pt idx="2">
                  <c:v>71.345029239766077</c:v>
                </c:pt>
                <c:pt idx="3">
                  <c:v>65.756724207145723</c:v>
                </c:pt>
                <c:pt idx="4">
                  <c:v>53.735188047398246</c:v>
                </c:pt>
                <c:pt idx="5">
                  <c:v>50.486026731470233</c:v>
                </c:pt>
                <c:pt idx="6">
                  <c:v>43.931034482758619</c:v>
                </c:pt>
                <c:pt idx="7">
                  <c:v>38.922155688622752</c:v>
                </c:pt>
                <c:pt idx="8">
                  <c:v>40.755467196819083</c:v>
                </c:pt>
              </c:numCache>
            </c:numRef>
          </c:val>
          <c:smooth val="0"/>
          <c:extLst>
            <c:ext xmlns:c16="http://schemas.microsoft.com/office/drawing/2014/chart" uri="{C3380CC4-5D6E-409C-BE32-E72D297353CC}">
              <c16:uniqueId val="{00000001-4B77-4ECF-842D-B4EB45D30C55}"/>
            </c:ext>
          </c:extLst>
        </c:ser>
        <c:ser>
          <c:idx val="3"/>
          <c:order val="2"/>
          <c:tx>
            <c:strRef>
              <c:f>W_Grafik4a!$E$5</c:f>
              <c:strCache>
                <c:ptCount val="1"/>
                <c:pt idx="0">
                  <c:v>Strom</c:v>
                </c:pt>
              </c:strCache>
            </c:strRef>
          </c:tx>
          <c:spPr>
            <a:ln>
              <a:solidFill>
                <a:schemeClr val="accent6">
                  <a:lumMod val="60000"/>
                  <a:lumOff val="40000"/>
                </a:schemeClr>
              </a:solidFill>
            </a:ln>
          </c:spPr>
          <c:marker>
            <c:symbol val="none"/>
          </c:marker>
          <c:cat>
            <c:strRef>
              <c:f>W_Grafik4a!$A$6:$A$14</c:f>
              <c:strCache>
                <c:ptCount val="9"/>
                <c:pt idx="0">
                  <c:v>2003</c:v>
                </c:pt>
                <c:pt idx="1">
                  <c:v>2004</c:v>
                </c:pt>
                <c:pt idx="2">
                  <c:v>2005</c:v>
                </c:pt>
                <c:pt idx="3">
                  <c:v>2006</c:v>
                </c:pt>
                <c:pt idx="4">
                  <c:v>2007</c:v>
                </c:pt>
                <c:pt idx="5">
                  <c:v>2008</c:v>
                </c:pt>
                <c:pt idx="6">
                  <c:v>2009</c:v>
                </c:pt>
                <c:pt idx="7">
                  <c:v>2010</c:v>
                </c:pt>
                <c:pt idx="8">
                  <c:v>2011</c:v>
                </c:pt>
              </c:strCache>
            </c:strRef>
          </c:cat>
          <c:val>
            <c:numRef>
              <c:f>W_Grafik4a!$E$6:$E$14</c:f>
              <c:numCache>
                <c:formatCode>0.0</c:formatCode>
                <c:ptCount val="9"/>
                <c:pt idx="0">
                  <c:v>5.8859223300970873</c:v>
                </c:pt>
                <c:pt idx="1">
                  <c:v>5.2598023589416636</c:v>
                </c:pt>
                <c:pt idx="2">
                  <c:v>4.2884990253411308</c:v>
                </c:pt>
                <c:pt idx="3">
                  <c:v>3.7735849056603774</c:v>
                </c:pt>
                <c:pt idx="4">
                  <c:v>3.4518289541473468</c:v>
                </c:pt>
                <c:pt idx="5">
                  <c:v>3.0984204131227218</c:v>
                </c:pt>
                <c:pt idx="6">
                  <c:v>2.6896551724137931</c:v>
                </c:pt>
                <c:pt idx="7">
                  <c:v>1.4221556886227544</c:v>
                </c:pt>
                <c:pt idx="8">
                  <c:v>1.7892644135188867</c:v>
                </c:pt>
              </c:numCache>
            </c:numRef>
          </c:val>
          <c:smooth val="0"/>
          <c:extLst>
            <c:ext xmlns:c16="http://schemas.microsoft.com/office/drawing/2014/chart" uri="{C3380CC4-5D6E-409C-BE32-E72D297353CC}">
              <c16:uniqueId val="{00000002-4B77-4ECF-842D-B4EB45D30C55}"/>
            </c:ext>
          </c:extLst>
        </c:ser>
        <c:ser>
          <c:idx val="4"/>
          <c:order val="3"/>
          <c:tx>
            <c:strRef>
              <c:f>W_Grafik4a!$F$5</c:f>
              <c:strCache>
                <c:ptCount val="1"/>
                <c:pt idx="0">
                  <c:v>Fern-
wärme</c:v>
                </c:pt>
              </c:strCache>
            </c:strRef>
          </c:tx>
          <c:spPr>
            <a:ln>
              <a:solidFill>
                <a:schemeClr val="accent4">
                  <a:lumMod val="60000"/>
                  <a:lumOff val="40000"/>
                </a:schemeClr>
              </a:solidFill>
            </a:ln>
          </c:spPr>
          <c:marker>
            <c:symbol val="none"/>
          </c:marker>
          <c:cat>
            <c:strRef>
              <c:f>W_Grafik4a!$A$6:$A$14</c:f>
              <c:strCache>
                <c:ptCount val="9"/>
                <c:pt idx="0">
                  <c:v>2003</c:v>
                </c:pt>
                <c:pt idx="1">
                  <c:v>2004</c:v>
                </c:pt>
                <c:pt idx="2">
                  <c:v>2005</c:v>
                </c:pt>
                <c:pt idx="3">
                  <c:v>2006</c:v>
                </c:pt>
                <c:pt idx="4">
                  <c:v>2007</c:v>
                </c:pt>
                <c:pt idx="5">
                  <c:v>2008</c:v>
                </c:pt>
                <c:pt idx="6">
                  <c:v>2009</c:v>
                </c:pt>
                <c:pt idx="7">
                  <c:v>2010</c:v>
                </c:pt>
                <c:pt idx="8">
                  <c:v>2011</c:v>
                </c:pt>
              </c:strCache>
            </c:strRef>
          </c:cat>
          <c:val>
            <c:numRef>
              <c:f>W_Grafik4a!$F$6:$F$14</c:f>
              <c:numCache>
                <c:formatCode>0.0</c:formatCode>
                <c:ptCount val="9"/>
                <c:pt idx="0">
                  <c:v>3.0643203883495147</c:v>
                </c:pt>
                <c:pt idx="1">
                  <c:v>1.3069811922218679</c:v>
                </c:pt>
                <c:pt idx="2">
                  <c:v>2.4951267056530213</c:v>
                </c:pt>
                <c:pt idx="3">
                  <c:v>1.3247691690084304</c:v>
                </c:pt>
                <c:pt idx="4">
                  <c:v>1.2879958784131891</c:v>
                </c:pt>
                <c:pt idx="5">
                  <c:v>3.766707168894289</c:v>
                </c:pt>
                <c:pt idx="6">
                  <c:v>1.7931034482758621</c:v>
                </c:pt>
                <c:pt idx="7">
                  <c:v>3.967065868263473</c:v>
                </c:pt>
                <c:pt idx="8">
                  <c:v>2.0543406229290921</c:v>
                </c:pt>
              </c:numCache>
            </c:numRef>
          </c:val>
          <c:smooth val="0"/>
          <c:extLst>
            <c:ext xmlns:c16="http://schemas.microsoft.com/office/drawing/2014/chart" uri="{C3380CC4-5D6E-409C-BE32-E72D297353CC}">
              <c16:uniqueId val="{00000003-4B77-4ECF-842D-B4EB45D30C55}"/>
            </c:ext>
          </c:extLst>
        </c:ser>
        <c:ser>
          <c:idx val="5"/>
          <c:order val="4"/>
          <c:tx>
            <c:strRef>
              <c:f>W_Grafik4a!$G$5</c:f>
              <c:strCache>
                <c:ptCount val="1"/>
                <c:pt idx="0">
                  <c:v>Wärme-
pumpe</c:v>
                </c:pt>
              </c:strCache>
            </c:strRef>
          </c:tx>
          <c:spPr>
            <a:ln>
              <a:solidFill>
                <a:schemeClr val="tx2">
                  <a:lumMod val="75000"/>
                </a:schemeClr>
              </a:solidFill>
            </a:ln>
          </c:spPr>
          <c:marker>
            <c:symbol val="none"/>
          </c:marker>
          <c:cat>
            <c:strRef>
              <c:f>W_Grafik4a!$A$6:$A$14</c:f>
              <c:strCache>
                <c:ptCount val="9"/>
                <c:pt idx="0">
                  <c:v>2003</c:v>
                </c:pt>
                <c:pt idx="1">
                  <c:v>2004</c:v>
                </c:pt>
                <c:pt idx="2">
                  <c:v>2005</c:v>
                </c:pt>
                <c:pt idx="3">
                  <c:v>2006</c:v>
                </c:pt>
                <c:pt idx="4">
                  <c:v>2007</c:v>
                </c:pt>
                <c:pt idx="5">
                  <c:v>2008</c:v>
                </c:pt>
                <c:pt idx="6">
                  <c:v>2009</c:v>
                </c:pt>
                <c:pt idx="7">
                  <c:v>2010</c:v>
                </c:pt>
                <c:pt idx="8">
                  <c:v>2011</c:v>
                </c:pt>
              </c:strCache>
            </c:strRef>
          </c:cat>
          <c:val>
            <c:numRef>
              <c:f>W_Grafik4a!$G$6:$G$14</c:f>
              <c:numCache>
                <c:formatCode>0.0</c:formatCode>
                <c:ptCount val="9"/>
                <c:pt idx="0">
                  <c:v>4.4902912621359219</c:v>
                </c:pt>
                <c:pt idx="1">
                  <c:v>6.6305387312719155</c:v>
                </c:pt>
                <c:pt idx="2">
                  <c:v>8.6939571150097468</c:v>
                </c:pt>
                <c:pt idx="3">
                  <c:v>17.181854676836611</c:v>
                </c:pt>
                <c:pt idx="4">
                  <c:v>30.036063884595571</c:v>
                </c:pt>
                <c:pt idx="5">
                  <c:v>33.414337788578372</c:v>
                </c:pt>
                <c:pt idx="6">
                  <c:v>42.620689655172413</c:v>
                </c:pt>
                <c:pt idx="7">
                  <c:v>45.808383233532936</c:v>
                </c:pt>
                <c:pt idx="8">
                  <c:v>43.339960238568587</c:v>
                </c:pt>
              </c:numCache>
            </c:numRef>
          </c:val>
          <c:smooth val="0"/>
          <c:extLst>
            <c:ext xmlns:c16="http://schemas.microsoft.com/office/drawing/2014/chart" uri="{C3380CC4-5D6E-409C-BE32-E72D297353CC}">
              <c16:uniqueId val="{00000004-4B77-4ECF-842D-B4EB45D30C55}"/>
            </c:ext>
          </c:extLst>
        </c:ser>
        <c:ser>
          <c:idx val="0"/>
          <c:order val="5"/>
          <c:tx>
            <c:strRef>
              <c:f>W_Grafik4a!$H$5</c:f>
              <c:strCache>
                <c:ptCount val="1"/>
                <c:pt idx="0">
                  <c:v>Solar-
energie</c:v>
                </c:pt>
              </c:strCache>
            </c:strRef>
          </c:tx>
          <c:spPr>
            <a:ln>
              <a:solidFill>
                <a:schemeClr val="accent6">
                  <a:lumMod val="75000"/>
                </a:schemeClr>
              </a:solidFill>
            </a:ln>
          </c:spPr>
          <c:marker>
            <c:symbol val="none"/>
          </c:marker>
          <c:cat>
            <c:strRef>
              <c:f>W_Grafik4a!$A$6:$A$14</c:f>
              <c:strCache>
                <c:ptCount val="9"/>
                <c:pt idx="0">
                  <c:v>2003</c:v>
                </c:pt>
                <c:pt idx="1">
                  <c:v>2004</c:v>
                </c:pt>
                <c:pt idx="2">
                  <c:v>2005</c:v>
                </c:pt>
                <c:pt idx="3">
                  <c:v>2006</c:v>
                </c:pt>
                <c:pt idx="4">
                  <c:v>2007</c:v>
                </c:pt>
                <c:pt idx="5">
                  <c:v>2008</c:v>
                </c:pt>
                <c:pt idx="6">
                  <c:v>2009</c:v>
                </c:pt>
                <c:pt idx="7">
                  <c:v>2010</c:v>
                </c:pt>
                <c:pt idx="8">
                  <c:v>2011</c:v>
                </c:pt>
              </c:strCache>
            </c:strRef>
          </c:cat>
          <c:val>
            <c:numRef>
              <c:f>W_Grafik4a!$H$6:$H$14</c:f>
              <c:numCache>
                <c:formatCode>0.0</c:formatCode>
                <c:ptCount val="9"/>
                <c:pt idx="0">
                  <c:v>0.4550970873786408</c:v>
                </c:pt>
                <c:pt idx="1">
                  <c:v>0.38253108065030283</c:v>
                </c:pt>
                <c:pt idx="2">
                  <c:v>0.62378167641325533</c:v>
                </c:pt>
                <c:pt idx="3">
                  <c:v>0.36130068245684466</c:v>
                </c:pt>
                <c:pt idx="4">
                  <c:v>0.41215868109222048</c:v>
                </c:pt>
                <c:pt idx="5">
                  <c:v>0.42527339003645198</c:v>
                </c:pt>
                <c:pt idx="6">
                  <c:v>0.89655172413793105</c:v>
                </c:pt>
                <c:pt idx="7">
                  <c:v>0.74850299401197606</c:v>
                </c:pt>
                <c:pt idx="8">
                  <c:v>0.99403578528827041</c:v>
                </c:pt>
              </c:numCache>
            </c:numRef>
          </c:val>
          <c:smooth val="0"/>
          <c:extLst>
            <c:ext xmlns:c16="http://schemas.microsoft.com/office/drawing/2014/chart" uri="{C3380CC4-5D6E-409C-BE32-E72D297353CC}">
              <c16:uniqueId val="{00000005-4B77-4ECF-842D-B4EB45D30C55}"/>
            </c:ext>
          </c:extLst>
        </c:ser>
        <c:ser>
          <c:idx val="6"/>
          <c:order val="6"/>
          <c:tx>
            <c:strRef>
              <c:f>W_Grafik4a!$I$5</c:f>
              <c:strCache>
                <c:ptCount val="1"/>
                <c:pt idx="0">
                  <c:v>sonstige
Heizenergie
</c:v>
                </c:pt>
              </c:strCache>
            </c:strRef>
          </c:tx>
          <c:spPr>
            <a:ln>
              <a:solidFill>
                <a:schemeClr val="accent3">
                  <a:lumMod val="60000"/>
                  <a:lumOff val="40000"/>
                </a:schemeClr>
              </a:solidFill>
            </a:ln>
          </c:spPr>
          <c:marker>
            <c:symbol val="none"/>
          </c:marker>
          <c:cat>
            <c:strRef>
              <c:f>W_Grafik4a!$A$6:$A$14</c:f>
              <c:strCache>
                <c:ptCount val="9"/>
                <c:pt idx="0">
                  <c:v>2003</c:v>
                </c:pt>
                <c:pt idx="1">
                  <c:v>2004</c:v>
                </c:pt>
                <c:pt idx="2">
                  <c:v>2005</c:v>
                </c:pt>
                <c:pt idx="3">
                  <c:v>2006</c:v>
                </c:pt>
                <c:pt idx="4">
                  <c:v>2007</c:v>
                </c:pt>
                <c:pt idx="5">
                  <c:v>2008</c:v>
                </c:pt>
                <c:pt idx="6">
                  <c:v>2009</c:v>
                </c:pt>
                <c:pt idx="7">
                  <c:v>2010</c:v>
                </c:pt>
                <c:pt idx="8">
                  <c:v>2011</c:v>
                </c:pt>
              </c:strCache>
            </c:strRef>
          </c:cat>
          <c:val>
            <c:numRef>
              <c:f>W_Grafik4a!$I$6:$I$14</c:f>
              <c:numCache>
                <c:formatCode>0.0</c:formatCode>
                <c:ptCount val="9"/>
                <c:pt idx="0">
                  <c:v>1.4259708737864079</c:v>
                </c:pt>
                <c:pt idx="1">
                  <c:v>2.1676761236850495</c:v>
                </c:pt>
                <c:pt idx="2">
                  <c:v>2.7290448343079921</c:v>
                </c:pt>
                <c:pt idx="3">
                  <c:v>3.3319951826575673</c:v>
                </c:pt>
                <c:pt idx="4">
                  <c:v>4.4822256568778984</c:v>
                </c:pt>
                <c:pt idx="5">
                  <c:v>4.2527339003645199</c:v>
                </c:pt>
                <c:pt idx="6">
                  <c:v>4.2758620689655169</c:v>
                </c:pt>
                <c:pt idx="7">
                  <c:v>6.5119760479041915</c:v>
                </c:pt>
                <c:pt idx="8">
                  <c:v>7.6209410205434063</c:v>
                </c:pt>
              </c:numCache>
            </c:numRef>
          </c:val>
          <c:smooth val="0"/>
          <c:extLst>
            <c:ext xmlns:c16="http://schemas.microsoft.com/office/drawing/2014/chart" uri="{C3380CC4-5D6E-409C-BE32-E72D297353CC}">
              <c16:uniqueId val="{00000006-4B77-4ECF-842D-B4EB45D30C55}"/>
            </c:ext>
          </c:extLst>
        </c:ser>
        <c:dLbls>
          <c:showLegendKey val="0"/>
          <c:showVal val="0"/>
          <c:showCatName val="0"/>
          <c:showSerName val="0"/>
          <c:showPercent val="0"/>
          <c:showBubbleSize val="0"/>
        </c:dLbls>
        <c:smooth val="0"/>
        <c:axId val="101427456"/>
        <c:axId val="101441536"/>
      </c:lineChart>
      <c:catAx>
        <c:axId val="101427456"/>
        <c:scaling>
          <c:orientation val="minMax"/>
        </c:scaling>
        <c:delete val="0"/>
        <c:axPos val="b"/>
        <c:numFmt formatCode="General" sourceLinked="0"/>
        <c:majorTickMark val="out"/>
        <c:minorTickMark val="none"/>
        <c:tickLblPos val="nextTo"/>
        <c:spPr>
          <a:ln w="6350">
            <a:solidFill>
              <a:schemeClr val="tx1"/>
            </a:solidFill>
          </a:ln>
        </c:spPr>
        <c:txPr>
          <a:bodyPr/>
          <a:lstStyle/>
          <a:p>
            <a:pPr>
              <a:defRPr sz="900">
                <a:latin typeface="Arial" pitchFamily="34" charset="0"/>
                <a:cs typeface="Arial" pitchFamily="34" charset="0"/>
              </a:defRPr>
            </a:pPr>
            <a:endParaRPr lang="de-DE"/>
          </a:p>
        </c:txPr>
        <c:crossAx val="101441536"/>
        <c:crosses val="autoZero"/>
        <c:auto val="1"/>
        <c:lblAlgn val="ctr"/>
        <c:lblOffset val="100"/>
        <c:noMultiLvlLbl val="0"/>
      </c:catAx>
      <c:valAx>
        <c:axId val="101441536"/>
        <c:scaling>
          <c:orientation val="minMax"/>
        </c:scaling>
        <c:delete val="0"/>
        <c:axPos val="l"/>
        <c:majorGridlines/>
        <c:numFmt formatCode="General" sourceLinked="0"/>
        <c:majorTickMark val="none"/>
        <c:minorTickMark val="none"/>
        <c:tickLblPos val="nextTo"/>
        <c:spPr>
          <a:ln w="6350">
            <a:solidFill>
              <a:schemeClr val="tx1"/>
            </a:solidFill>
            <a:prstDash val="sysDash"/>
          </a:ln>
        </c:spPr>
        <c:txPr>
          <a:bodyPr/>
          <a:lstStyle/>
          <a:p>
            <a:pPr>
              <a:defRPr sz="900">
                <a:latin typeface="Arial" pitchFamily="34" charset="0"/>
                <a:cs typeface="Arial" pitchFamily="34" charset="0"/>
              </a:defRPr>
            </a:pPr>
            <a:endParaRPr lang="de-DE"/>
          </a:p>
        </c:txPr>
        <c:crossAx val="101427456"/>
        <c:crosses val="autoZero"/>
        <c:crossBetween val="between"/>
      </c:valAx>
      <c:spPr>
        <a:ln w="6350">
          <a:solidFill>
            <a:schemeClr val="tx1"/>
          </a:solidFill>
        </a:ln>
      </c:spPr>
    </c:plotArea>
    <c:legend>
      <c:legendPos val="b"/>
      <c:layout>
        <c:manualLayout>
          <c:xMode val="edge"/>
          <c:yMode val="edge"/>
          <c:x val="6.7970908082471096E-2"/>
          <c:y val="0.86965944008998741"/>
          <c:w val="0.84483653546569371"/>
          <c:h val="0.10763138287463517"/>
        </c:manualLayout>
      </c:layout>
      <c:overlay val="0"/>
      <c:txPr>
        <a:bodyPr/>
        <a:lstStyle/>
        <a:p>
          <a:pPr>
            <a:defRPr sz="800">
              <a:latin typeface="Arial" pitchFamily="34" charset="0"/>
              <a:cs typeface="Arial" pitchFamily="34" charset="0"/>
            </a:defRPr>
          </a:pPr>
          <a:endParaRPr lang="de-DE"/>
        </a:p>
      </c:txPr>
    </c:legend>
    <c:plotVisOnly val="1"/>
    <c:dispBlanksAs val="gap"/>
    <c:showDLblsOverMax val="0"/>
  </c:chart>
  <c:printSettings>
    <c:headerFooter/>
    <c:pageMargins b="0.78740157499999996" l="0.7" r="0.7" t="0.78740157499999996"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pPr>
            <a:r>
              <a:rPr lang="en-US" sz="1050">
                <a:latin typeface="Arial" pitchFamily="34" charset="0"/>
                <a:cs typeface="Arial" pitchFamily="34" charset="0"/>
              </a:rPr>
              <a:t>Vorwiegend verwendete Heizenergie in neu errichteten Wohngebäuden</a:t>
            </a:r>
            <a:br>
              <a:rPr lang="en-US" sz="1050">
                <a:latin typeface="Arial" pitchFamily="34" charset="0"/>
                <a:cs typeface="Arial" pitchFamily="34" charset="0"/>
              </a:rPr>
            </a:br>
            <a:r>
              <a:rPr lang="en-US" sz="1050">
                <a:latin typeface="Arial" pitchFamily="34" charset="0"/>
                <a:cs typeface="Arial" pitchFamily="34" charset="0"/>
              </a:rPr>
              <a:t> </a:t>
            </a:r>
            <a:r>
              <a:rPr lang="en-US" sz="1000">
                <a:latin typeface="Arial" pitchFamily="34" charset="0"/>
                <a:cs typeface="Arial" pitchFamily="34" charset="0"/>
              </a:rPr>
              <a:t>2011</a:t>
            </a:r>
          </a:p>
        </c:rich>
      </c:tx>
      <c:layout>
        <c:manualLayout>
          <c:xMode val="edge"/>
          <c:yMode val="edge"/>
          <c:x val="0.1261171949510704"/>
          <c:y val="1.6432850047098744E-2"/>
        </c:manualLayout>
      </c:layout>
      <c:overlay val="0"/>
    </c:title>
    <c:autoTitleDeleted val="0"/>
    <c:plotArea>
      <c:layout>
        <c:manualLayout>
          <c:layoutTarget val="inner"/>
          <c:xMode val="edge"/>
          <c:yMode val="edge"/>
          <c:x val="0.30838559163898249"/>
          <c:y val="0.21427879289316737"/>
          <c:w val="0.40199042292066051"/>
          <c:h val="0.56126517199194614"/>
        </c:manualLayout>
      </c:layout>
      <c:pieChart>
        <c:varyColors val="1"/>
        <c:ser>
          <c:idx val="0"/>
          <c:order val="0"/>
          <c:tx>
            <c:strRef>
              <c:f>W_Grafik4a!$A$14</c:f>
              <c:strCache>
                <c:ptCount val="1"/>
                <c:pt idx="0">
                  <c:v>2011</c:v>
                </c:pt>
              </c:strCache>
            </c:strRef>
          </c:tx>
          <c:dPt>
            <c:idx val="0"/>
            <c:bubble3D val="0"/>
            <c:spPr>
              <a:solidFill>
                <a:schemeClr val="tx2">
                  <a:lumMod val="20000"/>
                  <a:lumOff val="80000"/>
                </a:schemeClr>
              </a:solidFill>
            </c:spPr>
            <c:extLst>
              <c:ext xmlns:c16="http://schemas.microsoft.com/office/drawing/2014/chart" uri="{C3380CC4-5D6E-409C-BE32-E72D297353CC}">
                <c16:uniqueId val="{00000001-7A9C-4CE1-AC0D-DFB49C5FC8C2}"/>
              </c:ext>
            </c:extLst>
          </c:dPt>
          <c:dPt>
            <c:idx val="1"/>
            <c:bubble3D val="0"/>
            <c:spPr>
              <a:solidFill>
                <a:schemeClr val="accent2">
                  <a:lumMod val="40000"/>
                  <a:lumOff val="60000"/>
                </a:schemeClr>
              </a:solidFill>
            </c:spPr>
            <c:extLst>
              <c:ext xmlns:c16="http://schemas.microsoft.com/office/drawing/2014/chart" uri="{C3380CC4-5D6E-409C-BE32-E72D297353CC}">
                <c16:uniqueId val="{00000003-7A9C-4CE1-AC0D-DFB49C5FC8C2}"/>
              </c:ext>
            </c:extLst>
          </c:dPt>
          <c:dPt>
            <c:idx val="2"/>
            <c:bubble3D val="0"/>
            <c:spPr>
              <a:solidFill>
                <a:schemeClr val="accent6">
                  <a:lumMod val="20000"/>
                  <a:lumOff val="80000"/>
                </a:schemeClr>
              </a:solidFill>
            </c:spPr>
            <c:extLst>
              <c:ext xmlns:c16="http://schemas.microsoft.com/office/drawing/2014/chart" uri="{C3380CC4-5D6E-409C-BE32-E72D297353CC}">
                <c16:uniqueId val="{00000005-7A9C-4CE1-AC0D-DFB49C5FC8C2}"/>
              </c:ext>
            </c:extLst>
          </c:dPt>
          <c:dPt>
            <c:idx val="3"/>
            <c:bubble3D val="0"/>
            <c:spPr>
              <a:solidFill>
                <a:schemeClr val="accent4">
                  <a:lumMod val="40000"/>
                  <a:lumOff val="60000"/>
                </a:schemeClr>
              </a:solidFill>
            </c:spPr>
            <c:extLst>
              <c:ext xmlns:c16="http://schemas.microsoft.com/office/drawing/2014/chart" uri="{C3380CC4-5D6E-409C-BE32-E72D297353CC}">
                <c16:uniqueId val="{00000007-7A9C-4CE1-AC0D-DFB49C5FC8C2}"/>
              </c:ext>
            </c:extLst>
          </c:dPt>
          <c:dPt>
            <c:idx val="4"/>
            <c:bubble3D val="0"/>
            <c:spPr>
              <a:solidFill>
                <a:schemeClr val="tx2">
                  <a:lumMod val="40000"/>
                  <a:lumOff val="60000"/>
                </a:schemeClr>
              </a:solidFill>
            </c:spPr>
            <c:extLst>
              <c:ext xmlns:c16="http://schemas.microsoft.com/office/drawing/2014/chart" uri="{C3380CC4-5D6E-409C-BE32-E72D297353CC}">
                <c16:uniqueId val="{00000009-7A9C-4CE1-AC0D-DFB49C5FC8C2}"/>
              </c:ext>
            </c:extLst>
          </c:dPt>
          <c:dPt>
            <c:idx val="5"/>
            <c:bubble3D val="0"/>
            <c:spPr>
              <a:solidFill>
                <a:schemeClr val="accent6">
                  <a:lumMod val="60000"/>
                  <a:lumOff val="40000"/>
                </a:schemeClr>
              </a:solidFill>
            </c:spPr>
            <c:extLst>
              <c:ext xmlns:c16="http://schemas.microsoft.com/office/drawing/2014/chart" uri="{C3380CC4-5D6E-409C-BE32-E72D297353CC}">
                <c16:uniqueId val="{0000000B-7A9C-4CE1-AC0D-DFB49C5FC8C2}"/>
              </c:ext>
            </c:extLst>
          </c:dPt>
          <c:dPt>
            <c:idx val="6"/>
            <c:bubble3D val="0"/>
            <c:spPr>
              <a:solidFill>
                <a:schemeClr val="accent3">
                  <a:lumMod val="40000"/>
                  <a:lumOff val="60000"/>
                </a:schemeClr>
              </a:solidFill>
            </c:spPr>
            <c:extLst>
              <c:ext xmlns:c16="http://schemas.microsoft.com/office/drawing/2014/chart" uri="{C3380CC4-5D6E-409C-BE32-E72D297353CC}">
                <c16:uniqueId val="{0000000D-7A9C-4CE1-AC0D-DFB49C5FC8C2}"/>
              </c:ext>
            </c:extLst>
          </c:dPt>
          <c:dLbls>
            <c:dLbl>
              <c:idx val="0"/>
              <c:layout>
                <c:manualLayout>
                  <c:x val="1.7647344398319482E-3"/>
                  <c:y val="-1.613982224532902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A9C-4CE1-AC0D-DFB49C5FC8C2}"/>
                </c:ext>
              </c:extLst>
            </c:dLbl>
            <c:dLbl>
              <c:idx val="1"/>
              <c:layout>
                <c:manualLayout>
                  <c:x val="6.8016849226648262E-3"/>
                  <c:y val="-3.54277134421030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A9C-4CE1-AC0D-DFB49C5FC8C2}"/>
                </c:ext>
              </c:extLst>
            </c:dLbl>
            <c:dLbl>
              <c:idx val="2"/>
              <c:layout>
                <c:manualLayout>
                  <c:x val="-7.3061807579882319E-3"/>
                  <c:y val="3.527048469314072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A9C-4CE1-AC0D-DFB49C5FC8C2}"/>
                </c:ext>
              </c:extLst>
            </c:dLbl>
            <c:dLbl>
              <c:idx val="3"/>
              <c:layout>
                <c:manualLayout>
                  <c:x val="-2.4799373651070059E-2"/>
                  <c:y val="8.816456515885461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A9C-4CE1-AC0D-DFB49C5FC8C2}"/>
                </c:ext>
              </c:extLst>
            </c:dLbl>
            <c:dLbl>
              <c:idx val="4"/>
              <c:layout>
                <c:manualLayout>
                  <c:x val="1.0606090686129352E-2"/>
                  <c:y val="-4.1878750779155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A9C-4CE1-AC0D-DFB49C5FC8C2}"/>
                </c:ext>
              </c:extLst>
            </c:dLbl>
            <c:dLbl>
              <c:idx val="5"/>
              <c:layout>
                <c:manualLayout>
                  <c:x val="1.7419453753130369E-2"/>
                  <c:y val="-4.061859147265803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A9C-4CE1-AC0D-DFB49C5FC8C2}"/>
                </c:ext>
              </c:extLst>
            </c:dLbl>
            <c:dLbl>
              <c:idx val="6"/>
              <c:layout>
                <c:manualLayout>
                  <c:x val="2.0046368906240015E-2"/>
                  <c:y val="3.247297761901168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A9C-4CE1-AC0D-DFB49C5FC8C2}"/>
                </c:ext>
              </c:extLst>
            </c:dLbl>
            <c:numFmt formatCode="0.0%" sourceLinked="0"/>
            <c:spPr>
              <a:noFill/>
              <a:ln>
                <a:noFill/>
              </a:ln>
              <a:effectLst/>
            </c:spPr>
            <c:txPr>
              <a:bodyPr/>
              <a:lstStyle/>
              <a:p>
                <a:pPr>
                  <a:defRPr sz="800">
                    <a:latin typeface="Arial" pitchFamily="34" charset="0"/>
                    <a:cs typeface="Arial" pitchFamily="34" charset="0"/>
                  </a:defRPr>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W_Grafik4a!$C$14:$I$14</c:f>
              <c:numCache>
                <c:formatCode>0.0</c:formatCode>
                <c:ptCount val="7"/>
                <c:pt idx="0">
                  <c:v>3.4459907223326707</c:v>
                </c:pt>
                <c:pt idx="1">
                  <c:v>40.755467196819083</c:v>
                </c:pt>
                <c:pt idx="2">
                  <c:v>1.7892644135188867</c:v>
                </c:pt>
                <c:pt idx="3">
                  <c:v>2.0543406229290921</c:v>
                </c:pt>
                <c:pt idx="4">
                  <c:v>43.339960238568587</c:v>
                </c:pt>
                <c:pt idx="5">
                  <c:v>0.99403578528827041</c:v>
                </c:pt>
                <c:pt idx="6">
                  <c:v>7.6209410205434063</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E-7A9C-4CE1-AC0D-DFB49C5FC8C2}"/>
            </c:ext>
          </c:extLst>
        </c:ser>
        <c:dLbls>
          <c:showLegendKey val="0"/>
          <c:showVal val="0"/>
          <c:showCatName val="0"/>
          <c:showSerName val="0"/>
          <c:showPercent val="0"/>
          <c:showBubbleSize val="0"/>
          <c:showLeaderLines val="0"/>
        </c:dLbls>
        <c:firstSliceAng val="360"/>
      </c:pieChart>
    </c:plotArea>
    <c:plotVisOnly val="1"/>
    <c:dispBlanksAs val="gap"/>
    <c:showDLblsOverMax val="0"/>
  </c:chart>
  <c:printSettings>
    <c:headerFooter/>
    <c:pageMargins b="0.78740157499999996" l="0.7" r="0.7" t="0.78740157499999996" header="0.3" footer="0.3"/>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02822656"/>
        <c:axId val="102824192"/>
      </c:barChart>
      <c:catAx>
        <c:axId val="102822656"/>
        <c:scaling>
          <c:orientation val="minMax"/>
        </c:scaling>
        <c:delete val="0"/>
        <c:axPos val="b"/>
        <c:majorTickMark val="out"/>
        <c:minorTickMark val="none"/>
        <c:tickLblPos val="nextTo"/>
        <c:crossAx val="102824192"/>
        <c:crosses val="autoZero"/>
        <c:auto val="1"/>
        <c:lblAlgn val="ctr"/>
        <c:lblOffset val="100"/>
        <c:noMultiLvlLbl val="0"/>
      </c:catAx>
      <c:valAx>
        <c:axId val="102824192"/>
        <c:scaling>
          <c:orientation val="minMax"/>
        </c:scaling>
        <c:delete val="0"/>
        <c:axPos val="l"/>
        <c:majorGridlines/>
        <c:majorTickMark val="out"/>
        <c:minorTickMark val="none"/>
        <c:tickLblPos val="nextTo"/>
        <c:crossAx val="102822656"/>
        <c:crosses val="autoZero"/>
        <c:crossBetween val="between"/>
      </c:valAx>
    </c:plotArea>
    <c:legend>
      <c:legendPos val="r"/>
      <c:overlay val="0"/>
    </c:legend>
    <c:plotVisOnly val="1"/>
    <c:dispBlanksAs val="gap"/>
    <c:showDLblsOverMax val="0"/>
  </c:chart>
  <c:spPr>
    <a:ln>
      <a:noFill/>
    </a:ln>
  </c:spPr>
  <c:txPr>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endParaRPr lang="de-DE"/>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050"/>
            </a:pPr>
            <a:r>
              <a:rPr lang="en-US" sz="1000" b="1" i="0" baseline="0">
                <a:effectLst/>
                <a:latin typeface="Source Sans Pro" panose="020B0503030403020204" pitchFamily="34" charset="0"/>
                <a:cs typeface="Arial" pitchFamily="34" charset="0"/>
              </a:rPr>
              <a:t>Verwendete primäre Energie zur Heizung in neu errichteten Wohngebäuden</a:t>
            </a:r>
            <a:br>
              <a:rPr lang="en-US" sz="1000" b="1" i="0" baseline="0">
                <a:effectLst/>
                <a:latin typeface="Source Sans Pro" panose="020B0503030403020204" pitchFamily="34" charset="0"/>
                <a:cs typeface="Arial" pitchFamily="34" charset="0"/>
              </a:rPr>
            </a:br>
            <a:r>
              <a:rPr lang="en-US" sz="1000" b="1" i="0" baseline="0">
                <a:effectLst/>
                <a:latin typeface="Source Sans Pro" panose="020B0503030403020204" pitchFamily="34" charset="0"/>
                <a:cs typeface="Arial" pitchFamily="34" charset="0"/>
              </a:rPr>
              <a:t>2004 bis 2024</a:t>
            </a:r>
            <a:endParaRPr lang="de-DE" sz="1000">
              <a:effectLst/>
              <a:latin typeface="Source Sans Pro" panose="020B0503030403020204" pitchFamily="34" charset="0"/>
              <a:cs typeface="Arial" pitchFamily="34" charset="0"/>
            </a:endParaRPr>
          </a:p>
        </c:rich>
      </c:tx>
      <c:overlay val="0"/>
      <c:spPr>
        <a:ln>
          <a:noFill/>
        </a:ln>
      </c:spPr>
    </c:title>
    <c:autoTitleDeleted val="0"/>
    <c:plotArea>
      <c:layout>
        <c:manualLayout>
          <c:layoutTarget val="inner"/>
          <c:xMode val="edge"/>
          <c:yMode val="edge"/>
          <c:x val="0.12609611125466638"/>
          <c:y val="0.20535246723731376"/>
          <c:w val="0.75518701913157738"/>
          <c:h val="0.58055367289588733"/>
        </c:manualLayout>
      </c:layout>
      <c:lineChart>
        <c:grouping val="standard"/>
        <c:varyColors val="0"/>
        <c:ser>
          <c:idx val="1"/>
          <c:order val="0"/>
          <c:tx>
            <c:strRef>
              <c:f>W_Grafik4a!$C$5</c:f>
              <c:strCache>
                <c:ptCount val="1"/>
                <c:pt idx="0">
                  <c:v>Öl</c:v>
                </c:pt>
              </c:strCache>
            </c:strRef>
          </c:tx>
          <c:spPr>
            <a:ln>
              <a:solidFill>
                <a:schemeClr val="tx2">
                  <a:lumMod val="60000"/>
                  <a:lumOff val="40000"/>
                </a:schemeClr>
              </a:solidFill>
            </a:ln>
          </c:spPr>
          <c:marker>
            <c:symbol val="none"/>
          </c:marker>
          <c:cat>
            <c:strRef>
              <c:extLst>
                <c:ext xmlns:c15="http://schemas.microsoft.com/office/drawing/2012/chart" uri="{02D57815-91ED-43cb-92C2-25804820EDAC}">
                  <c15:fullRef>
                    <c15:sqref>W_Grafik4a!$A$6:$A$27</c15:sqref>
                  </c15:fullRef>
                </c:ext>
              </c:extLst>
              <c:f>W_Grafik4a!$A$7:$A$27</c:f>
              <c:strCach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strCache>
            </c:strRef>
          </c:cat>
          <c:val>
            <c:numRef>
              <c:extLst>
                <c:ext xmlns:c15="http://schemas.microsoft.com/office/drawing/2012/chart" uri="{02D57815-91ED-43cb-92C2-25804820EDAC}">
                  <c15:fullRef>
                    <c15:sqref>W_Grafik4a!$C$6:$C$27</c15:sqref>
                  </c15:fullRef>
                </c:ext>
              </c:extLst>
              <c:f>W_Grafik4a!$C$7:$C$27</c:f>
              <c:numCache>
                <c:formatCode>0.0</c:formatCode>
                <c:ptCount val="21"/>
                <c:pt idx="0">
                  <c:v>10.2327064073956</c:v>
                </c:pt>
                <c:pt idx="1">
                  <c:v>9.8245614035087723</c:v>
                </c:pt>
                <c:pt idx="2">
                  <c:v>8.2697711762344444</c:v>
                </c:pt>
                <c:pt idx="3">
                  <c:v>6.5945388974755277</c:v>
                </c:pt>
                <c:pt idx="4">
                  <c:v>4.5565006075334145</c:v>
                </c:pt>
                <c:pt idx="5">
                  <c:v>3.7931034482758621</c:v>
                </c:pt>
                <c:pt idx="6">
                  <c:v>2.6197604790419162</c:v>
                </c:pt>
                <c:pt idx="7">
                  <c:v>3.4459907223326707</c:v>
                </c:pt>
                <c:pt idx="8">
                  <c:v>2.861952861952862</c:v>
                </c:pt>
                <c:pt idx="9">
                  <c:v>1.2589928057553956</c:v>
                </c:pt>
                <c:pt idx="10">
                  <c:v>1.2081274025260846</c:v>
                </c:pt>
                <c:pt idx="11">
                  <c:v>1.1702127659574468</c:v>
                </c:pt>
                <c:pt idx="12">
                  <c:v>1.3747454175152749</c:v>
                </c:pt>
                <c:pt idx="13">
                  <c:v>0.68892421833598305</c:v>
                </c:pt>
                <c:pt idx="14">
                  <c:v>0.92402464065708423</c:v>
                </c:pt>
                <c:pt idx="15">
                  <c:v>1.2008733624454149</c:v>
                </c:pt>
                <c:pt idx="16">
                  <c:v>0.98176718092566617</c:v>
                </c:pt>
                <c:pt idx="17">
                  <c:v>0.80831408775981528</c:v>
                </c:pt>
                <c:pt idx="18">
                  <c:v>0.44843049327354262</c:v>
                </c:pt>
                <c:pt idx="19">
                  <c:v>0.45572916666666669</c:v>
                </c:pt>
                <c:pt idx="20">
                  <c:v>0.75503355704697983</c:v>
                </c:pt>
              </c:numCache>
            </c:numRef>
          </c:val>
          <c:smooth val="0"/>
          <c:extLst>
            <c:ext xmlns:c16="http://schemas.microsoft.com/office/drawing/2014/chart" uri="{C3380CC4-5D6E-409C-BE32-E72D297353CC}">
              <c16:uniqueId val="{00000000-A038-4E72-A40E-DA24CE24EB41}"/>
            </c:ext>
          </c:extLst>
        </c:ser>
        <c:ser>
          <c:idx val="2"/>
          <c:order val="1"/>
          <c:tx>
            <c:strRef>
              <c:f>W_Grafik4a!$D$5</c:f>
              <c:strCache>
                <c:ptCount val="1"/>
                <c:pt idx="0">
                  <c:v>Gas</c:v>
                </c:pt>
              </c:strCache>
            </c:strRef>
          </c:tx>
          <c:spPr>
            <a:ln>
              <a:solidFill>
                <a:schemeClr val="accent2">
                  <a:lumMod val="60000"/>
                  <a:lumOff val="40000"/>
                </a:schemeClr>
              </a:solidFill>
            </a:ln>
          </c:spPr>
          <c:marker>
            <c:symbol val="none"/>
          </c:marker>
          <c:cat>
            <c:strRef>
              <c:extLst>
                <c:ext xmlns:c15="http://schemas.microsoft.com/office/drawing/2012/chart" uri="{02D57815-91ED-43cb-92C2-25804820EDAC}">
                  <c15:fullRef>
                    <c15:sqref>W_Grafik4a!$A$6:$A$27</c15:sqref>
                  </c15:fullRef>
                </c:ext>
              </c:extLst>
              <c:f>W_Grafik4a!$A$7:$A$27</c:f>
              <c:strCach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strCache>
            </c:strRef>
          </c:cat>
          <c:val>
            <c:numRef>
              <c:extLst>
                <c:ext xmlns:c15="http://schemas.microsoft.com/office/drawing/2012/chart" uri="{02D57815-91ED-43cb-92C2-25804820EDAC}">
                  <c15:fullRef>
                    <c15:sqref>W_Grafik4a!$D$6:$D$27</c15:sqref>
                  </c15:fullRef>
                </c:ext>
              </c:extLst>
              <c:f>W_Grafik4a!$D$7:$D$27</c:f>
              <c:numCache>
                <c:formatCode>0.0</c:formatCode>
                <c:ptCount val="21"/>
                <c:pt idx="0">
                  <c:v>74.019764105833602</c:v>
                </c:pt>
                <c:pt idx="1">
                  <c:v>71.345029239766077</c:v>
                </c:pt>
                <c:pt idx="2">
                  <c:v>65.756724207145723</c:v>
                </c:pt>
                <c:pt idx="3">
                  <c:v>53.735188047398246</c:v>
                </c:pt>
                <c:pt idx="4">
                  <c:v>50.486026731470233</c:v>
                </c:pt>
                <c:pt idx="5">
                  <c:v>43.931034482758619</c:v>
                </c:pt>
                <c:pt idx="6">
                  <c:v>38.922155688622752</c:v>
                </c:pt>
                <c:pt idx="7">
                  <c:v>40.755467196819083</c:v>
                </c:pt>
                <c:pt idx="8">
                  <c:v>39.61840628507295</c:v>
                </c:pt>
                <c:pt idx="9">
                  <c:v>40.227817745803357</c:v>
                </c:pt>
                <c:pt idx="10">
                  <c:v>42.504118616144979</c:v>
                </c:pt>
                <c:pt idx="11">
                  <c:v>49.202127659574465</c:v>
                </c:pt>
                <c:pt idx="12">
                  <c:v>50.305498981670063</c:v>
                </c:pt>
                <c:pt idx="13">
                  <c:v>48.913619501854797</c:v>
                </c:pt>
                <c:pt idx="14">
                  <c:v>44.301848049281311</c:v>
                </c:pt>
                <c:pt idx="15">
                  <c:v>46.561135371179041</c:v>
                </c:pt>
                <c:pt idx="16">
                  <c:v>43.852267414679758</c:v>
                </c:pt>
                <c:pt idx="17">
                  <c:v>40.704387990762122</c:v>
                </c:pt>
                <c:pt idx="18">
                  <c:v>32.735426008968609</c:v>
                </c:pt>
                <c:pt idx="19">
                  <c:v>24.0234375</c:v>
                </c:pt>
                <c:pt idx="20">
                  <c:v>16.946308724832214</c:v>
                </c:pt>
              </c:numCache>
            </c:numRef>
          </c:val>
          <c:smooth val="0"/>
          <c:extLst>
            <c:ext xmlns:c16="http://schemas.microsoft.com/office/drawing/2014/chart" uri="{C3380CC4-5D6E-409C-BE32-E72D297353CC}">
              <c16:uniqueId val="{00000001-A038-4E72-A40E-DA24CE24EB41}"/>
            </c:ext>
          </c:extLst>
        </c:ser>
        <c:ser>
          <c:idx val="3"/>
          <c:order val="2"/>
          <c:tx>
            <c:strRef>
              <c:f>W_Grafik4a!$E$5</c:f>
              <c:strCache>
                <c:ptCount val="1"/>
                <c:pt idx="0">
                  <c:v>Strom</c:v>
                </c:pt>
              </c:strCache>
            </c:strRef>
          </c:tx>
          <c:spPr>
            <a:ln>
              <a:solidFill>
                <a:schemeClr val="accent6">
                  <a:lumMod val="60000"/>
                  <a:lumOff val="40000"/>
                </a:schemeClr>
              </a:solidFill>
            </a:ln>
          </c:spPr>
          <c:marker>
            <c:symbol val="none"/>
          </c:marker>
          <c:cat>
            <c:strRef>
              <c:extLst>
                <c:ext xmlns:c15="http://schemas.microsoft.com/office/drawing/2012/chart" uri="{02D57815-91ED-43cb-92C2-25804820EDAC}">
                  <c15:fullRef>
                    <c15:sqref>W_Grafik4a!$A$6:$A$27</c15:sqref>
                  </c15:fullRef>
                </c:ext>
              </c:extLst>
              <c:f>W_Grafik4a!$A$7:$A$27</c:f>
              <c:strCach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strCache>
            </c:strRef>
          </c:cat>
          <c:val>
            <c:numRef>
              <c:extLst>
                <c:ext xmlns:c15="http://schemas.microsoft.com/office/drawing/2012/chart" uri="{02D57815-91ED-43cb-92C2-25804820EDAC}">
                  <c15:fullRef>
                    <c15:sqref>W_Grafik4a!$E$6:$E$27</c15:sqref>
                  </c15:fullRef>
                </c:ext>
              </c:extLst>
              <c:f>W_Grafik4a!$E$7:$E$27</c:f>
              <c:numCache>
                <c:formatCode>0.0</c:formatCode>
                <c:ptCount val="21"/>
                <c:pt idx="0">
                  <c:v>5.2598023589416636</c:v>
                </c:pt>
                <c:pt idx="1">
                  <c:v>4.2884990253411308</c:v>
                </c:pt>
                <c:pt idx="2">
                  <c:v>3.7735849056603774</c:v>
                </c:pt>
                <c:pt idx="3">
                  <c:v>3.4518289541473468</c:v>
                </c:pt>
                <c:pt idx="4">
                  <c:v>3.0984204131227218</c:v>
                </c:pt>
                <c:pt idx="5">
                  <c:v>2.6896551724137931</c:v>
                </c:pt>
                <c:pt idx="6">
                  <c:v>1.4221556886227544</c:v>
                </c:pt>
                <c:pt idx="7">
                  <c:v>1.7892644135188867</c:v>
                </c:pt>
                <c:pt idx="8">
                  <c:v>2.0763187429854097</c:v>
                </c:pt>
                <c:pt idx="9">
                  <c:v>1.5587529976019185</c:v>
                </c:pt>
                <c:pt idx="10">
                  <c:v>0.98846787479406917</c:v>
                </c:pt>
                <c:pt idx="11">
                  <c:v>0.9042553191489362</c:v>
                </c:pt>
                <c:pt idx="12">
                  <c:v>1.2219959266802445</c:v>
                </c:pt>
                <c:pt idx="13">
                  <c:v>1.1128775834658187</c:v>
                </c:pt>
                <c:pt idx="14">
                  <c:v>1.2833675564681726</c:v>
                </c:pt>
                <c:pt idx="15">
                  <c:v>1.2554585152838429</c:v>
                </c:pt>
                <c:pt idx="16">
                  <c:v>1.3557737260402056</c:v>
                </c:pt>
                <c:pt idx="17">
                  <c:v>1.1547344110854503</c:v>
                </c:pt>
                <c:pt idx="18">
                  <c:v>1.1210762331838564</c:v>
                </c:pt>
                <c:pt idx="19">
                  <c:v>1.4973958333333333</c:v>
                </c:pt>
                <c:pt idx="20">
                  <c:v>2.1812080536912752</c:v>
                </c:pt>
              </c:numCache>
            </c:numRef>
          </c:val>
          <c:smooth val="0"/>
          <c:extLst>
            <c:ext xmlns:c16="http://schemas.microsoft.com/office/drawing/2014/chart" uri="{C3380CC4-5D6E-409C-BE32-E72D297353CC}">
              <c16:uniqueId val="{00000002-A038-4E72-A40E-DA24CE24EB41}"/>
            </c:ext>
          </c:extLst>
        </c:ser>
        <c:ser>
          <c:idx val="4"/>
          <c:order val="3"/>
          <c:tx>
            <c:strRef>
              <c:f>W_Grafik4a!$F$5</c:f>
              <c:strCache>
                <c:ptCount val="1"/>
                <c:pt idx="0">
                  <c:v>Fern-
wärme</c:v>
                </c:pt>
              </c:strCache>
            </c:strRef>
          </c:tx>
          <c:spPr>
            <a:ln>
              <a:solidFill>
                <a:schemeClr val="accent4">
                  <a:lumMod val="60000"/>
                  <a:lumOff val="40000"/>
                </a:schemeClr>
              </a:solidFill>
            </a:ln>
          </c:spPr>
          <c:marker>
            <c:symbol val="none"/>
          </c:marker>
          <c:cat>
            <c:strRef>
              <c:extLst>
                <c:ext xmlns:c15="http://schemas.microsoft.com/office/drawing/2012/chart" uri="{02D57815-91ED-43cb-92C2-25804820EDAC}">
                  <c15:fullRef>
                    <c15:sqref>W_Grafik4a!$A$6:$A$27</c15:sqref>
                  </c15:fullRef>
                </c:ext>
              </c:extLst>
              <c:f>W_Grafik4a!$A$7:$A$27</c:f>
              <c:strCach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strCache>
            </c:strRef>
          </c:cat>
          <c:val>
            <c:numRef>
              <c:extLst>
                <c:ext xmlns:c15="http://schemas.microsoft.com/office/drawing/2012/chart" uri="{02D57815-91ED-43cb-92C2-25804820EDAC}">
                  <c15:fullRef>
                    <c15:sqref>W_Grafik4a!$F$6:$F$27</c15:sqref>
                  </c15:fullRef>
                </c:ext>
              </c:extLst>
              <c:f>W_Grafik4a!$F$7:$F$27</c:f>
              <c:numCache>
                <c:formatCode>0.0</c:formatCode>
                <c:ptCount val="21"/>
                <c:pt idx="0">
                  <c:v>1.3069811922218679</c:v>
                </c:pt>
                <c:pt idx="1">
                  <c:v>2.4951267056530213</c:v>
                </c:pt>
                <c:pt idx="2">
                  <c:v>1.3247691690084304</c:v>
                </c:pt>
                <c:pt idx="3">
                  <c:v>1.2879958784131891</c:v>
                </c:pt>
                <c:pt idx="4">
                  <c:v>3.766707168894289</c:v>
                </c:pt>
                <c:pt idx="5">
                  <c:v>1.7931034482758621</c:v>
                </c:pt>
                <c:pt idx="6">
                  <c:v>3.967065868263473</c:v>
                </c:pt>
                <c:pt idx="7">
                  <c:v>2.0543406229290921</c:v>
                </c:pt>
                <c:pt idx="8">
                  <c:v>2.5813692480359145</c:v>
                </c:pt>
                <c:pt idx="9">
                  <c:v>2.2781774580335732</c:v>
                </c:pt>
                <c:pt idx="10">
                  <c:v>1.7572762218561231</c:v>
                </c:pt>
                <c:pt idx="11">
                  <c:v>2.021276595744681</c:v>
                </c:pt>
                <c:pt idx="12">
                  <c:v>2.7494908350305498</c:v>
                </c:pt>
                <c:pt idx="13">
                  <c:v>2.4907260201377848</c:v>
                </c:pt>
                <c:pt idx="14">
                  <c:v>2.6180698151950716</c:v>
                </c:pt>
                <c:pt idx="15">
                  <c:v>3.3296943231441047</c:v>
                </c:pt>
                <c:pt idx="16">
                  <c:v>2.150537634408602</c:v>
                </c:pt>
                <c:pt idx="17">
                  <c:v>1.9630484988452657</c:v>
                </c:pt>
                <c:pt idx="18">
                  <c:v>2.522421524663677</c:v>
                </c:pt>
                <c:pt idx="19">
                  <c:v>1.953125</c:v>
                </c:pt>
                <c:pt idx="20">
                  <c:v>5.1174496644295306</c:v>
                </c:pt>
              </c:numCache>
            </c:numRef>
          </c:val>
          <c:smooth val="0"/>
          <c:extLst>
            <c:ext xmlns:c16="http://schemas.microsoft.com/office/drawing/2014/chart" uri="{C3380CC4-5D6E-409C-BE32-E72D297353CC}">
              <c16:uniqueId val="{00000003-A038-4E72-A40E-DA24CE24EB41}"/>
            </c:ext>
          </c:extLst>
        </c:ser>
        <c:ser>
          <c:idx val="5"/>
          <c:order val="4"/>
          <c:tx>
            <c:strRef>
              <c:f>W_Grafik4a!$G$5</c:f>
              <c:strCache>
                <c:ptCount val="1"/>
                <c:pt idx="0">
                  <c:v>Wärme-
pumpe</c:v>
                </c:pt>
              </c:strCache>
            </c:strRef>
          </c:tx>
          <c:spPr>
            <a:ln>
              <a:solidFill>
                <a:schemeClr val="tx2">
                  <a:lumMod val="75000"/>
                </a:schemeClr>
              </a:solidFill>
            </a:ln>
          </c:spPr>
          <c:marker>
            <c:symbol val="none"/>
          </c:marker>
          <c:cat>
            <c:strRef>
              <c:extLst>
                <c:ext xmlns:c15="http://schemas.microsoft.com/office/drawing/2012/chart" uri="{02D57815-91ED-43cb-92C2-25804820EDAC}">
                  <c15:fullRef>
                    <c15:sqref>W_Grafik4a!$A$6:$A$27</c15:sqref>
                  </c15:fullRef>
                </c:ext>
              </c:extLst>
              <c:f>W_Grafik4a!$A$7:$A$27</c:f>
              <c:strCach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strCache>
            </c:strRef>
          </c:cat>
          <c:val>
            <c:numRef>
              <c:extLst>
                <c:ext xmlns:c15="http://schemas.microsoft.com/office/drawing/2012/chart" uri="{02D57815-91ED-43cb-92C2-25804820EDAC}">
                  <c15:fullRef>
                    <c15:sqref>W_Grafik4a!$G$6:$G$27</c15:sqref>
                  </c15:fullRef>
                </c:ext>
              </c:extLst>
              <c:f>W_Grafik4a!$G$7:$G$27</c:f>
              <c:numCache>
                <c:formatCode>0.0</c:formatCode>
                <c:ptCount val="21"/>
                <c:pt idx="0">
                  <c:v>6.6305387312719155</c:v>
                </c:pt>
                <c:pt idx="1">
                  <c:v>8.6939571150097468</c:v>
                </c:pt>
                <c:pt idx="2">
                  <c:v>17.181854676836611</c:v>
                </c:pt>
                <c:pt idx="3">
                  <c:v>30.036063884595571</c:v>
                </c:pt>
                <c:pt idx="4">
                  <c:v>33.414337788578372</c:v>
                </c:pt>
                <c:pt idx="5">
                  <c:v>42.620689655172413</c:v>
                </c:pt>
                <c:pt idx="6">
                  <c:v>45.808383233532936</c:v>
                </c:pt>
                <c:pt idx="7">
                  <c:v>43.339960238568587</c:v>
                </c:pt>
                <c:pt idx="8">
                  <c:v>46.464646464646464</c:v>
                </c:pt>
                <c:pt idx="9">
                  <c:v>47.841726618705039</c:v>
                </c:pt>
                <c:pt idx="10">
                  <c:v>46.457990115321252</c:v>
                </c:pt>
                <c:pt idx="11">
                  <c:v>40.531914893617021</c:v>
                </c:pt>
                <c:pt idx="12">
                  <c:v>37.932790224032587</c:v>
                </c:pt>
                <c:pt idx="13">
                  <c:v>41.335453100158979</c:v>
                </c:pt>
                <c:pt idx="14">
                  <c:v>44.507186858316224</c:v>
                </c:pt>
                <c:pt idx="15">
                  <c:v>42.412663755458517</c:v>
                </c:pt>
                <c:pt idx="16">
                  <c:v>46.891070593735392</c:v>
                </c:pt>
                <c:pt idx="17">
                  <c:v>50.519630484988454</c:v>
                </c:pt>
                <c:pt idx="18">
                  <c:v>58.127802690582961</c:v>
                </c:pt>
                <c:pt idx="19">
                  <c:v>66.40625</c:v>
                </c:pt>
                <c:pt idx="20">
                  <c:v>68.456375838926178</c:v>
                </c:pt>
              </c:numCache>
            </c:numRef>
          </c:val>
          <c:smooth val="0"/>
          <c:extLst>
            <c:ext xmlns:c16="http://schemas.microsoft.com/office/drawing/2014/chart" uri="{C3380CC4-5D6E-409C-BE32-E72D297353CC}">
              <c16:uniqueId val="{00000004-A038-4E72-A40E-DA24CE24EB41}"/>
            </c:ext>
          </c:extLst>
        </c:ser>
        <c:ser>
          <c:idx val="0"/>
          <c:order val="5"/>
          <c:tx>
            <c:strRef>
              <c:f>W_Grafik4a!$H$5</c:f>
              <c:strCache>
                <c:ptCount val="1"/>
                <c:pt idx="0">
                  <c:v>Solar-
energie</c:v>
                </c:pt>
              </c:strCache>
            </c:strRef>
          </c:tx>
          <c:spPr>
            <a:ln>
              <a:solidFill>
                <a:schemeClr val="accent6">
                  <a:lumMod val="75000"/>
                </a:schemeClr>
              </a:solidFill>
            </a:ln>
          </c:spPr>
          <c:marker>
            <c:symbol val="none"/>
          </c:marker>
          <c:cat>
            <c:strRef>
              <c:extLst>
                <c:ext xmlns:c15="http://schemas.microsoft.com/office/drawing/2012/chart" uri="{02D57815-91ED-43cb-92C2-25804820EDAC}">
                  <c15:fullRef>
                    <c15:sqref>W_Grafik4a!$A$6:$A$27</c15:sqref>
                  </c15:fullRef>
                </c:ext>
              </c:extLst>
              <c:f>W_Grafik4a!$A$7:$A$27</c:f>
              <c:strCach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strCache>
            </c:strRef>
          </c:cat>
          <c:val>
            <c:numRef>
              <c:extLst>
                <c:ext xmlns:c15="http://schemas.microsoft.com/office/drawing/2012/chart" uri="{02D57815-91ED-43cb-92C2-25804820EDAC}">
                  <c15:fullRef>
                    <c15:sqref>W_Grafik4a!$H$6:$H$27</c15:sqref>
                  </c15:fullRef>
                </c:ext>
              </c:extLst>
              <c:f>W_Grafik4a!$H$7:$H$27</c:f>
              <c:numCache>
                <c:formatCode>0.0</c:formatCode>
                <c:ptCount val="21"/>
                <c:pt idx="0">
                  <c:v>0.38253108065030283</c:v>
                </c:pt>
                <c:pt idx="1">
                  <c:v>0.62378167641325533</c:v>
                </c:pt>
                <c:pt idx="2">
                  <c:v>0.36130068245684466</c:v>
                </c:pt>
                <c:pt idx="3">
                  <c:v>0.41215868109222048</c:v>
                </c:pt>
                <c:pt idx="4">
                  <c:v>0.42527339003645198</c:v>
                </c:pt>
                <c:pt idx="5">
                  <c:v>0.89655172413793105</c:v>
                </c:pt>
                <c:pt idx="6">
                  <c:v>0.74850299401197606</c:v>
                </c:pt>
                <c:pt idx="7">
                  <c:v>0.99403578528827041</c:v>
                </c:pt>
                <c:pt idx="8">
                  <c:v>0.5611672278338945</c:v>
                </c:pt>
                <c:pt idx="9">
                  <c:v>0.53956834532374098</c:v>
                </c:pt>
                <c:pt idx="10">
                  <c:v>0.76880834706205381</c:v>
                </c:pt>
                <c:pt idx="11">
                  <c:v>0.47872340425531917</c:v>
                </c:pt>
                <c:pt idx="12">
                  <c:v>0.40733197556008149</c:v>
                </c:pt>
                <c:pt idx="13">
                  <c:v>0.68892421833598305</c:v>
                </c:pt>
                <c:pt idx="14">
                  <c:v>0.51334702258726894</c:v>
                </c:pt>
                <c:pt idx="15">
                  <c:v>0.54585152838427953</c:v>
                </c:pt>
                <c:pt idx="16">
                  <c:v>0.60776063581112671</c:v>
                </c:pt>
                <c:pt idx="17">
                  <c:v>0.57736720554272514</c:v>
                </c:pt>
                <c:pt idx="18">
                  <c:v>0.67264573991031396</c:v>
                </c:pt>
                <c:pt idx="19">
                  <c:v>1.171875</c:v>
                </c:pt>
                <c:pt idx="20">
                  <c:v>1.0067114093959733</c:v>
                </c:pt>
              </c:numCache>
            </c:numRef>
          </c:val>
          <c:smooth val="0"/>
          <c:extLst>
            <c:ext xmlns:c16="http://schemas.microsoft.com/office/drawing/2014/chart" uri="{C3380CC4-5D6E-409C-BE32-E72D297353CC}">
              <c16:uniqueId val="{00000005-A038-4E72-A40E-DA24CE24EB41}"/>
            </c:ext>
          </c:extLst>
        </c:ser>
        <c:ser>
          <c:idx val="6"/>
          <c:order val="6"/>
          <c:tx>
            <c:strRef>
              <c:f>W_Grafik4a!$I$5</c:f>
              <c:strCache>
                <c:ptCount val="1"/>
                <c:pt idx="0">
                  <c:v>sonstige
Heizenergie
</c:v>
                </c:pt>
              </c:strCache>
            </c:strRef>
          </c:tx>
          <c:spPr>
            <a:ln>
              <a:solidFill>
                <a:schemeClr val="accent3">
                  <a:lumMod val="60000"/>
                  <a:lumOff val="40000"/>
                </a:schemeClr>
              </a:solidFill>
            </a:ln>
          </c:spPr>
          <c:marker>
            <c:symbol val="none"/>
          </c:marker>
          <c:cat>
            <c:strRef>
              <c:extLst>
                <c:ext xmlns:c15="http://schemas.microsoft.com/office/drawing/2012/chart" uri="{02D57815-91ED-43cb-92C2-25804820EDAC}">
                  <c15:fullRef>
                    <c15:sqref>W_Grafik4a!$A$6:$A$27</c15:sqref>
                  </c15:fullRef>
                </c:ext>
              </c:extLst>
              <c:f>W_Grafik4a!$A$7:$A$27</c:f>
              <c:strCach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strCache>
            </c:strRef>
          </c:cat>
          <c:val>
            <c:numRef>
              <c:extLst>
                <c:ext xmlns:c15="http://schemas.microsoft.com/office/drawing/2012/chart" uri="{02D57815-91ED-43cb-92C2-25804820EDAC}">
                  <c15:fullRef>
                    <c15:sqref>W_Grafik4a!$I$6:$I$27</c15:sqref>
                  </c15:fullRef>
                </c:ext>
              </c:extLst>
              <c:f>W_Grafik4a!$I$7:$I$27</c:f>
              <c:numCache>
                <c:formatCode>0.0</c:formatCode>
                <c:ptCount val="21"/>
                <c:pt idx="0">
                  <c:v>2.1676761236850495</c:v>
                </c:pt>
                <c:pt idx="1">
                  <c:v>2.7290448343079921</c:v>
                </c:pt>
                <c:pt idx="2">
                  <c:v>3.3319951826575673</c:v>
                </c:pt>
                <c:pt idx="3">
                  <c:v>4.4822256568778984</c:v>
                </c:pt>
                <c:pt idx="4">
                  <c:v>4.2527339003645199</c:v>
                </c:pt>
                <c:pt idx="5">
                  <c:v>4.2758620689655169</c:v>
                </c:pt>
                <c:pt idx="6">
                  <c:v>6.5119760479041915</c:v>
                </c:pt>
                <c:pt idx="7">
                  <c:v>7.6209410205434063</c:v>
                </c:pt>
                <c:pt idx="8">
                  <c:v>5.8361391694725029</c:v>
                </c:pt>
                <c:pt idx="9">
                  <c:v>6.2949640287769784</c:v>
                </c:pt>
                <c:pt idx="10">
                  <c:v>6.3152114222954419</c:v>
                </c:pt>
                <c:pt idx="11">
                  <c:v>5.6914893617021276</c:v>
                </c:pt>
                <c:pt idx="12">
                  <c:v>6.0081466395112013</c:v>
                </c:pt>
                <c:pt idx="13">
                  <c:v>4.7694753577106521</c:v>
                </c:pt>
                <c:pt idx="14">
                  <c:v>5.8521560574948666</c:v>
                </c:pt>
                <c:pt idx="15">
                  <c:v>4.6943231441048034</c:v>
                </c:pt>
                <c:pt idx="16">
                  <c:v>4.1608228143992516</c:v>
                </c:pt>
                <c:pt idx="17">
                  <c:v>4.2725173210161662</c:v>
                </c:pt>
                <c:pt idx="18">
                  <c:v>4.428251121076233</c:v>
                </c:pt>
                <c:pt idx="19">
                  <c:v>4.622395833333333</c:v>
                </c:pt>
                <c:pt idx="20">
                  <c:v>5.201342281879195</c:v>
                </c:pt>
              </c:numCache>
            </c:numRef>
          </c:val>
          <c:smooth val="0"/>
          <c:extLst>
            <c:ext xmlns:c16="http://schemas.microsoft.com/office/drawing/2014/chart" uri="{C3380CC4-5D6E-409C-BE32-E72D297353CC}">
              <c16:uniqueId val="{00000006-A038-4E72-A40E-DA24CE24EB41}"/>
            </c:ext>
          </c:extLst>
        </c:ser>
        <c:dLbls>
          <c:showLegendKey val="0"/>
          <c:showVal val="0"/>
          <c:showCatName val="0"/>
          <c:showSerName val="0"/>
          <c:showPercent val="0"/>
          <c:showBubbleSize val="0"/>
        </c:dLbls>
        <c:smooth val="0"/>
        <c:axId val="102165120"/>
        <c:axId val="102166912"/>
      </c:lineChart>
      <c:catAx>
        <c:axId val="102165120"/>
        <c:scaling>
          <c:orientation val="minMax"/>
        </c:scaling>
        <c:delete val="0"/>
        <c:axPos val="b"/>
        <c:numFmt formatCode="General" sourceLinked="0"/>
        <c:majorTickMark val="out"/>
        <c:minorTickMark val="none"/>
        <c:tickLblPos val="nextTo"/>
        <c:spPr>
          <a:ln w="6350">
            <a:solidFill>
              <a:schemeClr val="tx1"/>
            </a:solidFill>
          </a:ln>
        </c:spPr>
        <c:txPr>
          <a:bodyPr/>
          <a:lstStyle/>
          <a:p>
            <a:pPr>
              <a:defRPr sz="800">
                <a:latin typeface="Source Sans Pro" panose="020B0503030403020204" pitchFamily="34" charset="0"/>
                <a:cs typeface="Arial" pitchFamily="34" charset="0"/>
              </a:defRPr>
            </a:pPr>
            <a:endParaRPr lang="de-DE"/>
          </a:p>
        </c:txPr>
        <c:crossAx val="102166912"/>
        <c:crosses val="autoZero"/>
        <c:auto val="1"/>
        <c:lblAlgn val="ctr"/>
        <c:lblOffset val="50"/>
        <c:tickLblSkip val="2"/>
        <c:noMultiLvlLbl val="0"/>
      </c:catAx>
      <c:valAx>
        <c:axId val="102166912"/>
        <c:scaling>
          <c:orientation val="minMax"/>
        </c:scaling>
        <c:delete val="0"/>
        <c:axPos val="l"/>
        <c:majorGridlines/>
        <c:numFmt formatCode="General" sourceLinked="0"/>
        <c:majorTickMark val="none"/>
        <c:minorTickMark val="none"/>
        <c:tickLblPos val="nextTo"/>
        <c:spPr>
          <a:ln w="6350">
            <a:solidFill>
              <a:schemeClr val="tx1"/>
            </a:solidFill>
            <a:prstDash val="sysDash"/>
          </a:ln>
        </c:spPr>
        <c:txPr>
          <a:bodyPr/>
          <a:lstStyle/>
          <a:p>
            <a:pPr>
              <a:defRPr sz="900">
                <a:latin typeface="Source Sans Pro" panose="020B0503030403020204" pitchFamily="34" charset="0"/>
                <a:cs typeface="Arial" pitchFamily="34" charset="0"/>
              </a:defRPr>
            </a:pPr>
            <a:endParaRPr lang="de-DE"/>
          </a:p>
        </c:txPr>
        <c:crossAx val="102165120"/>
        <c:crosses val="autoZero"/>
        <c:crossBetween val="between"/>
      </c:valAx>
      <c:spPr>
        <a:ln w="6350">
          <a:solidFill>
            <a:schemeClr val="tx1"/>
          </a:solidFill>
        </a:ln>
      </c:spPr>
    </c:plotArea>
    <c:legend>
      <c:legendPos val="b"/>
      <c:layout>
        <c:manualLayout>
          <c:xMode val="edge"/>
          <c:yMode val="edge"/>
          <c:x val="6.7970908082471096E-2"/>
          <c:y val="0.83757334776325498"/>
          <c:w val="0.891513242469121"/>
          <c:h val="0.1543020122574712"/>
        </c:manualLayout>
      </c:layout>
      <c:overlay val="0"/>
      <c:txPr>
        <a:bodyPr/>
        <a:lstStyle/>
        <a:p>
          <a:pPr>
            <a:defRPr sz="800">
              <a:latin typeface="Source Sans Pro" panose="020B0503030403020204" pitchFamily="34" charset="0"/>
              <a:cs typeface="Arial" pitchFamily="34" charset="0"/>
            </a:defRPr>
          </a:pPr>
          <a:endParaRPr lang="de-DE"/>
        </a:p>
      </c:txPr>
    </c:legend>
    <c:plotVisOnly val="1"/>
    <c:dispBlanksAs val="gap"/>
    <c:showDLblsOverMax val="0"/>
  </c:chart>
  <c:printSettings>
    <c:headerFooter/>
    <c:pageMargins b="0.78740157499999996" l="0.7" r="0.7" t="0.78740157499999996"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200"/>
            </a:pPr>
            <a:r>
              <a:rPr lang="en-US" sz="1050">
                <a:latin typeface="Arial" pitchFamily="34" charset="0"/>
                <a:cs typeface="Arial" pitchFamily="34" charset="0"/>
              </a:rPr>
              <a:t>Vorwiegend verwendete Heizenergie in neu errichteten Wohngebäuden</a:t>
            </a:r>
            <a:br>
              <a:rPr lang="en-US" sz="1050">
                <a:latin typeface="Arial" pitchFamily="34" charset="0"/>
                <a:cs typeface="Arial" pitchFamily="34" charset="0"/>
              </a:rPr>
            </a:br>
            <a:r>
              <a:rPr lang="en-US" sz="1050">
                <a:latin typeface="Arial" pitchFamily="34" charset="0"/>
                <a:cs typeface="Arial" pitchFamily="34" charset="0"/>
              </a:rPr>
              <a:t> </a:t>
            </a:r>
            <a:r>
              <a:rPr lang="en-US" sz="1000">
                <a:latin typeface="Arial" pitchFamily="34" charset="0"/>
                <a:cs typeface="Arial" pitchFamily="34" charset="0"/>
              </a:rPr>
              <a:t>2011</a:t>
            </a:r>
          </a:p>
        </c:rich>
      </c:tx>
      <c:layout>
        <c:manualLayout>
          <c:xMode val="edge"/>
          <c:yMode val="edge"/>
          <c:x val="0.1261171949510704"/>
          <c:y val="1.6432850047098744E-2"/>
        </c:manualLayout>
      </c:layout>
      <c:overlay val="0"/>
    </c:title>
    <c:autoTitleDeleted val="0"/>
    <c:plotArea>
      <c:layout>
        <c:manualLayout>
          <c:layoutTarget val="inner"/>
          <c:xMode val="edge"/>
          <c:yMode val="edge"/>
          <c:x val="0.30838559163898249"/>
          <c:y val="0.21427879289316737"/>
          <c:w val="0.40199042292066051"/>
          <c:h val="0.56126517199194614"/>
        </c:manualLayout>
      </c:layout>
      <c:pieChart>
        <c:varyColors val="1"/>
        <c:dLbls>
          <c:showLegendKey val="0"/>
          <c:showVal val="0"/>
          <c:showCatName val="0"/>
          <c:showSerName val="0"/>
          <c:showPercent val="0"/>
          <c:showBubbleSize val="0"/>
          <c:showLeaderLines val="0"/>
        </c:dLbls>
        <c:firstSliceAng val="360"/>
      </c:pieChart>
      <c:spPr>
        <a:noFill/>
        <a:ln w="25400">
          <a:noFill/>
        </a:ln>
      </c:spPr>
    </c:plotArea>
    <c:plotVisOnly val="1"/>
    <c:dispBlanksAs val="gap"/>
    <c:showDLblsOverMax val="0"/>
  </c:chart>
  <c:printSettings>
    <c:headerFooter/>
    <c:pageMargins b="0.78740157499999996" l="0.7" r="0.7" t="0.78740157499999996" header="0.3" footer="0.3"/>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50"/>
            </a:pPr>
            <a:r>
              <a:rPr lang="en-US" sz="1000" b="1" i="0" u="none" strike="noStrike" baseline="0">
                <a:effectLst/>
                <a:latin typeface="Source Sans Pro" panose="020B0503030403020204" pitchFamily="34" charset="0"/>
                <a:cs typeface="Arial" pitchFamily="34" charset="0"/>
              </a:rPr>
              <a:t>Verwendete primäre Energie zur Heizung in neu errichteten Wohngebäuden</a:t>
            </a:r>
            <a:r>
              <a:rPr lang="en-US" sz="1000" b="1" i="0" baseline="0">
                <a:effectLst/>
                <a:latin typeface="Source Sans Pro" panose="020B0503030403020204" pitchFamily="34" charset="0"/>
                <a:cs typeface="Arial" pitchFamily="34" charset="0"/>
              </a:rPr>
              <a:t/>
            </a:r>
            <a:br>
              <a:rPr lang="en-US" sz="1000" b="1" i="0" baseline="0">
                <a:effectLst/>
                <a:latin typeface="Source Sans Pro" panose="020B0503030403020204" pitchFamily="34" charset="0"/>
                <a:cs typeface="Arial" pitchFamily="34" charset="0"/>
              </a:rPr>
            </a:br>
            <a:r>
              <a:rPr lang="en-US" sz="1000" b="1" i="0" baseline="0">
                <a:effectLst/>
                <a:latin typeface="Source Sans Pro" panose="020B0503030403020204" pitchFamily="34" charset="0"/>
                <a:cs typeface="Arial" pitchFamily="34" charset="0"/>
              </a:rPr>
              <a:t>2024</a:t>
            </a:r>
            <a:endParaRPr lang="de-DE" sz="1000">
              <a:effectLst/>
              <a:latin typeface="Source Sans Pro" panose="020B0503030403020204" pitchFamily="34" charset="0"/>
              <a:cs typeface="Arial" pitchFamily="34" charset="0"/>
            </a:endParaRPr>
          </a:p>
        </c:rich>
      </c:tx>
      <c:layout>
        <c:manualLayout>
          <c:xMode val="edge"/>
          <c:yMode val="edge"/>
          <c:x val="0.10994904010229101"/>
          <c:y val="9.2948728895637361E-3"/>
        </c:manualLayout>
      </c:layout>
      <c:overlay val="0"/>
    </c:title>
    <c:autoTitleDeleted val="0"/>
    <c:plotArea>
      <c:layout>
        <c:manualLayout>
          <c:layoutTarget val="inner"/>
          <c:xMode val="edge"/>
          <c:yMode val="edge"/>
          <c:x val="0.10142615174017484"/>
          <c:y val="0.16732869256512631"/>
          <c:w val="0.77335948617465655"/>
          <c:h val="0.68297189045028661"/>
        </c:manualLayout>
      </c:layout>
      <c:ofPieChart>
        <c:ofPieType val="bar"/>
        <c:varyColors val="1"/>
        <c:ser>
          <c:idx val="0"/>
          <c:order val="0"/>
          <c:tx>
            <c:strRef>
              <c:f>W_Graf4!$C$2</c:f>
              <c:strCache>
                <c:ptCount val="1"/>
                <c:pt idx="0">
                  <c:v>Heizenergie</c:v>
                </c:pt>
              </c:strCache>
            </c:strRef>
          </c:tx>
          <c:dPt>
            <c:idx val="1"/>
            <c:bubble3D val="0"/>
            <c:spPr>
              <a:solidFill>
                <a:srgbClr val="FFC000"/>
              </a:solidFill>
            </c:spPr>
            <c:extLst>
              <c:ext xmlns:c16="http://schemas.microsoft.com/office/drawing/2014/chart" uri="{C3380CC4-5D6E-409C-BE32-E72D297353CC}">
                <c16:uniqueId val="{00000001-B284-4503-80E5-380389BFF657}"/>
              </c:ext>
            </c:extLst>
          </c:dPt>
          <c:dPt>
            <c:idx val="2"/>
            <c:bubble3D val="0"/>
            <c:spPr>
              <a:solidFill>
                <a:schemeClr val="accent2"/>
              </a:solidFill>
            </c:spPr>
            <c:extLst>
              <c:ext xmlns:c16="http://schemas.microsoft.com/office/drawing/2014/chart" uri="{C3380CC4-5D6E-409C-BE32-E72D297353CC}">
                <c16:uniqueId val="{00000003-B284-4503-80E5-380389BFF657}"/>
              </c:ext>
            </c:extLst>
          </c:dPt>
          <c:dPt>
            <c:idx val="3"/>
            <c:bubble3D val="0"/>
            <c:spPr>
              <a:solidFill>
                <a:schemeClr val="accent1"/>
              </a:solidFill>
            </c:spPr>
            <c:extLst>
              <c:ext xmlns:c16="http://schemas.microsoft.com/office/drawing/2014/chart" uri="{C3380CC4-5D6E-409C-BE32-E72D297353CC}">
                <c16:uniqueId val="{00000005-B284-4503-80E5-380389BFF657}"/>
              </c:ext>
            </c:extLst>
          </c:dPt>
          <c:dPt>
            <c:idx val="4"/>
            <c:bubble3D val="0"/>
            <c:spPr>
              <a:solidFill>
                <a:srgbClr val="7030A0"/>
              </a:solidFill>
            </c:spPr>
            <c:extLst>
              <c:ext xmlns:c16="http://schemas.microsoft.com/office/drawing/2014/chart" uri="{C3380CC4-5D6E-409C-BE32-E72D297353CC}">
                <c16:uniqueId val="{00000007-B284-4503-80E5-380389BFF657}"/>
              </c:ext>
            </c:extLst>
          </c:dPt>
          <c:dPt>
            <c:idx val="5"/>
            <c:bubble3D val="0"/>
            <c:spPr>
              <a:solidFill>
                <a:schemeClr val="accent2">
                  <a:alpha val="52000"/>
                </a:schemeClr>
              </a:solidFill>
            </c:spPr>
            <c:extLst>
              <c:ext xmlns:c16="http://schemas.microsoft.com/office/drawing/2014/chart" uri="{C3380CC4-5D6E-409C-BE32-E72D297353CC}">
                <c16:uniqueId val="{00000009-B284-4503-80E5-380389BFF657}"/>
              </c:ext>
            </c:extLst>
          </c:dPt>
          <c:dPt>
            <c:idx val="6"/>
            <c:bubble3D val="0"/>
            <c:spPr>
              <a:solidFill>
                <a:schemeClr val="accent6"/>
              </a:solidFill>
            </c:spPr>
            <c:extLst>
              <c:ext xmlns:c16="http://schemas.microsoft.com/office/drawing/2014/chart" uri="{C3380CC4-5D6E-409C-BE32-E72D297353CC}">
                <c16:uniqueId val="{0000000B-B284-4503-80E5-380389BFF657}"/>
              </c:ext>
            </c:extLst>
          </c:dPt>
          <c:dPt>
            <c:idx val="7"/>
            <c:bubble3D val="0"/>
            <c:spPr>
              <a:solidFill>
                <a:schemeClr val="accent3">
                  <a:alpha val="67000"/>
                </a:schemeClr>
              </a:solidFill>
            </c:spPr>
            <c:extLst>
              <c:ext xmlns:c16="http://schemas.microsoft.com/office/drawing/2014/chart" uri="{C3380CC4-5D6E-409C-BE32-E72D297353CC}">
                <c16:uniqueId val="{0000000D-B284-4503-80E5-380389BFF657}"/>
              </c:ext>
            </c:extLst>
          </c:dPt>
          <c:dPt>
            <c:idx val="8"/>
            <c:bubble3D val="0"/>
            <c:spPr>
              <a:solidFill>
                <a:srgbClr val="FF0000"/>
              </a:solidFill>
            </c:spPr>
            <c:extLst>
              <c:ext xmlns:c16="http://schemas.microsoft.com/office/drawing/2014/chart" uri="{C3380CC4-5D6E-409C-BE32-E72D297353CC}">
                <c16:uniqueId val="{0000000F-B284-4503-80E5-380389BFF657}"/>
              </c:ext>
            </c:extLst>
          </c:dPt>
          <c:dPt>
            <c:idx val="11"/>
            <c:bubble3D val="0"/>
            <c:spPr>
              <a:solidFill>
                <a:schemeClr val="accent3"/>
              </a:solidFill>
            </c:spPr>
            <c:extLst>
              <c:ext xmlns:c16="http://schemas.microsoft.com/office/drawing/2014/chart" uri="{C3380CC4-5D6E-409C-BE32-E72D297353CC}">
                <c16:uniqueId val="{00000011-B284-4503-80E5-380389BFF657}"/>
              </c:ext>
            </c:extLst>
          </c:dPt>
          <c:dLbls>
            <c:dLbl>
              <c:idx val="0"/>
              <c:layout>
                <c:manualLayout>
                  <c:x val="0.20560090254454147"/>
                  <c:y val="9.621519250271851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B284-4503-80E5-380389BFF657}"/>
                </c:ext>
              </c:extLst>
            </c:dLbl>
            <c:dLbl>
              <c:idx val="1"/>
              <c:layout>
                <c:manualLayout>
                  <c:x val="2.1500451289335937E-2"/>
                  <c:y val="5.88458389843969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84-4503-80E5-380389BFF657}"/>
                </c:ext>
              </c:extLst>
            </c:dLbl>
            <c:dLbl>
              <c:idx val="2"/>
              <c:layout>
                <c:manualLayout>
                  <c:x val="-7.1364558122950381E-2"/>
                  <c:y val="-1.23933240968913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84-4503-80E5-380389BFF657}"/>
                </c:ext>
              </c:extLst>
            </c:dLbl>
            <c:dLbl>
              <c:idx val="3"/>
              <c:layout>
                <c:manualLayout>
                  <c:x val="0"/>
                  <c:y val="-1.49131292606634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284-4503-80E5-380389BFF657}"/>
                </c:ext>
              </c:extLst>
            </c:dLbl>
            <c:dLbl>
              <c:idx val="4"/>
              <c:layout>
                <c:manualLayout>
                  <c:x val="-1.5154619704810201E-2"/>
                  <c:y val="6.218118518160087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84-4503-80E5-380389BFF657}"/>
                </c:ext>
              </c:extLst>
            </c:dLbl>
            <c:dLbl>
              <c:idx val="5"/>
              <c:layout>
                <c:manualLayout>
                  <c:x val="4.7576372081966904E-2"/>
                  <c:y val="-1.54916551211142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284-4503-80E5-380389BFF657}"/>
                </c:ext>
              </c:extLst>
            </c:dLbl>
            <c:dLbl>
              <c:idx val="6"/>
              <c:layout>
                <c:manualLayout>
                  <c:x val="6.8132829409217974E-3"/>
                  <c:y val="-5.27595518248353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284-4503-80E5-380389BFF657}"/>
                </c:ext>
              </c:extLst>
            </c:dLbl>
            <c:dLbl>
              <c:idx val="7"/>
              <c:layout>
                <c:manualLayout>
                  <c:x val="-0.14272911624590071"/>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284-4503-80E5-380389BFF657}"/>
                </c:ext>
              </c:extLst>
            </c:dLbl>
            <c:dLbl>
              <c:idx val="8"/>
              <c:layout>
                <c:manualLayout>
                  <c:x val="6.4876597563083942E-3"/>
                  <c:y val="-1.203381737308767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284-4503-80E5-380389BFF657}"/>
                </c:ext>
              </c:extLst>
            </c:dLbl>
            <c:dLbl>
              <c:idx val="9"/>
              <c:layout>
                <c:manualLayout>
                  <c:x val="-0.19909726774128544"/>
                  <c:y val="6.982881859169384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8.4816626697113262E-2"/>
                      <c:h val="3.7412851435064697E-2"/>
                    </c:manualLayout>
                  </c15:layout>
                </c:ext>
                <c:ext xmlns:c16="http://schemas.microsoft.com/office/drawing/2014/chart" uri="{C3380CC4-5D6E-409C-BE32-E72D297353CC}">
                  <c16:uniqueId val="{00000013-B284-4503-80E5-380389BFF657}"/>
                </c:ext>
              </c:extLst>
            </c:dLbl>
            <c:dLbl>
              <c:idx val="10"/>
              <c:layout>
                <c:manualLayout>
                  <c:x val="-0.1145950075587987"/>
                  <c:y val="0.10227710119936556"/>
                </c:manualLayout>
              </c:layout>
              <c:tx>
                <c:rich>
                  <a:bodyPr/>
                  <a:lstStyle/>
                  <a:p>
                    <a:r>
                      <a:rPr lang="en-US"/>
                      <a:t>Biogas/
sonstige Biomasse
0,3%</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B284-4503-80E5-380389BFF657}"/>
                </c:ext>
              </c:extLst>
            </c:dLbl>
            <c:dLbl>
              <c:idx val="11"/>
              <c:delete val="1"/>
              <c:extLst>
                <c:ext xmlns:c15="http://schemas.microsoft.com/office/drawing/2012/chart" uri="{CE6537A1-D6FC-4f65-9D91-7224C49458BB}"/>
                <c:ext xmlns:c16="http://schemas.microsoft.com/office/drawing/2014/chart" uri="{C3380CC4-5D6E-409C-BE32-E72D297353CC}">
                  <c16:uniqueId val="{00000011-B284-4503-80E5-380389BFF657}"/>
                </c:ext>
              </c:extLst>
            </c:dLbl>
            <c:numFmt formatCode="0.0%" sourceLinked="0"/>
            <c:spPr>
              <a:noFill/>
              <a:ln>
                <a:noFill/>
              </a:ln>
              <a:effectLst/>
            </c:spPr>
            <c:txPr>
              <a:bodyPr/>
              <a:lstStyle/>
              <a:p>
                <a:pPr>
                  <a:defRPr sz="800">
                    <a:latin typeface="Source Sans Pro" panose="020B0503030403020204" pitchFamily="34" charset="0"/>
                    <a:cs typeface="Arial" pitchFamily="34" charset="0"/>
                  </a:defRPr>
                </a:pPr>
                <a:endParaRPr lang="de-DE"/>
              </a:p>
            </c:txPr>
            <c:dLblPos val="outEnd"/>
            <c:showLegendKey val="0"/>
            <c:showVal val="0"/>
            <c:showCatName val="1"/>
            <c:showSerName val="0"/>
            <c:showPercent val="1"/>
            <c:showBubbleSize val="0"/>
            <c:showLeaderLines val="1"/>
            <c:extLst>
              <c:ext xmlns:c15="http://schemas.microsoft.com/office/drawing/2012/chart" uri="{CE6537A1-D6FC-4f65-9D91-7224C49458BB}"/>
            </c:extLst>
          </c:dLbls>
          <c:cat>
            <c:strRef>
              <c:f>W_Graf4!$C$3:$C$13</c:f>
              <c:strCache>
                <c:ptCount val="11"/>
                <c:pt idx="0">
                  <c:v>sonstige Heizenergie</c:v>
                </c:pt>
                <c:pt idx="1">
                  <c:v>keine Heizung</c:v>
                </c:pt>
                <c:pt idx="2">
                  <c:v>Öl</c:v>
                </c:pt>
                <c:pt idx="3">
                  <c:v>Gas</c:v>
                </c:pt>
                <c:pt idx="4">
                  <c:v>Strom</c:v>
                </c:pt>
                <c:pt idx="5">
                  <c:v>Fernwärme</c:v>
                </c:pt>
                <c:pt idx="6">
                  <c:v>Geothermie</c:v>
                </c:pt>
                <c:pt idx="7">
                  <c:v>Umweltthermie (Luft/Wasser)</c:v>
                </c:pt>
                <c:pt idx="8">
                  <c:v>Solarthermie</c:v>
                </c:pt>
                <c:pt idx="9">
                  <c:v>Holz</c:v>
                </c:pt>
                <c:pt idx="10">
                  <c:v>Biogas/
sonstige Biomasse;</c:v>
                </c:pt>
              </c:strCache>
            </c:strRef>
          </c:cat>
          <c:val>
            <c:numRef>
              <c:f>W_Graf4!$D$3:$D$13</c:f>
              <c:numCache>
                <c:formatCode>0.0%</c:formatCode>
                <c:ptCount val="11"/>
                <c:pt idx="0">
                  <c:v>6.7057837384744343E-3</c:v>
                </c:pt>
                <c:pt idx="1">
                  <c:v>4.1911148365465214E-3</c:v>
                </c:pt>
                <c:pt idx="2">
                  <c:v>7.5440067057837394E-3</c:v>
                </c:pt>
                <c:pt idx="3">
                  <c:v>0.16932103939647944</c:v>
                </c:pt>
                <c:pt idx="4">
                  <c:v>2.179379715004191E-2</c:v>
                </c:pt>
                <c:pt idx="5">
                  <c:v>5.1131601005867562E-2</c:v>
                </c:pt>
                <c:pt idx="6">
                  <c:v>6.6219614417435041E-2</c:v>
                </c:pt>
                <c:pt idx="7">
                  <c:v>0.61777032690695721</c:v>
                </c:pt>
                <c:pt idx="8">
                  <c:v>1.0058675607711651E-2</c:v>
                </c:pt>
                <c:pt idx="9">
                  <c:v>4.0234702430846606E-2</c:v>
                </c:pt>
                <c:pt idx="10">
                  <c:v>5.0293378038558257E-3</c:v>
                </c:pt>
              </c:numCache>
            </c:numRef>
          </c:val>
          <c:extLst>
            <c:ext xmlns:c16="http://schemas.microsoft.com/office/drawing/2014/chart" uri="{C3380CC4-5D6E-409C-BE32-E72D297353CC}">
              <c16:uniqueId val="{00000015-B284-4503-80E5-380389BFF657}"/>
            </c:ext>
          </c:extLst>
        </c:ser>
        <c:dLbls>
          <c:dLblPos val="inEnd"/>
          <c:showLegendKey val="0"/>
          <c:showVal val="0"/>
          <c:showCatName val="0"/>
          <c:showSerName val="0"/>
          <c:showPercent val="1"/>
          <c:showBubbleSize val="0"/>
          <c:showLeaderLines val="1"/>
        </c:dLbls>
        <c:gapWidth val="150"/>
        <c:splitType val="cust"/>
        <c:custSplit>
          <c:secondPiePt val="6"/>
          <c:secondPiePt val="7"/>
          <c:secondPiePt val="8"/>
          <c:secondPiePt val="9"/>
          <c:secondPiePt val="10"/>
        </c:custSplit>
        <c:secondPieSize val="75"/>
        <c:serLines/>
      </c:ofPieChart>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96727424"/>
        <c:axId val="96728960"/>
      </c:barChart>
      <c:catAx>
        <c:axId val="96727424"/>
        <c:scaling>
          <c:orientation val="minMax"/>
        </c:scaling>
        <c:delete val="0"/>
        <c:axPos val="b"/>
        <c:majorTickMark val="out"/>
        <c:minorTickMark val="none"/>
        <c:tickLblPos val="nextTo"/>
        <c:crossAx val="96728960"/>
        <c:crosses val="autoZero"/>
        <c:auto val="1"/>
        <c:lblAlgn val="ctr"/>
        <c:lblOffset val="100"/>
        <c:noMultiLvlLbl val="0"/>
      </c:catAx>
      <c:valAx>
        <c:axId val="96728960"/>
        <c:scaling>
          <c:orientation val="minMax"/>
        </c:scaling>
        <c:delete val="0"/>
        <c:axPos val="l"/>
        <c:majorGridlines/>
        <c:majorTickMark val="out"/>
        <c:minorTickMark val="none"/>
        <c:tickLblPos val="nextTo"/>
        <c:crossAx val="96727424"/>
        <c:crosses val="autoZero"/>
        <c:crossBetween val="between"/>
      </c:valAx>
    </c:plotArea>
    <c:legend>
      <c:legendPos val="r"/>
      <c:overlay val="0"/>
    </c:legend>
    <c:plotVisOnly val="1"/>
    <c:dispBlanksAs val="gap"/>
    <c:showDLblsOverMax val="0"/>
  </c:chart>
  <c:spPr>
    <a:ln>
      <a:noFill/>
    </a:ln>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000">
                <a:latin typeface="Source Sans Pro" panose="020B0503030403020204" pitchFamily="34" charset="0"/>
                <a:cs typeface="Arial" panose="020B0604020202020204" pitchFamily="34" charset="0"/>
              </a:defRPr>
            </a:pPr>
            <a:r>
              <a:rPr lang="de-DE" sz="1000">
                <a:latin typeface="Source Sans Pro" panose="020B0503030403020204" pitchFamily="34" charset="0"/>
                <a:cs typeface="Arial" panose="020B0604020202020204" pitchFamily="34" charset="0"/>
              </a:rPr>
              <a:t>2024</a:t>
            </a:r>
          </a:p>
        </c:rich>
      </c:tx>
      <c:layout>
        <c:manualLayout>
          <c:xMode val="edge"/>
          <c:yMode val="edge"/>
          <c:x val="0.45203982683371274"/>
          <c:y val="1.723433830639591E-2"/>
        </c:manualLayout>
      </c:layout>
      <c:overlay val="0"/>
    </c:title>
    <c:autoTitleDeleted val="0"/>
    <c:plotArea>
      <c:layout>
        <c:manualLayout>
          <c:layoutTarget val="inner"/>
          <c:xMode val="edge"/>
          <c:yMode val="edge"/>
          <c:x val="0.19247913662090774"/>
          <c:y val="0.13595973484121232"/>
          <c:w val="0.61679970274351881"/>
          <c:h val="0.77179191030265348"/>
        </c:manualLayout>
      </c:layout>
      <c:pieChart>
        <c:varyColors val="1"/>
        <c:ser>
          <c:idx val="0"/>
          <c:order val="0"/>
          <c:tx>
            <c:strRef>
              <c:f>W_Grafik5!$B$33</c:f>
              <c:strCache>
                <c:ptCount val="1"/>
                <c:pt idx="0">
                  <c:v>Wohnungen, nur WG</c:v>
                </c:pt>
              </c:strCache>
            </c:strRef>
          </c:tx>
          <c:dPt>
            <c:idx val="0"/>
            <c:bubble3D val="0"/>
            <c:spPr>
              <a:solidFill>
                <a:schemeClr val="tx2">
                  <a:lumMod val="75000"/>
                </a:schemeClr>
              </a:solidFill>
            </c:spPr>
            <c:extLst>
              <c:ext xmlns:c16="http://schemas.microsoft.com/office/drawing/2014/chart" uri="{C3380CC4-5D6E-409C-BE32-E72D297353CC}">
                <c16:uniqueId val="{00000001-F8FA-4EB5-8F32-C57E47AABC4B}"/>
              </c:ext>
            </c:extLst>
          </c:dPt>
          <c:dPt>
            <c:idx val="1"/>
            <c:bubble3D val="0"/>
            <c:spPr>
              <a:solidFill>
                <a:schemeClr val="accent1">
                  <a:lumMod val="75000"/>
                </a:schemeClr>
              </a:solidFill>
            </c:spPr>
            <c:extLst>
              <c:ext xmlns:c16="http://schemas.microsoft.com/office/drawing/2014/chart" uri="{C3380CC4-5D6E-409C-BE32-E72D297353CC}">
                <c16:uniqueId val="{00000003-F8FA-4EB5-8F32-C57E47AABC4B}"/>
              </c:ext>
            </c:extLst>
          </c:dPt>
          <c:dPt>
            <c:idx val="2"/>
            <c:bubble3D val="0"/>
            <c:spPr>
              <a:solidFill>
                <a:schemeClr val="tx2">
                  <a:lumMod val="60000"/>
                  <a:lumOff val="40000"/>
                </a:schemeClr>
              </a:solidFill>
            </c:spPr>
            <c:extLst>
              <c:ext xmlns:c16="http://schemas.microsoft.com/office/drawing/2014/chart" uri="{C3380CC4-5D6E-409C-BE32-E72D297353CC}">
                <c16:uniqueId val="{00000005-F8FA-4EB5-8F32-C57E47AABC4B}"/>
              </c:ext>
            </c:extLst>
          </c:dPt>
          <c:dPt>
            <c:idx val="3"/>
            <c:bubble3D val="0"/>
            <c:spPr>
              <a:solidFill>
                <a:schemeClr val="accent1">
                  <a:lumMod val="60000"/>
                  <a:lumOff val="40000"/>
                </a:schemeClr>
              </a:solidFill>
            </c:spPr>
            <c:extLst>
              <c:ext xmlns:c16="http://schemas.microsoft.com/office/drawing/2014/chart" uri="{C3380CC4-5D6E-409C-BE32-E72D297353CC}">
                <c16:uniqueId val="{00000007-F8FA-4EB5-8F32-C57E47AABC4B}"/>
              </c:ext>
            </c:extLst>
          </c:dPt>
          <c:dLbls>
            <c:dLbl>
              <c:idx val="0"/>
              <c:layout>
                <c:manualLayout>
                  <c:x val="5.2985391542045832E-2"/>
                  <c:y val="-0.1017983457089739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FA-4EB5-8F32-C57E47AABC4B}"/>
                </c:ext>
              </c:extLst>
            </c:dLbl>
            <c:dLbl>
              <c:idx val="1"/>
              <c:layout>
                <c:manualLayout>
                  <c:x val="-4.7385455194362529E-3"/>
                  <c:y val="0.11316781122495795"/>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FA-4EB5-8F32-C57E47AABC4B}"/>
                </c:ext>
              </c:extLst>
            </c:dLbl>
            <c:dLbl>
              <c:idx val="2"/>
              <c:layout>
                <c:manualLayout>
                  <c:x val="-0.20827588996166446"/>
                  <c:y val="-1.0367958126348186E-16"/>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8FA-4EB5-8F32-C57E47AABC4B}"/>
                </c:ext>
              </c:extLst>
            </c:dLbl>
            <c:dLbl>
              <c:idx val="3"/>
              <c:layout>
                <c:manualLayout>
                  <c:x val="-1.6304396666713739E-2"/>
                  <c:y val="-3.3949140445188174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8FA-4EB5-8F32-C57E47AABC4B}"/>
                </c:ext>
              </c:extLst>
            </c:dLbl>
            <c:spPr>
              <a:noFill/>
              <a:ln>
                <a:noFill/>
              </a:ln>
              <a:effectLst/>
            </c:spPr>
            <c:dLblPos val="outEnd"/>
            <c:showLegendKey val="0"/>
            <c:showVal val="1"/>
            <c:showCatName val="0"/>
            <c:showSerName val="0"/>
            <c:showPercent val="1"/>
            <c:showBubbleSize val="0"/>
            <c:showLeaderLines val="1"/>
            <c:extLst>
              <c:ext xmlns:c15="http://schemas.microsoft.com/office/drawing/2012/chart" uri="{CE6537A1-D6FC-4f65-9D91-7224C49458BB}"/>
            </c:extLst>
          </c:dLbls>
          <c:cat>
            <c:strRef>
              <c:f>W_Grafik5!$A$34:$A$37</c:f>
              <c:strCache>
                <c:ptCount val="4"/>
                <c:pt idx="0">
                  <c:v>Öffentliche Eigentümer einschl. Organisationen ohne Erwerbszweck</c:v>
                </c:pt>
                <c:pt idx="1">
                  <c:v>Wohnungsunternehmen</c:v>
                </c:pt>
                <c:pt idx="2">
                  <c:v>Sonstige Unternehmen</c:v>
                </c:pt>
                <c:pt idx="3">
                  <c:v>Private Haushalte</c:v>
                </c:pt>
              </c:strCache>
            </c:strRef>
          </c:cat>
          <c:val>
            <c:numRef>
              <c:f>W_Grafik5!$B$34:$B$37</c:f>
              <c:numCache>
                <c:formatCode>#\ ##0</c:formatCode>
                <c:ptCount val="4"/>
                <c:pt idx="0">
                  <c:v>45</c:v>
                </c:pt>
                <c:pt idx="1">
                  <c:v>33</c:v>
                </c:pt>
                <c:pt idx="2">
                  <c:v>7</c:v>
                </c:pt>
                <c:pt idx="3">
                  <c:v>78</c:v>
                </c:pt>
              </c:numCache>
            </c:numRef>
          </c:val>
          <c:extLst>
            <c:ext xmlns:c16="http://schemas.microsoft.com/office/drawing/2014/chart" uri="{C3380CC4-5D6E-409C-BE32-E72D297353CC}">
              <c16:uniqueId val="{00000008-F8FA-4EB5-8F32-C57E47AABC4B}"/>
            </c:ext>
          </c:extLst>
        </c:ser>
        <c:dLbls>
          <c:dLblPos val="outEnd"/>
          <c:showLegendKey val="0"/>
          <c:showVal val="1"/>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000">
                <a:latin typeface="Source Sans Pro" panose="020B0503030403020204" pitchFamily="34" charset="0"/>
                <a:cs typeface="Arial" panose="020B0604020202020204" pitchFamily="34" charset="0"/>
              </a:defRPr>
            </a:pPr>
            <a:r>
              <a:rPr lang="de-DE" sz="1000">
                <a:latin typeface="Source Sans Pro" panose="020B0503030403020204" pitchFamily="34" charset="0"/>
                <a:cs typeface="Arial" panose="020B0604020202020204" pitchFamily="34" charset="0"/>
              </a:rPr>
              <a:t>2023</a:t>
            </a:r>
          </a:p>
        </c:rich>
      </c:tx>
      <c:layout>
        <c:manualLayout>
          <c:xMode val="edge"/>
          <c:yMode val="edge"/>
          <c:x val="0.46408791756662121"/>
          <c:y val="3.4162229558519296E-2"/>
        </c:manualLayout>
      </c:layout>
      <c:overlay val="0"/>
    </c:title>
    <c:autoTitleDeleted val="0"/>
    <c:plotArea>
      <c:layout>
        <c:manualLayout>
          <c:layoutTarget val="inner"/>
          <c:xMode val="edge"/>
          <c:yMode val="edge"/>
          <c:x val="0.20517844489736875"/>
          <c:y val="0.17252843394575679"/>
          <c:w val="0.60509523142282573"/>
          <c:h val="0.81040594925634291"/>
        </c:manualLayout>
      </c:layout>
      <c:pieChart>
        <c:varyColors val="1"/>
        <c:ser>
          <c:idx val="0"/>
          <c:order val="0"/>
          <c:tx>
            <c:v>Wohnungen, nur WG</c:v>
          </c:tx>
          <c:dPt>
            <c:idx val="0"/>
            <c:bubble3D val="0"/>
            <c:spPr>
              <a:solidFill>
                <a:schemeClr val="tx2">
                  <a:lumMod val="75000"/>
                </a:schemeClr>
              </a:solidFill>
            </c:spPr>
            <c:extLst>
              <c:ext xmlns:c16="http://schemas.microsoft.com/office/drawing/2014/chart" uri="{C3380CC4-5D6E-409C-BE32-E72D297353CC}">
                <c16:uniqueId val="{00000001-62D7-401B-853C-9934B4C2AB38}"/>
              </c:ext>
            </c:extLst>
          </c:dPt>
          <c:dPt>
            <c:idx val="1"/>
            <c:bubble3D val="0"/>
            <c:spPr>
              <a:solidFill>
                <a:schemeClr val="accent1">
                  <a:lumMod val="75000"/>
                </a:schemeClr>
              </a:solidFill>
            </c:spPr>
            <c:extLst>
              <c:ext xmlns:c16="http://schemas.microsoft.com/office/drawing/2014/chart" uri="{C3380CC4-5D6E-409C-BE32-E72D297353CC}">
                <c16:uniqueId val="{00000003-62D7-401B-853C-9934B4C2AB38}"/>
              </c:ext>
            </c:extLst>
          </c:dPt>
          <c:dPt>
            <c:idx val="2"/>
            <c:bubble3D val="0"/>
            <c:spPr>
              <a:solidFill>
                <a:schemeClr val="tx2">
                  <a:lumMod val="60000"/>
                  <a:lumOff val="40000"/>
                </a:schemeClr>
              </a:solidFill>
            </c:spPr>
            <c:extLst>
              <c:ext xmlns:c16="http://schemas.microsoft.com/office/drawing/2014/chart" uri="{C3380CC4-5D6E-409C-BE32-E72D297353CC}">
                <c16:uniqueId val="{00000005-62D7-401B-853C-9934B4C2AB38}"/>
              </c:ext>
            </c:extLst>
          </c:dPt>
          <c:dPt>
            <c:idx val="3"/>
            <c:bubble3D val="0"/>
            <c:spPr>
              <a:solidFill>
                <a:schemeClr val="accent1">
                  <a:lumMod val="60000"/>
                  <a:lumOff val="40000"/>
                </a:schemeClr>
              </a:solidFill>
            </c:spPr>
            <c:extLst>
              <c:ext xmlns:c16="http://schemas.microsoft.com/office/drawing/2014/chart" uri="{C3380CC4-5D6E-409C-BE32-E72D297353CC}">
                <c16:uniqueId val="{00000007-62D7-401B-853C-9934B4C2AB38}"/>
              </c:ext>
            </c:extLst>
          </c:dPt>
          <c:dLbls>
            <c:dLbl>
              <c:idx val="0"/>
              <c:layout>
                <c:manualLayout>
                  <c:x val="0.10783878917484065"/>
                  <c:y val="-5.675495712095956E-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2D7-401B-853C-9934B4C2AB38}"/>
                </c:ext>
              </c:extLst>
            </c:dLbl>
            <c:dLbl>
              <c:idx val="1"/>
              <c:layout>
                <c:manualLayout>
                  <c:x val="8.2965149150114298E-2"/>
                  <c:y val="-8.3333333333333232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2D7-401B-853C-9934B4C2AB38}"/>
                </c:ext>
              </c:extLst>
            </c:dLbl>
            <c:dLbl>
              <c:idx val="2"/>
              <c:layout>
                <c:manualLayout>
                  <c:x val="-2.9033520162457079E-2"/>
                  <c:y val="1.1350991424191912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2D7-401B-853C-9934B4C2AB38}"/>
                </c:ext>
              </c:extLst>
            </c:dLbl>
            <c:dLbl>
              <c:idx val="3"/>
              <c:layout>
                <c:manualLayout>
                  <c:x val="-2.4885874424963209E-2"/>
                  <c:y val="-3.9728469984671694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2D7-401B-853C-9934B4C2AB38}"/>
                </c:ext>
              </c:extLst>
            </c:dLbl>
            <c:spPr>
              <a:noFill/>
              <a:ln>
                <a:noFill/>
              </a:ln>
              <a:effectLst/>
            </c:spPr>
            <c:dLblPos val="outEnd"/>
            <c:showLegendKey val="0"/>
            <c:showVal val="1"/>
            <c:showCatName val="0"/>
            <c:showSerName val="0"/>
            <c:showPercent val="1"/>
            <c:showBubbleSize val="0"/>
            <c:showLeaderLines val="1"/>
            <c:extLst>
              <c:ext xmlns:c15="http://schemas.microsoft.com/office/drawing/2012/chart" uri="{CE6537A1-D6FC-4f65-9D91-7224C49458BB}"/>
            </c:extLst>
          </c:dLbls>
          <c:cat>
            <c:strLit>
              <c:ptCount val="4"/>
              <c:pt idx="0">
                <c:v>öffentliche Eigentümer einschl. Organisationen ohne Erwerbszweck</c:v>
              </c:pt>
              <c:pt idx="1">
                <c:v>Wohnungsunternehmen</c:v>
              </c:pt>
              <c:pt idx="2">
                <c:v>sonstige Unternehmen</c:v>
              </c:pt>
              <c:pt idx="3">
                <c:v>private Haushalte</c:v>
              </c:pt>
            </c:strLit>
          </c:cat>
          <c:val>
            <c:numRef>
              <c:f>W_Grafik5!$B$23:$B$26</c:f>
              <c:numCache>
                <c:formatCode>#\ ##0</c:formatCode>
                <c:ptCount val="4"/>
                <c:pt idx="0">
                  <c:v>31</c:v>
                </c:pt>
                <c:pt idx="1">
                  <c:v>201</c:v>
                </c:pt>
                <c:pt idx="2">
                  <c:v>20</c:v>
                </c:pt>
                <c:pt idx="3">
                  <c:v>65</c:v>
                </c:pt>
              </c:numCache>
            </c:numRef>
          </c:val>
          <c:extLst>
            <c:ext xmlns:c16="http://schemas.microsoft.com/office/drawing/2014/chart" uri="{C3380CC4-5D6E-409C-BE32-E72D297353CC}">
              <c16:uniqueId val="{00000008-62D7-401B-853C-9934B4C2AB38}"/>
            </c:ext>
          </c:extLst>
        </c:ser>
        <c:dLbls>
          <c:showLegendKey val="0"/>
          <c:showVal val="0"/>
          <c:showCatName val="0"/>
          <c:showSerName val="0"/>
          <c:showPercent val="0"/>
          <c:showBubbleSize val="0"/>
          <c:showLeaderLines val="1"/>
        </c:dLbls>
        <c:firstSliceAng val="0"/>
      </c:pieChart>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plotArea>
      <c:layout>
        <c:manualLayout>
          <c:layoutTarget val="inner"/>
          <c:xMode val="edge"/>
          <c:yMode val="edge"/>
          <c:x val="0.21408992773986779"/>
          <c:y val="0.1718395791926714"/>
          <c:w val="0.73185596068946646"/>
          <c:h val="0.4621448864663828"/>
        </c:manualLayout>
      </c:layout>
      <c:barChart>
        <c:barDir val="col"/>
        <c:grouping val="clustered"/>
        <c:varyColors val="0"/>
        <c:ser>
          <c:idx val="0"/>
          <c:order val="0"/>
          <c:tx>
            <c:strRef>
              <c:f>W_Grafik1_2!$A$9</c:f>
              <c:strCache>
                <c:ptCount val="1"/>
                <c:pt idx="0">
                  <c:v>Insgesamt</c:v>
                </c:pt>
              </c:strCache>
            </c:strRef>
          </c:tx>
          <c:spPr>
            <a:solidFill>
              <a:schemeClr val="tx2">
                <a:lumMod val="40000"/>
                <a:lumOff val="60000"/>
              </a:schemeClr>
            </a:solidFill>
          </c:spPr>
          <c:invertIfNegative val="0"/>
          <c:dLbls>
            <c:dLbl>
              <c:idx val="0"/>
              <c:layout>
                <c:manualLayout>
                  <c:x val="-4.2220028849244912E-3"/>
                  <c:y val="7.41431371304436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31-4E78-8A53-B21B2E36BD6B}"/>
                </c:ext>
              </c:extLst>
            </c:dLbl>
            <c:numFmt formatCode="#\ ##0" sourceLinked="0"/>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W_Grafik1_2!$B$9</c:f>
              <c:numCache>
                <c:formatCode>#\ ###;\ 0.0%</c:formatCode>
                <c:ptCount val="1"/>
                <c:pt idx="0">
                  <c:v>2132</c:v>
                </c:pt>
              </c:numCache>
            </c:numRef>
          </c:val>
          <c:extLst>
            <c:ext xmlns:c16="http://schemas.microsoft.com/office/drawing/2014/chart" uri="{C3380CC4-5D6E-409C-BE32-E72D297353CC}">
              <c16:uniqueId val="{00000001-6131-4E78-8A53-B21B2E36BD6B}"/>
            </c:ext>
          </c:extLst>
        </c:ser>
        <c:ser>
          <c:idx val="1"/>
          <c:order val="1"/>
          <c:tx>
            <c:strRef>
              <c:f>W_Grafik1_2!$A$10</c:f>
              <c:strCache>
                <c:ptCount val="1"/>
                <c:pt idx="0">
                  <c:v>In neuen Wohngebäuden (einschl. Wohnheimen)</c:v>
                </c:pt>
              </c:strCache>
            </c:strRef>
          </c:tx>
          <c:spPr>
            <a:solidFill>
              <a:schemeClr val="accent2">
                <a:lumMod val="40000"/>
                <a:lumOff val="60000"/>
              </a:schemeClr>
            </a:solidFill>
          </c:spPr>
          <c:invertIfNegative val="0"/>
          <c:dLbls>
            <c:dLbl>
              <c:idx val="0"/>
              <c:layout>
                <c:manualLayout>
                  <c:x val="-6.4814393107031762E-3"/>
                  <c:y val="6.91870052450020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31-4E78-8A53-B21B2E36BD6B}"/>
                </c:ext>
              </c:extLst>
            </c:dLbl>
            <c:numFmt formatCode="#\ ##0" sourceLinked="0"/>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W_Grafik1_2!$B$10</c:f>
              <c:numCache>
                <c:formatCode>#\ ###;\ 0.0%</c:formatCode>
                <c:ptCount val="1"/>
                <c:pt idx="0">
                  <c:v>1256</c:v>
                </c:pt>
              </c:numCache>
            </c:numRef>
          </c:val>
          <c:extLst>
            <c:ext xmlns:c16="http://schemas.microsoft.com/office/drawing/2014/chart" uri="{C3380CC4-5D6E-409C-BE32-E72D297353CC}">
              <c16:uniqueId val="{00000003-6131-4E78-8A53-B21B2E36BD6B}"/>
            </c:ext>
          </c:extLst>
        </c:ser>
        <c:ser>
          <c:idx val="2"/>
          <c:order val="2"/>
          <c:tx>
            <c:strRef>
              <c:f>W_Grafik1_2!$A$11</c:f>
              <c:strCache>
                <c:ptCount val="1"/>
                <c:pt idx="0">
                  <c:v>Durch Baumaßnahmen an bestehenden Gebäuden</c:v>
                </c:pt>
              </c:strCache>
            </c:strRef>
          </c:tx>
          <c:spPr>
            <a:solidFill>
              <a:schemeClr val="accent3">
                <a:lumMod val="60000"/>
                <a:lumOff val="40000"/>
              </a:schemeClr>
            </a:solidFill>
          </c:spPr>
          <c:invertIfNegative val="0"/>
          <c:dLbls>
            <c:dLbl>
              <c:idx val="0"/>
              <c:layout>
                <c:manualLayout>
                  <c:x val="0"/>
                  <c:y val="5.73795974729685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31-4E78-8A53-B21B2E36BD6B}"/>
                </c:ext>
              </c:extLst>
            </c:dLbl>
            <c:numFmt formatCode="#\ ##0" sourceLinked="0"/>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W_Grafik1_2!$B$11</c:f>
              <c:numCache>
                <c:formatCode>#\ ###;\ 0.0%</c:formatCode>
                <c:ptCount val="1"/>
                <c:pt idx="0">
                  <c:v>793</c:v>
                </c:pt>
              </c:numCache>
            </c:numRef>
          </c:val>
          <c:extLst>
            <c:ext xmlns:c16="http://schemas.microsoft.com/office/drawing/2014/chart" uri="{C3380CC4-5D6E-409C-BE32-E72D297353CC}">
              <c16:uniqueId val="{00000005-6131-4E78-8A53-B21B2E36BD6B}"/>
            </c:ext>
          </c:extLst>
        </c:ser>
        <c:ser>
          <c:idx val="3"/>
          <c:order val="3"/>
          <c:tx>
            <c:strRef>
              <c:f>W_Grafik1_2!$A$12</c:f>
              <c:strCache>
                <c:ptCount val="1"/>
                <c:pt idx="0">
                  <c:v>In neuen Nichtwohngebäuden</c:v>
                </c:pt>
              </c:strCache>
            </c:strRef>
          </c:tx>
          <c:spPr>
            <a:solidFill>
              <a:schemeClr val="accent4">
                <a:lumMod val="75000"/>
              </a:schemeClr>
            </a:solidFill>
          </c:spPr>
          <c:invertIfNegative val="0"/>
          <c:dLbls>
            <c:numFmt formatCode="#\ ##0" sourceLinked="0"/>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W_Grafik1_2!$B$12</c:f>
              <c:numCache>
                <c:formatCode>#\ ###;\ 0.0%</c:formatCode>
                <c:ptCount val="1"/>
                <c:pt idx="0">
                  <c:v>83</c:v>
                </c:pt>
              </c:numCache>
            </c:numRef>
          </c:val>
          <c:extLst>
            <c:ext xmlns:c16="http://schemas.microsoft.com/office/drawing/2014/chart" uri="{C3380CC4-5D6E-409C-BE32-E72D297353CC}">
              <c16:uniqueId val="{00000006-6131-4E78-8A53-B21B2E36BD6B}"/>
            </c:ext>
          </c:extLst>
        </c:ser>
        <c:dLbls>
          <c:showLegendKey val="0"/>
          <c:showVal val="0"/>
          <c:showCatName val="0"/>
          <c:showSerName val="0"/>
          <c:showPercent val="0"/>
          <c:showBubbleSize val="0"/>
        </c:dLbls>
        <c:gapWidth val="150"/>
        <c:axId val="130431232"/>
        <c:axId val="130457600"/>
      </c:barChart>
      <c:catAx>
        <c:axId val="130431232"/>
        <c:scaling>
          <c:orientation val="minMax"/>
        </c:scaling>
        <c:delete val="1"/>
        <c:axPos val="b"/>
        <c:majorTickMark val="out"/>
        <c:minorTickMark val="none"/>
        <c:tickLblPos val="nextTo"/>
        <c:crossAx val="130457600"/>
        <c:crosses val="autoZero"/>
        <c:auto val="0"/>
        <c:lblAlgn val="ctr"/>
        <c:lblOffset val="100"/>
        <c:noMultiLvlLbl val="0"/>
      </c:catAx>
      <c:valAx>
        <c:axId val="130457600"/>
        <c:scaling>
          <c:orientation val="minMax"/>
        </c:scaling>
        <c:delete val="0"/>
        <c:axPos val="l"/>
        <c:majorGridlines>
          <c:spPr>
            <a:ln>
              <a:solidFill>
                <a:schemeClr val="bg1">
                  <a:lumMod val="65000"/>
                </a:schemeClr>
              </a:solidFill>
            </a:ln>
          </c:spPr>
        </c:majorGridlines>
        <c:numFmt formatCode="#\ ##0" sourceLinked="0"/>
        <c:majorTickMark val="none"/>
        <c:minorTickMark val="none"/>
        <c:tickLblPos val="nextTo"/>
        <c:txPr>
          <a:bodyPr/>
          <a:lstStyle/>
          <a:p>
            <a:pPr>
              <a:defRPr sz="900">
                <a:latin typeface="Source Sans Pro" panose="020B0503030403020204" pitchFamily="34" charset="0"/>
                <a:cs typeface="Arial" pitchFamily="34" charset="0"/>
              </a:defRPr>
            </a:pPr>
            <a:endParaRPr lang="de-DE"/>
          </a:p>
        </c:txPr>
        <c:crossAx val="130431232"/>
        <c:crosses val="autoZero"/>
        <c:crossBetween val="between"/>
      </c:valAx>
      <c:spPr>
        <a:ln>
          <a:solidFill>
            <a:schemeClr val="bg1">
              <a:lumMod val="65000"/>
            </a:schemeClr>
          </a:solidFill>
        </a:ln>
      </c:spPr>
    </c:plotArea>
    <c:plotVisOnly val="1"/>
    <c:dispBlanksAs val="gap"/>
    <c:showDLblsOverMax val="0"/>
  </c:chart>
  <c:printSettings>
    <c:headerFooter/>
    <c:pageMargins b="0.78740157499999996" l="0.7" r="0.7" t="0.78740157499999996"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900">
                <a:latin typeface="Arial" panose="020B0604020202020204" pitchFamily="34" charset="0"/>
                <a:cs typeface="Arial" panose="020B0604020202020204" pitchFamily="34" charset="0"/>
              </a:defRPr>
            </a:pPr>
            <a:r>
              <a:rPr lang="de-DE" sz="900">
                <a:latin typeface="Source Sans Pro" panose="020B0503030403020204" pitchFamily="34" charset="0"/>
                <a:cs typeface="Arial" panose="020B0604020202020204" pitchFamily="34" charset="0"/>
              </a:rPr>
              <a:t>Abgang von Wohnungen in ganzen Wohngebäuden</a:t>
            </a:r>
            <a:br>
              <a:rPr lang="de-DE" sz="900">
                <a:latin typeface="Source Sans Pro" panose="020B0503030403020204" pitchFamily="34" charset="0"/>
                <a:cs typeface="Arial" panose="020B0604020202020204" pitchFamily="34" charset="0"/>
              </a:rPr>
            </a:br>
            <a:r>
              <a:rPr lang="de-DE" sz="900">
                <a:latin typeface="Source Sans Pro" panose="020B0503030403020204" pitchFamily="34" charset="0"/>
                <a:cs typeface="Arial" panose="020B0604020202020204" pitchFamily="34" charset="0"/>
              </a:rPr>
              <a:t>2023 und 2024 nach Baujahren</a:t>
            </a:r>
          </a:p>
          <a:p>
            <a:pPr>
              <a:defRPr sz="900">
                <a:latin typeface="Arial" panose="020B0604020202020204" pitchFamily="34" charset="0"/>
                <a:cs typeface="Arial" panose="020B0604020202020204" pitchFamily="34" charset="0"/>
              </a:defRPr>
            </a:pPr>
            <a:r>
              <a:rPr lang="de-DE" sz="900" b="0">
                <a:latin typeface="Source Sans Pro" panose="020B0503030403020204" pitchFamily="34" charset="0"/>
                <a:cs typeface="Arial" panose="020B0604020202020204" pitchFamily="34" charset="0"/>
              </a:rPr>
              <a:t>(ohne Nutzungsänderungen)</a:t>
            </a:r>
          </a:p>
        </c:rich>
      </c:tx>
      <c:layout>
        <c:manualLayout>
          <c:xMode val="edge"/>
          <c:yMode val="edge"/>
          <c:x val="0.29332879602351403"/>
          <c:y val="1.6124106020189568E-2"/>
        </c:manualLayout>
      </c:layout>
      <c:overlay val="0"/>
    </c:title>
    <c:autoTitleDeleted val="0"/>
    <c:plotArea>
      <c:layout>
        <c:manualLayout>
          <c:layoutTarget val="inner"/>
          <c:xMode val="edge"/>
          <c:yMode val="edge"/>
          <c:x val="0.10843493079325994"/>
          <c:y val="0.17137489972740155"/>
          <c:w val="0.81812702615558042"/>
          <c:h val="0.55222211725458092"/>
        </c:manualLayout>
      </c:layout>
      <c:barChart>
        <c:barDir val="col"/>
        <c:grouping val="clustered"/>
        <c:varyColors val="0"/>
        <c:ser>
          <c:idx val="0"/>
          <c:order val="0"/>
          <c:tx>
            <c:strRef>
              <c:f>W_Grafik5!$B$4</c:f>
              <c:strCache>
                <c:ptCount val="1"/>
                <c:pt idx="0">
                  <c:v>2023</c:v>
                </c:pt>
              </c:strCache>
            </c:strRef>
          </c:tx>
          <c:invertIfNegative val="0"/>
          <c:dLbls>
            <c:dLbl>
              <c:idx val="0"/>
              <c:layout>
                <c:manualLayout>
                  <c:x val="0"/>
                  <c:y val="-9.08693232001899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8-4DF5-8947-681847CF9F94}"/>
                </c:ext>
              </c:extLst>
            </c:dLbl>
            <c:dLbl>
              <c:idx val="1"/>
              <c:layout>
                <c:manualLayout>
                  <c:x val="0"/>
                  <c:y val="6.04603540322993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8-4DF5-8947-681847CF9F94}"/>
                </c:ext>
              </c:extLst>
            </c:dLbl>
            <c:dLbl>
              <c:idx val="2"/>
              <c:layout>
                <c:manualLayout>
                  <c:x val="-3.8629894948788881E-17"/>
                  <c:y val="-1.8170288797003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F8-4DF5-8947-681847CF9F94}"/>
                </c:ext>
              </c:extLst>
            </c:dLbl>
            <c:dLbl>
              <c:idx val="3"/>
              <c:layout>
                <c:manualLayout>
                  <c:x val="0"/>
                  <c:y val="1.51246240895009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A9-465D-AADC-AA6F063C18B8}"/>
                </c:ext>
              </c:extLst>
            </c:dLbl>
            <c:dLbl>
              <c:idx val="4"/>
              <c:layout>
                <c:manualLayout>
                  <c:x val="0"/>
                  <c:y val="-3.01006425517156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F8-4DF5-8947-681847CF9F94}"/>
                </c:ext>
              </c:extLst>
            </c:dLbl>
            <c:dLbl>
              <c:idx val="5"/>
              <c:layout>
                <c:manualLayout>
                  <c:x val="2.1071095202527179E-3"/>
                  <c:y val="9.09050816305367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F8-4DF5-8947-681847CF9F94}"/>
                </c:ext>
              </c:extLst>
            </c:dLbl>
            <c:dLbl>
              <c:idx val="6"/>
              <c:layout>
                <c:manualLayout>
                  <c:x val="0"/>
                  <c:y val="9.08828923738145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F8-4DF5-8947-681847CF9F94}"/>
                </c:ext>
              </c:extLst>
            </c:dLbl>
            <c:dLbl>
              <c:idx val="7"/>
              <c:layout>
                <c:manualLayout>
                  <c:x val="0"/>
                  <c:y val="9.08264130837712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02-4F9E-80B5-DC973D409CC3}"/>
                </c:ext>
              </c:extLst>
            </c:dLbl>
            <c:spPr>
              <a:noFill/>
              <a:ln>
                <a:noFill/>
              </a:ln>
              <a:effectLst/>
            </c:spPr>
            <c:txPr>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W_Grafik5!$A$5:$A$12</c:f>
              <c:strCache>
                <c:ptCount val="8"/>
                <c:pt idx="0">
                  <c:v>vor 1919</c:v>
                </c:pt>
                <c:pt idx="1">
                  <c:v>1919 bis 1948</c:v>
                </c:pt>
                <c:pt idx="2">
                  <c:v>1949 bis 1978</c:v>
                </c:pt>
                <c:pt idx="3">
                  <c:v>1979 bis 1986</c:v>
                </c:pt>
                <c:pt idx="4">
                  <c:v>1987 bis 1990 </c:v>
                </c:pt>
                <c:pt idx="5">
                  <c:v>1991 bis 1995 </c:v>
                </c:pt>
                <c:pt idx="6">
                  <c:v>1996 bis 2010 </c:v>
                </c:pt>
                <c:pt idx="7">
                  <c:v>2011 und später</c:v>
                </c:pt>
              </c:strCache>
            </c:strRef>
          </c:cat>
          <c:val>
            <c:numRef>
              <c:f>W_Grafik5!$B$5:$B$12</c:f>
              <c:numCache>
                <c:formatCode>General</c:formatCode>
                <c:ptCount val="8"/>
                <c:pt idx="0">
                  <c:v>70</c:v>
                </c:pt>
                <c:pt idx="1">
                  <c:v>47</c:v>
                </c:pt>
                <c:pt idx="2">
                  <c:v>59</c:v>
                </c:pt>
                <c:pt idx="3">
                  <c:v>2</c:v>
                </c:pt>
                <c:pt idx="4">
                  <c:v>1</c:v>
                </c:pt>
                <c:pt idx="5">
                  <c:v>138</c:v>
                </c:pt>
                <c:pt idx="6">
                  <c:v>0</c:v>
                </c:pt>
                <c:pt idx="7">
                  <c:v>0</c:v>
                </c:pt>
              </c:numCache>
            </c:numRef>
          </c:val>
          <c:extLst>
            <c:ext xmlns:c16="http://schemas.microsoft.com/office/drawing/2014/chart" uri="{C3380CC4-5D6E-409C-BE32-E72D297353CC}">
              <c16:uniqueId val="{00000006-1EF8-4DF5-8947-681847CF9F94}"/>
            </c:ext>
          </c:extLst>
        </c:ser>
        <c:ser>
          <c:idx val="1"/>
          <c:order val="1"/>
          <c:tx>
            <c:strRef>
              <c:f>W_Grafik5!$C$4</c:f>
              <c:strCache>
                <c:ptCount val="1"/>
                <c:pt idx="0">
                  <c:v>2024</c:v>
                </c:pt>
              </c:strCache>
            </c:strRef>
          </c:tx>
          <c:invertIfNegative val="0"/>
          <c:dLbls>
            <c:dLbl>
              <c:idx val="0"/>
              <c:layout>
                <c:manualLayout>
                  <c:x val="1.931494747439444E-17"/>
                  <c:y val="-6.0791633806700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F8-4DF5-8947-681847CF9F94}"/>
                </c:ext>
              </c:extLst>
            </c:dLbl>
            <c:dLbl>
              <c:idx val="1"/>
              <c:layout>
                <c:manualLayout>
                  <c:x val="0"/>
                  <c:y val="9.06946999778857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A9-465D-AADC-AA6F063C18B8}"/>
                </c:ext>
              </c:extLst>
            </c:dLbl>
            <c:dLbl>
              <c:idx val="2"/>
              <c:layout>
                <c:manualLayout>
                  <c:x val="-7.7259789897577762E-17"/>
                  <c:y val="-9.06946999778857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A9-465D-AADC-AA6F063C18B8}"/>
                </c:ext>
              </c:extLst>
            </c:dLbl>
            <c:dLbl>
              <c:idx val="3"/>
              <c:layout>
                <c:manualLayout>
                  <c:x val="0"/>
                  <c:y val="1.21101884111693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02-4F9E-80B5-DC973D409CC3}"/>
                </c:ext>
              </c:extLst>
            </c:dLbl>
            <c:dLbl>
              <c:idx val="4"/>
              <c:layout>
                <c:manualLayout>
                  <c:x val="0"/>
                  <c:y val="9.08264130837712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02-4F9E-80B5-DC973D409CC3}"/>
                </c:ext>
              </c:extLst>
            </c:dLbl>
            <c:dLbl>
              <c:idx val="5"/>
              <c:layout>
                <c:manualLayout>
                  <c:x val="0"/>
                  <c:y val="-1.2110188411169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02-4F9E-80B5-DC973D409CC3}"/>
                </c:ext>
              </c:extLst>
            </c:dLbl>
            <c:dLbl>
              <c:idx val="6"/>
              <c:layout>
                <c:manualLayout>
                  <c:x val="0"/>
                  <c:y val="9.08264130837712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02-4F9E-80B5-DC973D409CC3}"/>
                </c:ext>
              </c:extLst>
            </c:dLbl>
            <c:dLbl>
              <c:idx val="7"/>
              <c:layout>
                <c:manualLayout>
                  <c:x val="0"/>
                  <c:y val="9.08264130837712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2-4F9E-80B5-DC973D409CC3}"/>
                </c:ext>
              </c:extLst>
            </c:dLbl>
            <c:spPr>
              <a:noFill/>
              <a:ln>
                <a:noFill/>
              </a:ln>
              <a:effectLst/>
            </c:spPr>
            <c:txPr>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W_Grafik5!$A$5:$A$12</c:f>
              <c:strCache>
                <c:ptCount val="8"/>
                <c:pt idx="0">
                  <c:v>vor 1919</c:v>
                </c:pt>
                <c:pt idx="1">
                  <c:v>1919 bis 1948</c:v>
                </c:pt>
                <c:pt idx="2">
                  <c:v>1949 bis 1978</c:v>
                </c:pt>
                <c:pt idx="3">
                  <c:v>1979 bis 1986</c:v>
                </c:pt>
                <c:pt idx="4">
                  <c:v>1987 bis 1990 </c:v>
                </c:pt>
                <c:pt idx="5">
                  <c:v>1991 bis 1995 </c:v>
                </c:pt>
                <c:pt idx="6">
                  <c:v>1996 bis 2010 </c:v>
                </c:pt>
                <c:pt idx="7">
                  <c:v>2011 und später</c:v>
                </c:pt>
              </c:strCache>
            </c:strRef>
          </c:cat>
          <c:val>
            <c:numRef>
              <c:f>W_Grafik5!$C$5:$C$12</c:f>
              <c:numCache>
                <c:formatCode>General</c:formatCode>
                <c:ptCount val="8"/>
                <c:pt idx="0">
                  <c:v>59</c:v>
                </c:pt>
                <c:pt idx="1">
                  <c:v>31</c:v>
                </c:pt>
                <c:pt idx="2">
                  <c:v>37</c:v>
                </c:pt>
                <c:pt idx="3">
                  <c:v>2</c:v>
                </c:pt>
                <c:pt idx="4">
                  <c:v>34</c:v>
                </c:pt>
                <c:pt idx="5">
                  <c:v>0</c:v>
                </c:pt>
                <c:pt idx="6">
                  <c:v>0</c:v>
                </c:pt>
                <c:pt idx="7">
                  <c:v>0</c:v>
                </c:pt>
              </c:numCache>
            </c:numRef>
          </c:val>
          <c:extLst>
            <c:ext xmlns:c16="http://schemas.microsoft.com/office/drawing/2014/chart" uri="{C3380CC4-5D6E-409C-BE32-E72D297353CC}">
              <c16:uniqueId val="{00000008-1EF8-4DF5-8947-681847CF9F94}"/>
            </c:ext>
          </c:extLst>
        </c:ser>
        <c:dLbls>
          <c:showLegendKey val="0"/>
          <c:showVal val="0"/>
          <c:showCatName val="0"/>
          <c:showSerName val="0"/>
          <c:showPercent val="0"/>
          <c:showBubbleSize val="0"/>
        </c:dLbls>
        <c:gapWidth val="58"/>
        <c:overlap val="-14"/>
        <c:axId val="102337536"/>
        <c:axId val="103023360"/>
      </c:barChart>
      <c:catAx>
        <c:axId val="102337536"/>
        <c:scaling>
          <c:orientation val="minMax"/>
        </c:scaling>
        <c:delete val="0"/>
        <c:axPos val="b"/>
        <c:numFmt formatCode="General" sourceLinked="1"/>
        <c:majorTickMark val="out"/>
        <c:minorTickMark val="none"/>
        <c:tickLblPos val="nextTo"/>
        <c:txPr>
          <a:bodyPr/>
          <a:lstStyle/>
          <a:p>
            <a:pPr>
              <a:defRPr sz="900">
                <a:latin typeface="Source pro"/>
              </a:defRPr>
            </a:pPr>
            <a:endParaRPr lang="de-DE"/>
          </a:p>
        </c:txPr>
        <c:crossAx val="103023360"/>
        <c:crosses val="autoZero"/>
        <c:auto val="1"/>
        <c:lblAlgn val="ctr"/>
        <c:lblOffset val="100"/>
        <c:noMultiLvlLbl val="0"/>
      </c:catAx>
      <c:valAx>
        <c:axId val="103023360"/>
        <c:scaling>
          <c:orientation val="minMax"/>
        </c:scaling>
        <c:delete val="0"/>
        <c:axPos val="l"/>
        <c:majorGridlines>
          <c:spPr>
            <a:ln>
              <a:solidFill>
                <a:schemeClr val="tx1"/>
              </a:solidFill>
              <a:prstDash val="sysDot"/>
            </a:ln>
          </c:spPr>
        </c:majorGridlines>
        <c:numFmt formatCode="#\ ##0" sourceLinked="0"/>
        <c:majorTickMark val="none"/>
        <c:minorTickMark val="none"/>
        <c:tickLblPos val="nextTo"/>
        <c:txPr>
          <a:bodyPr/>
          <a:lstStyle/>
          <a:p>
            <a:pPr>
              <a:defRPr sz="900"/>
            </a:pPr>
            <a:endParaRPr lang="de-DE"/>
          </a:p>
        </c:txPr>
        <c:crossAx val="102337536"/>
        <c:crosses val="autoZero"/>
        <c:crossBetween val="between"/>
      </c:valAx>
      <c:spPr>
        <a:ln w="9525">
          <a:solidFill>
            <a:schemeClr val="tx1"/>
          </a:solidFill>
        </a:ln>
      </c:spPr>
    </c:plotArea>
    <c:legend>
      <c:legendPos val="b"/>
      <c:layout>
        <c:manualLayout>
          <c:xMode val="edge"/>
          <c:yMode val="edge"/>
          <c:x val="0.43675578487986993"/>
          <c:y val="0.85139921865904789"/>
          <c:w val="0.15879160935178849"/>
          <c:h val="5.4786667582747903E-2"/>
        </c:manualLayout>
      </c:layout>
      <c:overlay val="0"/>
    </c:legend>
    <c:plotVisOnly val="1"/>
    <c:dispBlanksAs val="gap"/>
    <c:showDLblsOverMax val="0"/>
  </c:chart>
  <c:printSettings>
    <c:headerFooter/>
    <c:pageMargins b="0.78740157480314965" l="0.70866141732283472" r="0.70866141732283472" t="0.78740157480314965"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32083649015115245"/>
          <c:y val="0.22885878295236189"/>
          <c:w val="0.30869600010736231"/>
          <c:h val="0.4679061443826712"/>
        </c:manualLayout>
      </c:layout>
      <c:pieChart>
        <c:varyColors val="1"/>
        <c:ser>
          <c:idx val="0"/>
          <c:order val="0"/>
          <c:dPt>
            <c:idx val="0"/>
            <c:bubble3D val="0"/>
            <c:spPr>
              <a:solidFill>
                <a:schemeClr val="tx2">
                  <a:lumMod val="40000"/>
                  <a:lumOff val="60000"/>
                </a:schemeClr>
              </a:solidFill>
            </c:spPr>
            <c:extLst>
              <c:ext xmlns:c16="http://schemas.microsoft.com/office/drawing/2014/chart" uri="{C3380CC4-5D6E-409C-BE32-E72D297353CC}">
                <c16:uniqueId val="{00000001-7A7B-43B1-9A1D-0A0E470AB088}"/>
              </c:ext>
            </c:extLst>
          </c:dPt>
          <c:dPt>
            <c:idx val="1"/>
            <c:bubble3D val="0"/>
            <c:spPr>
              <a:solidFill>
                <a:schemeClr val="accent2">
                  <a:lumMod val="40000"/>
                  <a:lumOff val="60000"/>
                </a:schemeClr>
              </a:solidFill>
            </c:spPr>
            <c:extLst>
              <c:ext xmlns:c16="http://schemas.microsoft.com/office/drawing/2014/chart" uri="{C3380CC4-5D6E-409C-BE32-E72D297353CC}">
                <c16:uniqueId val="{00000003-7A7B-43B1-9A1D-0A0E470AB088}"/>
              </c:ext>
            </c:extLst>
          </c:dPt>
          <c:dPt>
            <c:idx val="2"/>
            <c:bubble3D val="0"/>
            <c:spPr>
              <a:solidFill>
                <a:schemeClr val="accent3">
                  <a:lumMod val="60000"/>
                  <a:lumOff val="40000"/>
                </a:schemeClr>
              </a:solidFill>
            </c:spPr>
            <c:extLst>
              <c:ext xmlns:c16="http://schemas.microsoft.com/office/drawing/2014/chart" uri="{C3380CC4-5D6E-409C-BE32-E72D297353CC}">
                <c16:uniqueId val="{00000005-7A7B-43B1-9A1D-0A0E470AB088}"/>
              </c:ext>
            </c:extLst>
          </c:dPt>
          <c:dLbls>
            <c:dLbl>
              <c:idx val="1"/>
              <c:layout>
                <c:manualLayout>
                  <c:x val="-1.6833351641260146E-2"/>
                  <c:y val="3.1853036610173593E-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A7B-43B1-9A1D-0A0E470AB088}"/>
                </c:ext>
              </c:extLst>
            </c:dLbl>
            <c:numFmt formatCode="0.0%" sourceLinked="0"/>
            <c:spPr>
              <a:noFill/>
              <a:ln>
                <a:noFill/>
              </a:ln>
              <a:effectLst/>
            </c:spPr>
            <c:txPr>
              <a:bodyPr/>
              <a:lstStyle/>
              <a:p>
                <a:pPr>
                  <a:defRPr sz="900">
                    <a:latin typeface="Source Sans Pro" panose="020B0503030403020204" pitchFamily="34" charset="0"/>
                    <a:cs typeface="Arial" pitchFamily="34" charset="0"/>
                  </a:defRPr>
                </a:pPr>
                <a:endParaRPr lang="de-DE"/>
              </a:p>
            </c:txPr>
            <c:dLblPos val="outEnd"/>
            <c:showLegendKey val="0"/>
            <c:showVal val="1"/>
            <c:showCatName val="0"/>
            <c:showSerName val="0"/>
            <c:showPercent val="1"/>
            <c:showBubbleSize val="0"/>
            <c:showLeaderLines val="0"/>
            <c:extLst>
              <c:ext xmlns:c15="http://schemas.microsoft.com/office/drawing/2012/chart" uri="{CE6537A1-D6FC-4f65-9D91-7224C49458BB}"/>
            </c:extLst>
          </c:dLbls>
          <c:cat>
            <c:strRef>
              <c:f>W_Grafik1_2!$A$3:$A$5</c:f>
              <c:strCache>
                <c:ptCount val="3"/>
                <c:pt idx="0">
                  <c:v>Wohngebäude mit 1 oder 2 Wohnungen</c:v>
                </c:pt>
                <c:pt idx="1">
                  <c:v>Wohngebäude mit 3 oder mehr Wohnungen</c:v>
                </c:pt>
                <c:pt idx="2">
                  <c:v>Nichtwohngebäude</c:v>
                </c:pt>
              </c:strCache>
            </c:strRef>
          </c:cat>
          <c:val>
            <c:numRef>
              <c:f>W_Grafik1_2!$B$3:$B$5</c:f>
              <c:numCache>
                <c:formatCode>#\ ###;\ 0.0%</c:formatCode>
                <c:ptCount val="3"/>
                <c:pt idx="0">
                  <c:v>620</c:v>
                </c:pt>
                <c:pt idx="1">
                  <c:v>58</c:v>
                </c:pt>
                <c:pt idx="2">
                  <c:v>769</c:v>
                </c:pt>
              </c:numCache>
            </c:numRef>
          </c:val>
          <c:extLst>
            <c:ext xmlns:c16="http://schemas.microsoft.com/office/drawing/2014/chart" uri="{C3380CC4-5D6E-409C-BE32-E72D297353CC}">
              <c16:uniqueId val="{00000006-7A7B-43B1-9A1D-0A0E470AB088}"/>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pPr>
            <a:r>
              <a:rPr lang="de-DE"/>
              <a:t>Genehmigte Wohnungen in Wohngebäuden (Neubau) in Thüringen 2024 </a:t>
            </a:r>
          </a:p>
          <a:p>
            <a:pPr>
              <a:defRPr/>
            </a:pPr>
            <a:r>
              <a:rPr lang="de-DE"/>
              <a:t>nach Kreisen</a:t>
            </a:r>
          </a:p>
        </c:rich>
      </c:tx>
      <c:layout>
        <c:manualLayout>
          <c:xMode val="edge"/>
          <c:yMode val="edge"/>
          <c:x val="0.18854288098129821"/>
          <c:y val="2.3598504080005377E-2"/>
        </c:manualLayout>
      </c:layout>
      <c:overlay val="1"/>
    </c:title>
    <c:autoTitleDeleted val="0"/>
    <c:plotArea>
      <c:layout>
        <c:manualLayout>
          <c:layoutTarget val="inner"/>
          <c:xMode val="edge"/>
          <c:yMode val="edge"/>
          <c:x val="7.0721271172618755E-2"/>
          <c:y val="0.10597683100903534"/>
          <c:w val="0.8907988543886397"/>
          <c:h val="0.54552414185588916"/>
        </c:manualLayout>
      </c:layout>
      <c:barChart>
        <c:barDir val="col"/>
        <c:grouping val="clustered"/>
        <c:varyColors val="0"/>
        <c:ser>
          <c:idx val="0"/>
          <c:order val="0"/>
          <c:tx>
            <c:strRef>
              <c:f>W_Grafik1.1!$C$1</c:f>
              <c:strCache>
                <c:ptCount val="1"/>
                <c:pt idx="0">
                  <c:v>Wohnungen in neuen Wohngebäuden</c:v>
                </c:pt>
              </c:strCache>
            </c:strRef>
          </c:tx>
          <c:invertIfNegative val="0"/>
          <c:dPt>
            <c:idx val="21"/>
            <c:invertIfNegative val="0"/>
            <c:bubble3D val="0"/>
            <c:extLst>
              <c:ext xmlns:c16="http://schemas.microsoft.com/office/drawing/2014/chart" uri="{C3380CC4-5D6E-409C-BE32-E72D297353CC}">
                <c16:uniqueId val="{00000000-4E19-41BF-9C1A-85A1AC3C40F2}"/>
              </c:ext>
            </c:extLst>
          </c:dPt>
          <c:dLbls>
            <c:delete val="1"/>
          </c:dLbls>
          <c:val>
            <c:numRef>
              <c:f>W_Grafik1.1!$C$2:$C$23</c:f>
              <c:numCache>
                <c:formatCode>General</c:formatCode>
                <c:ptCount val="22"/>
                <c:pt idx="0">
                  <c:v>130</c:v>
                </c:pt>
                <c:pt idx="1">
                  <c:v>127</c:v>
                </c:pt>
                <c:pt idx="2">
                  <c:v>112</c:v>
                </c:pt>
                <c:pt idx="3">
                  <c:v>106</c:v>
                </c:pt>
                <c:pt idx="4">
                  <c:v>96</c:v>
                </c:pt>
                <c:pt idx="5">
                  <c:v>75</c:v>
                </c:pt>
                <c:pt idx="6">
                  <c:v>64</c:v>
                </c:pt>
                <c:pt idx="7">
                  <c:v>54</c:v>
                </c:pt>
                <c:pt idx="8">
                  <c:v>50</c:v>
                </c:pt>
                <c:pt idx="9">
                  <c:v>50</c:v>
                </c:pt>
                <c:pt idx="10">
                  <c:v>46</c:v>
                </c:pt>
                <c:pt idx="11">
                  <c:v>43</c:v>
                </c:pt>
                <c:pt idx="12">
                  <c:v>43</c:v>
                </c:pt>
                <c:pt idx="13">
                  <c:v>39</c:v>
                </c:pt>
                <c:pt idx="14">
                  <c:v>37</c:v>
                </c:pt>
                <c:pt idx="15">
                  <c:v>37</c:v>
                </c:pt>
                <c:pt idx="16">
                  <c:v>31</c:v>
                </c:pt>
                <c:pt idx="17">
                  <c:v>31</c:v>
                </c:pt>
                <c:pt idx="18">
                  <c:v>26</c:v>
                </c:pt>
                <c:pt idx="19">
                  <c:v>23</c:v>
                </c:pt>
                <c:pt idx="20">
                  <c:v>19</c:v>
                </c:pt>
                <c:pt idx="21">
                  <c:v>17</c:v>
                </c:pt>
              </c:numCache>
            </c:numRef>
          </c:val>
          <c:extLst>
            <c:ext xmlns:c16="http://schemas.microsoft.com/office/drawing/2014/chart" uri="{C3380CC4-5D6E-409C-BE32-E72D297353CC}">
              <c16:uniqueId val="{00000001-4E19-41BF-9C1A-85A1AC3C40F2}"/>
            </c:ext>
          </c:extLst>
        </c:ser>
        <c:ser>
          <c:idx val="1"/>
          <c:order val="1"/>
          <c:tx>
            <c:strRef>
              <c:f>W_Grafik1.1!$D$1</c:f>
              <c:strCache>
                <c:ptCount val="1"/>
                <c:pt idx="0">
                  <c:v>davon in Wohngebäuden mit 1 oder 2 Wohnungen</c:v>
                </c:pt>
              </c:strCache>
            </c:strRef>
          </c:tx>
          <c:spPr>
            <a:solidFill>
              <a:schemeClr val="tx2">
                <a:lumMod val="60000"/>
                <a:lumOff val="40000"/>
              </a:schemeClr>
            </a:solidFill>
          </c:spPr>
          <c:invertIfNegative val="0"/>
          <c:dLbls>
            <c:delete val="1"/>
          </c:dLbls>
          <c:val>
            <c:numRef>
              <c:f>W_Grafik1.1!$D$2:$D$23</c:f>
              <c:numCache>
                <c:formatCode>General</c:formatCode>
                <c:ptCount val="22"/>
                <c:pt idx="0">
                  <c:v>73</c:v>
                </c:pt>
                <c:pt idx="1">
                  <c:v>36</c:v>
                </c:pt>
                <c:pt idx="2">
                  <c:v>39</c:v>
                </c:pt>
                <c:pt idx="3">
                  <c:v>32</c:v>
                </c:pt>
                <c:pt idx="4">
                  <c:v>44</c:v>
                </c:pt>
                <c:pt idx="5">
                  <c:v>56</c:v>
                </c:pt>
                <c:pt idx="6">
                  <c:v>23</c:v>
                </c:pt>
                <c:pt idx="7">
                  <c:v>51</c:v>
                </c:pt>
                <c:pt idx="8">
                  <c:v>34</c:v>
                </c:pt>
                <c:pt idx="9">
                  <c:v>26</c:v>
                </c:pt>
                <c:pt idx="10">
                  <c:v>16</c:v>
                </c:pt>
                <c:pt idx="11">
                  <c:v>35</c:v>
                </c:pt>
                <c:pt idx="12">
                  <c:v>22</c:v>
                </c:pt>
                <c:pt idx="13">
                  <c:v>39</c:v>
                </c:pt>
                <c:pt idx="14">
                  <c:v>31</c:v>
                </c:pt>
                <c:pt idx="15">
                  <c:v>17</c:v>
                </c:pt>
                <c:pt idx="16">
                  <c:v>19</c:v>
                </c:pt>
                <c:pt idx="17">
                  <c:v>15</c:v>
                </c:pt>
                <c:pt idx="18">
                  <c:v>8</c:v>
                </c:pt>
                <c:pt idx="19">
                  <c:v>20</c:v>
                </c:pt>
                <c:pt idx="20">
                  <c:v>19</c:v>
                </c:pt>
                <c:pt idx="21">
                  <c:v>11</c:v>
                </c:pt>
              </c:numCache>
            </c:numRef>
          </c:val>
          <c:extLst>
            <c:ext xmlns:c16="http://schemas.microsoft.com/office/drawing/2014/chart" uri="{C3380CC4-5D6E-409C-BE32-E72D297353CC}">
              <c16:uniqueId val="{00000002-4E19-41BF-9C1A-85A1AC3C40F2}"/>
            </c:ext>
          </c:extLst>
        </c:ser>
        <c:ser>
          <c:idx val="2"/>
          <c:order val="2"/>
          <c:tx>
            <c:strRef>
              <c:f>W_Grafik1.1!$E$1</c:f>
              <c:strCache>
                <c:ptCount val="1"/>
                <c:pt idx="0">
                  <c:v>davon in Wohngebäuden mit 3 oder mehr Wohnungen (einschl. Wohnheime)</c:v>
                </c:pt>
              </c:strCache>
            </c:strRef>
          </c:tx>
          <c:spPr>
            <a:solidFill>
              <a:schemeClr val="tx2">
                <a:lumMod val="20000"/>
                <a:lumOff val="80000"/>
              </a:schemeClr>
            </a:solidFill>
          </c:spPr>
          <c:invertIfNegative val="0"/>
          <c:dLbls>
            <c:delete val="1"/>
          </c:dLbls>
          <c:val>
            <c:numRef>
              <c:f>W_Grafik1.1!$E$2:$E$23</c:f>
              <c:numCache>
                <c:formatCode>General</c:formatCode>
                <c:ptCount val="22"/>
                <c:pt idx="0">
                  <c:v>57</c:v>
                </c:pt>
                <c:pt idx="1">
                  <c:v>91</c:v>
                </c:pt>
                <c:pt idx="2">
                  <c:v>73</c:v>
                </c:pt>
                <c:pt idx="3">
                  <c:v>74</c:v>
                </c:pt>
                <c:pt idx="4">
                  <c:v>52</c:v>
                </c:pt>
                <c:pt idx="5">
                  <c:v>19</c:v>
                </c:pt>
                <c:pt idx="6">
                  <c:v>41</c:v>
                </c:pt>
                <c:pt idx="7">
                  <c:v>3</c:v>
                </c:pt>
                <c:pt idx="8">
                  <c:v>16</c:v>
                </c:pt>
                <c:pt idx="9">
                  <c:v>24</c:v>
                </c:pt>
                <c:pt idx="10">
                  <c:v>30</c:v>
                </c:pt>
                <c:pt idx="11">
                  <c:v>8</c:v>
                </c:pt>
                <c:pt idx="12">
                  <c:v>21</c:v>
                </c:pt>
                <c:pt idx="13">
                  <c:v>0</c:v>
                </c:pt>
                <c:pt idx="14">
                  <c:v>6</c:v>
                </c:pt>
                <c:pt idx="15">
                  <c:v>20</c:v>
                </c:pt>
                <c:pt idx="16">
                  <c:v>12</c:v>
                </c:pt>
                <c:pt idx="17">
                  <c:v>16</c:v>
                </c:pt>
                <c:pt idx="18">
                  <c:v>18</c:v>
                </c:pt>
                <c:pt idx="19">
                  <c:v>3</c:v>
                </c:pt>
                <c:pt idx="20">
                  <c:v>0</c:v>
                </c:pt>
                <c:pt idx="21">
                  <c:v>6</c:v>
                </c:pt>
              </c:numCache>
            </c:numRef>
          </c:val>
          <c:extLst>
            <c:ext xmlns:c16="http://schemas.microsoft.com/office/drawing/2014/chart" uri="{C3380CC4-5D6E-409C-BE32-E72D297353CC}">
              <c16:uniqueId val="{00000003-4E19-41BF-9C1A-85A1AC3C40F2}"/>
            </c:ext>
          </c:extLst>
        </c:ser>
        <c:dLbls>
          <c:showLegendKey val="0"/>
          <c:showVal val="1"/>
          <c:showCatName val="0"/>
          <c:showSerName val="0"/>
          <c:showPercent val="0"/>
          <c:showBubbleSize val="0"/>
        </c:dLbls>
        <c:gapWidth val="75"/>
        <c:axId val="168638720"/>
        <c:axId val="168644608"/>
      </c:barChart>
      <c:catAx>
        <c:axId val="168638720"/>
        <c:scaling>
          <c:orientation val="minMax"/>
        </c:scaling>
        <c:delete val="0"/>
        <c:axPos val="b"/>
        <c:numFmt formatCode="General" sourceLinked="0"/>
        <c:majorTickMark val="none"/>
        <c:minorTickMark val="none"/>
        <c:tickLblPos val="nextTo"/>
        <c:txPr>
          <a:bodyPr rot="0" vert="horz"/>
          <a:lstStyle/>
          <a:p>
            <a:pPr>
              <a:defRPr sz="900"/>
            </a:pPr>
            <a:endParaRPr lang="de-DE"/>
          </a:p>
        </c:txPr>
        <c:crossAx val="168644608"/>
        <c:crossesAt val="0"/>
        <c:auto val="1"/>
        <c:lblAlgn val="ctr"/>
        <c:lblOffset val="100"/>
        <c:noMultiLvlLbl val="0"/>
      </c:catAx>
      <c:valAx>
        <c:axId val="168644608"/>
        <c:scaling>
          <c:orientation val="minMax"/>
          <c:min val="0"/>
        </c:scaling>
        <c:delete val="0"/>
        <c:axPos val="l"/>
        <c:majorGridlines>
          <c:spPr>
            <a:ln w="9525">
              <a:solidFill>
                <a:schemeClr val="tx1"/>
              </a:solidFill>
              <a:prstDash val="dash"/>
            </a:ln>
          </c:spPr>
        </c:majorGridlines>
        <c:title>
          <c:tx>
            <c:rich>
              <a:bodyPr rot="0" vert="horz"/>
              <a:lstStyle/>
              <a:p>
                <a:pPr>
                  <a:defRPr/>
                </a:pPr>
                <a:r>
                  <a:rPr lang="de-DE"/>
                  <a:t>Anzahl</a:t>
                </a:r>
              </a:p>
            </c:rich>
          </c:tx>
          <c:layout>
            <c:manualLayout>
              <c:xMode val="edge"/>
              <c:yMode val="edge"/>
              <c:x val="7.0092450833413505E-2"/>
              <c:y val="8.2589765402342807E-2"/>
            </c:manualLayout>
          </c:layout>
          <c:overlay val="0"/>
        </c:title>
        <c:numFmt formatCode="General" sourceLinked="1"/>
        <c:majorTickMark val="none"/>
        <c:minorTickMark val="none"/>
        <c:tickLblPos val="nextTo"/>
        <c:spPr>
          <a:ln>
            <a:solidFill>
              <a:schemeClr val="tx1"/>
            </a:solidFill>
          </a:ln>
        </c:spPr>
        <c:txPr>
          <a:bodyPr rot="0" vert="horz"/>
          <a:lstStyle/>
          <a:p>
            <a:pPr>
              <a:defRPr sz="900"/>
            </a:pPr>
            <a:endParaRPr lang="de-DE"/>
          </a:p>
        </c:txPr>
        <c:crossAx val="168638720"/>
        <c:crosses val="autoZero"/>
        <c:crossBetween val="between"/>
      </c:valAx>
      <c:spPr>
        <a:noFill/>
        <a:ln w="9525">
          <a:solidFill>
            <a:schemeClr val="tx1"/>
          </a:solidFill>
        </a:ln>
      </c:spPr>
    </c:plotArea>
    <c:legend>
      <c:legendPos val="b"/>
      <c:layout>
        <c:manualLayout>
          <c:xMode val="edge"/>
          <c:yMode val="edge"/>
          <c:x val="0.12746325346432918"/>
          <c:y val="0.85014981238525744"/>
          <c:w val="0.81823891558923789"/>
          <c:h val="6.50043975593219E-2"/>
        </c:manualLayout>
      </c:layout>
      <c:overlay val="0"/>
      <c:txPr>
        <a:bodyPr/>
        <a:lstStyle/>
        <a:p>
          <a:pPr>
            <a:defRPr sz="900"/>
          </a:pPr>
          <a:endParaRPr lang="de-DE"/>
        </a:p>
      </c:txPr>
    </c:legend>
    <c:plotVisOnly val="1"/>
    <c:dispBlanksAs val="gap"/>
    <c:showDLblsOverMax val="0"/>
  </c:chart>
  <c:txPr>
    <a:bodyPr/>
    <a:lstStyle/>
    <a:p>
      <a:pPr>
        <a:defRPr sz="800">
          <a:latin typeface="Source Sans Pro" panose="020B0503030403020204" pitchFamily="34" charset="0"/>
        </a:defRPr>
      </a:pPr>
      <a:endParaRPr lang="de-D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32105090971277317"/>
          <c:y val="0.12992942080835682"/>
          <c:w val="0.36264757273612752"/>
          <c:h val="0.25679958510702711"/>
        </c:manualLayout>
      </c:layout>
      <c:pieChart>
        <c:varyColors val="1"/>
        <c:ser>
          <c:idx val="0"/>
          <c:order val="0"/>
          <c:spPr>
            <a:solidFill>
              <a:schemeClr val="tx2">
                <a:lumMod val="40000"/>
                <a:lumOff val="60000"/>
              </a:schemeClr>
            </a:solidFill>
          </c:spPr>
          <c:dPt>
            <c:idx val="0"/>
            <c:bubble3D val="0"/>
            <c:spPr>
              <a:solidFill>
                <a:schemeClr val="accent3">
                  <a:lumMod val="40000"/>
                  <a:lumOff val="60000"/>
                </a:schemeClr>
              </a:solidFill>
            </c:spPr>
            <c:extLst>
              <c:ext xmlns:c16="http://schemas.microsoft.com/office/drawing/2014/chart" uri="{C3380CC4-5D6E-409C-BE32-E72D297353CC}">
                <c16:uniqueId val="{00000001-1423-4675-888A-203FC7C1CDDF}"/>
              </c:ext>
            </c:extLst>
          </c:dPt>
          <c:dPt>
            <c:idx val="1"/>
            <c:bubble3D val="0"/>
            <c:spPr>
              <a:solidFill>
                <a:schemeClr val="accent1">
                  <a:lumMod val="60000"/>
                  <a:lumOff val="40000"/>
                </a:schemeClr>
              </a:solidFill>
            </c:spPr>
            <c:extLst>
              <c:ext xmlns:c16="http://schemas.microsoft.com/office/drawing/2014/chart" uri="{C3380CC4-5D6E-409C-BE32-E72D297353CC}">
                <c16:uniqueId val="{00000003-1423-4675-888A-203FC7C1CDDF}"/>
              </c:ext>
            </c:extLst>
          </c:dPt>
          <c:dPt>
            <c:idx val="2"/>
            <c:bubble3D val="0"/>
            <c:spPr>
              <a:solidFill>
                <a:schemeClr val="accent2">
                  <a:lumMod val="40000"/>
                  <a:lumOff val="60000"/>
                </a:schemeClr>
              </a:solidFill>
            </c:spPr>
            <c:extLst>
              <c:ext xmlns:c16="http://schemas.microsoft.com/office/drawing/2014/chart" uri="{C3380CC4-5D6E-409C-BE32-E72D297353CC}">
                <c16:uniqueId val="{00000005-1423-4675-888A-203FC7C1CDDF}"/>
              </c:ext>
            </c:extLst>
          </c:dPt>
          <c:dLbls>
            <c:dLbl>
              <c:idx val="0"/>
              <c:layout>
                <c:manualLayout>
                  <c:x val="-3.1822326024608646E-2"/>
                  <c:y val="6.1672581957369424E-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423-4675-888A-203FC7C1CDDF}"/>
                </c:ext>
              </c:extLst>
            </c:dLbl>
            <c:dLbl>
              <c:idx val="1"/>
              <c:layout>
                <c:manualLayout>
                  <c:x val="1.8294736523401035E-3"/>
                  <c:y val="-6.8520373163089374E-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423-4675-888A-203FC7C1CDDF}"/>
                </c:ext>
              </c:extLst>
            </c:dLbl>
            <c:dLbl>
              <c:idx val="2"/>
              <c:layout>
                <c:manualLayout>
                  <c:x val="-8.2004500189393412E-2"/>
                  <c:y val="-4.7284610742503487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423-4675-888A-203FC7C1CDDF}"/>
                </c:ext>
              </c:extLst>
            </c:dLbl>
            <c:numFmt formatCode="0.0%" sourceLinked="0"/>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1"/>
            <c:showBubbleSize val="0"/>
            <c:showLeaderLines val="0"/>
            <c:extLst>
              <c:ext xmlns:c15="http://schemas.microsoft.com/office/drawing/2012/chart" uri="{CE6537A1-D6FC-4f65-9D91-7224C49458BB}"/>
            </c:extLst>
          </c:dLbls>
          <c:cat>
            <c:strRef>
              <c:f>W_Grafik1_2!$A$15:$A$17</c:f>
              <c:strCache>
                <c:ptCount val="3"/>
                <c:pt idx="0">
                  <c:v>noch nicht unter Dach</c:v>
                </c:pt>
                <c:pt idx="1">
                  <c:v>noch nicht begonnen</c:v>
                </c:pt>
                <c:pt idx="2">
                  <c:v>unter Dach</c:v>
                </c:pt>
              </c:strCache>
            </c:strRef>
          </c:cat>
          <c:val>
            <c:numRef>
              <c:f>W_Grafik1_2!$B$15:$B$17</c:f>
              <c:numCache>
                <c:formatCode>#\ ###;\ 0.0%</c:formatCode>
                <c:ptCount val="3"/>
                <c:pt idx="0">
                  <c:v>376</c:v>
                </c:pt>
                <c:pt idx="1">
                  <c:v>730</c:v>
                </c:pt>
                <c:pt idx="2">
                  <c:v>955</c:v>
                </c:pt>
              </c:numCache>
            </c:numRef>
          </c:val>
          <c:extLst>
            <c:ext xmlns:c16="http://schemas.microsoft.com/office/drawing/2014/chart" uri="{C3380CC4-5D6E-409C-BE32-E72D297353CC}">
              <c16:uniqueId val="{00000006-1423-4675-888A-203FC7C1CDDF}"/>
            </c:ext>
          </c:extLst>
        </c:ser>
        <c:dLbls>
          <c:showLegendKey val="0"/>
          <c:showVal val="1"/>
          <c:showCatName val="0"/>
          <c:showSerName val="0"/>
          <c:showPercent val="1"/>
          <c:showBubbleSize val="0"/>
          <c:showLeaderLines val="0"/>
        </c:dLbls>
        <c:firstSliceAng val="303"/>
      </c:pieChart>
    </c:plotArea>
    <c:plotVisOnly val="1"/>
    <c:dispBlanksAs val="zero"/>
    <c:showDLblsOverMax val="0"/>
  </c:chart>
  <c:spPr>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31184587860105695"/>
          <c:y val="0.11277364330223945"/>
          <c:w val="0.40528450734868793"/>
          <c:h val="0.82011392455523247"/>
        </c:manualLayout>
      </c:layout>
      <c:pieChart>
        <c:varyColors val="1"/>
        <c:ser>
          <c:idx val="0"/>
          <c:order val="0"/>
          <c:dPt>
            <c:idx val="0"/>
            <c:bubble3D val="0"/>
            <c:spPr>
              <a:solidFill>
                <a:schemeClr val="accent3">
                  <a:lumMod val="40000"/>
                  <a:lumOff val="60000"/>
                </a:schemeClr>
              </a:solidFill>
            </c:spPr>
            <c:extLst>
              <c:ext xmlns:c16="http://schemas.microsoft.com/office/drawing/2014/chart" uri="{C3380CC4-5D6E-409C-BE32-E72D297353CC}">
                <c16:uniqueId val="{00000001-38D2-434D-B403-BEFD3474FEA1}"/>
              </c:ext>
            </c:extLst>
          </c:dPt>
          <c:dPt>
            <c:idx val="1"/>
            <c:bubble3D val="0"/>
            <c:spPr>
              <a:solidFill>
                <a:schemeClr val="accent1">
                  <a:lumMod val="60000"/>
                  <a:lumOff val="40000"/>
                </a:schemeClr>
              </a:solidFill>
            </c:spPr>
            <c:extLst>
              <c:ext xmlns:c16="http://schemas.microsoft.com/office/drawing/2014/chart" uri="{C3380CC4-5D6E-409C-BE32-E72D297353CC}">
                <c16:uniqueId val="{00000003-38D2-434D-B403-BEFD3474FEA1}"/>
              </c:ext>
            </c:extLst>
          </c:dPt>
          <c:dPt>
            <c:idx val="2"/>
            <c:bubble3D val="0"/>
            <c:spPr>
              <a:solidFill>
                <a:schemeClr val="accent2">
                  <a:lumMod val="40000"/>
                  <a:lumOff val="60000"/>
                </a:schemeClr>
              </a:solidFill>
            </c:spPr>
            <c:extLst>
              <c:ext xmlns:c16="http://schemas.microsoft.com/office/drawing/2014/chart" uri="{C3380CC4-5D6E-409C-BE32-E72D297353CC}">
                <c16:uniqueId val="{00000005-38D2-434D-B403-BEFD3474FEA1}"/>
              </c:ext>
            </c:extLst>
          </c:dPt>
          <c:dLbls>
            <c:dLbl>
              <c:idx val="0"/>
              <c:layout>
                <c:manualLayout>
                  <c:x val="-9.0250965987765427E-2"/>
                  <c:y val="3.6710160134205479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8D2-434D-B403-BEFD3474FEA1}"/>
                </c:ext>
              </c:extLst>
            </c:dLbl>
            <c:dLbl>
              <c:idx val="1"/>
              <c:layout>
                <c:manualLayout>
                  <c:x val="-1.1167635326069533E-2"/>
                  <c:y val="-0.31008922932041777"/>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8D2-434D-B403-BEFD3474FEA1}"/>
                </c:ext>
              </c:extLst>
            </c:dLbl>
            <c:dLbl>
              <c:idx val="2"/>
              <c:layout>
                <c:manualLayout>
                  <c:x val="-3.2100487154003869E-2"/>
                  <c:y val="-0.1081747240232871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8D2-434D-B403-BEFD3474FEA1}"/>
                </c:ext>
              </c:extLst>
            </c:dLbl>
            <c:numFmt formatCode="0.0%" sourceLinked="0"/>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1"/>
            <c:showBubbleSize val="0"/>
            <c:showLeaderLines val="0"/>
            <c:extLst>
              <c:ext xmlns:c15="http://schemas.microsoft.com/office/drawing/2012/chart" uri="{CE6537A1-D6FC-4f65-9D91-7224C49458BB}"/>
            </c:extLst>
          </c:dLbls>
          <c:cat>
            <c:strRef>
              <c:f>W_Grafik1_2!$A$21:$A$23</c:f>
              <c:strCache>
                <c:ptCount val="3"/>
                <c:pt idx="0">
                  <c:v>noch nicht unter Dach</c:v>
                </c:pt>
                <c:pt idx="1">
                  <c:v>noch nicht begonnen</c:v>
                </c:pt>
                <c:pt idx="2">
                  <c:v>unter Dach</c:v>
                </c:pt>
              </c:strCache>
            </c:strRef>
          </c:cat>
          <c:val>
            <c:numRef>
              <c:f>W_Grafik1_2!$B$21:$B$23</c:f>
              <c:numCache>
                <c:formatCode>#\ ###;\ 0.0%</c:formatCode>
                <c:ptCount val="3"/>
                <c:pt idx="0">
                  <c:v>448</c:v>
                </c:pt>
                <c:pt idx="1">
                  <c:v>767</c:v>
                </c:pt>
                <c:pt idx="2">
                  <c:v>620</c:v>
                </c:pt>
              </c:numCache>
            </c:numRef>
          </c:val>
          <c:extLst>
            <c:ext xmlns:c16="http://schemas.microsoft.com/office/drawing/2014/chart" uri="{C3380CC4-5D6E-409C-BE32-E72D297353CC}">
              <c16:uniqueId val="{00000006-38D2-434D-B403-BEFD3474FEA1}"/>
            </c:ext>
          </c:extLst>
        </c:ser>
        <c:dLbls>
          <c:showLegendKey val="0"/>
          <c:showVal val="1"/>
          <c:showCatName val="0"/>
          <c:showSerName val="0"/>
          <c:showPercent val="1"/>
          <c:showBubbleSize val="0"/>
          <c:showLeaderLines val="0"/>
        </c:dLbls>
        <c:firstSliceAng val="307"/>
      </c:pieChart>
    </c:plotArea>
    <c:plotVisOnly val="1"/>
    <c:dispBlanksAs val="zero"/>
    <c:showDLblsOverMax val="0"/>
  </c:chart>
  <c:spPr>
    <a:ln>
      <a:noFill/>
    </a:ln>
  </c:sp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7274167987321712"/>
          <c:y val="0.13827655310621242"/>
          <c:w val="0.70681458003169573"/>
          <c:h val="0.20841683366733466"/>
        </c:manualLayout>
      </c:layout>
      <c:pieChart>
        <c:varyColors val="1"/>
        <c:dLbls>
          <c:showLegendKey val="0"/>
          <c:showVal val="0"/>
          <c:showCatName val="0"/>
          <c:showSerName val="0"/>
          <c:showPercent val="0"/>
          <c:showBubbleSize val="0"/>
          <c:showLeaderLines val="0"/>
        </c:dLbls>
        <c:firstSliceAng val="0"/>
      </c:pieChart>
    </c:plotArea>
    <c:legend>
      <c:legendPos val="b"/>
      <c:overlay val="0"/>
      <c:txPr>
        <a:bodyPr/>
        <a:lstStyle/>
        <a:p>
          <a:pPr rtl="0">
            <a:defRPr/>
          </a:pPr>
          <a:endParaRPr lang="de-DE"/>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plotArea>
      <c:layout>
        <c:manualLayout>
          <c:layoutTarget val="inner"/>
          <c:xMode val="edge"/>
          <c:yMode val="edge"/>
          <c:x val="0.21408991810198152"/>
          <c:y val="0.19289889438403465"/>
          <c:w val="0.73185596068946646"/>
          <c:h val="0.4621448864663828"/>
        </c:manualLayout>
      </c:layout>
      <c:barChart>
        <c:barDir val="col"/>
        <c:grouping val="clustered"/>
        <c:varyColors val="0"/>
        <c:ser>
          <c:idx val="0"/>
          <c:order val="0"/>
          <c:tx>
            <c:strRef>
              <c:f>W_Grafik3!$A$9</c:f>
              <c:strCache>
                <c:ptCount val="1"/>
                <c:pt idx="0">
                  <c:v>Insgesamt</c:v>
                </c:pt>
              </c:strCache>
            </c:strRef>
          </c:tx>
          <c:spPr>
            <a:solidFill>
              <a:schemeClr val="tx2">
                <a:lumMod val="40000"/>
                <a:lumOff val="60000"/>
              </a:schemeClr>
            </a:solidFill>
          </c:spPr>
          <c:invertIfNegative val="0"/>
          <c:dLbls>
            <c:dLbl>
              <c:idx val="0"/>
              <c:layout>
                <c:manualLayout>
                  <c:x val="-4.3167961965920711E-3"/>
                  <c:y val="2.26027654330598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14-44D8-8290-9451A26CFE43}"/>
                </c:ext>
              </c:extLst>
            </c:dLbl>
            <c:numFmt formatCode="#\ ##0" sourceLinked="0"/>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W_Grafik3!$B$9</c:f>
              <c:numCache>
                <c:formatCode>#\ ###;\ 0.0%</c:formatCode>
                <c:ptCount val="1"/>
                <c:pt idx="0">
                  <c:v>3310</c:v>
                </c:pt>
              </c:numCache>
            </c:numRef>
          </c:val>
          <c:extLst>
            <c:ext xmlns:c16="http://schemas.microsoft.com/office/drawing/2014/chart" uri="{C3380CC4-5D6E-409C-BE32-E72D297353CC}">
              <c16:uniqueId val="{00000001-3314-44D8-8290-9451A26CFE43}"/>
            </c:ext>
          </c:extLst>
        </c:ser>
        <c:ser>
          <c:idx val="1"/>
          <c:order val="1"/>
          <c:tx>
            <c:strRef>
              <c:f>W_Grafik3!$A$10</c:f>
              <c:strCache>
                <c:ptCount val="1"/>
                <c:pt idx="0">
                  <c:v>In neuen Wohngebäuden (einschl. Wohnheimen)</c:v>
                </c:pt>
              </c:strCache>
            </c:strRef>
          </c:tx>
          <c:spPr>
            <a:solidFill>
              <a:schemeClr val="accent2">
                <a:lumMod val="40000"/>
                <a:lumOff val="60000"/>
              </a:schemeClr>
            </a:solidFill>
          </c:spPr>
          <c:invertIfNegative val="0"/>
          <c:dLbls>
            <c:dLbl>
              <c:idx val="0"/>
              <c:layout>
                <c:manualLayout>
                  <c:x val="-2.1607686755917188E-3"/>
                  <c:y val="8.45368722760304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14-44D8-8290-9451A26CFE43}"/>
                </c:ext>
              </c:extLst>
            </c:dLbl>
            <c:numFmt formatCode="#\ ##0" sourceLinked="0"/>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W_Grafik3!$B$10</c:f>
              <c:numCache>
                <c:formatCode>#\ ###;\ 0.0%</c:formatCode>
                <c:ptCount val="1"/>
                <c:pt idx="0">
                  <c:v>2595</c:v>
                </c:pt>
              </c:numCache>
            </c:numRef>
          </c:val>
          <c:extLst>
            <c:ext xmlns:c16="http://schemas.microsoft.com/office/drawing/2014/chart" uri="{C3380CC4-5D6E-409C-BE32-E72D297353CC}">
              <c16:uniqueId val="{00000003-3314-44D8-8290-9451A26CFE43}"/>
            </c:ext>
          </c:extLst>
        </c:ser>
        <c:ser>
          <c:idx val="2"/>
          <c:order val="2"/>
          <c:tx>
            <c:strRef>
              <c:f>W_Grafik3!$A$11</c:f>
              <c:strCache>
                <c:ptCount val="1"/>
                <c:pt idx="0">
                  <c:v>Durch Baumaßnahmen an bestehenden Gebäuden</c:v>
                </c:pt>
              </c:strCache>
            </c:strRef>
          </c:tx>
          <c:spPr>
            <a:solidFill>
              <a:schemeClr val="accent3">
                <a:lumMod val="60000"/>
                <a:lumOff val="40000"/>
                <a:alpha val="67000"/>
              </a:schemeClr>
            </a:solidFill>
          </c:spPr>
          <c:invertIfNegative val="0"/>
          <c:dLbls>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W_Grafik3!$B$11</c:f>
              <c:numCache>
                <c:formatCode>#\ ###;\ 0.0%</c:formatCode>
                <c:ptCount val="1"/>
                <c:pt idx="0">
                  <c:v>683</c:v>
                </c:pt>
              </c:numCache>
            </c:numRef>
          </c:val>
          <c:extLst>
            <c:ext xmlns:c16="http://schemas.microsoft.com/office/drawing/2014/chart" uri="{C3380CC4-5D6E-409C-BE32-E72D297353CC}">
              <c16:uniqueId val="{00000004-3314-44D8-8290-9451A26CFE43}"/>
            </c:ext>
          </c:extLst>
        </c:ser>
        <c:ser>
          <c:idx val="3"/>
          <c:order val="3"/>
          <c:tx>
            <c:strRef>
              <c:f>W_Grafik3!$A$12</c:f>
              <c:strCache>
                <c:ptCount val="1"/>
                <c:pt idx="0">
                  <c:v>In neuen Nichtwohngebäuden</c:v>
                </c:pt>
              </c:strCache>
            </c:strRef>
          </c:tx>
          <c:spPr>
            <a:solidFill>
              <a:schemeClr val="accent4">
                <a:lumMod val="75000"/>
              </a:schemeClr>
            </a:solidFill>
          </c:spPr>
          <c:invertIfNegative val="0"/>
          <c:dLbls>
            <c:spPr>
              <a:noFill/>
              <a:ln>
                <a:noFill/>
              </a:ln>
              <a:effectLst/>
            </c:spPr>
            <c:txPr>
              <a:bodyPr/>
              <a:lstStyle/>
              <a:p>
                <a:pPr>
                  <a:defRPr sz="900">
                    <a:latin typeface="Source Sans Pro" panose="020B0503030403020204" pitchFamily="34" charset="0"/>
                    <a:cs typeface="Arial"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W_Grafik3!$B$12</c:f>
              <c:numCache>
                <c:formatCode>#\ ###;\ 0.0%</c:formatCode>
                <c:ptCount val="1"/>
                <c:pt idx="0">
                  <c:v>32</c:v>
                </c:pt>
              </c:numCache>
            </c:numRef>
          </c:val>
          <c:extLst>
            <c:ext xmlns:c16="http://schemas.microsoft.com/office/drawing/2014/chart" uri="{C3380CC4-5D6E-409C-BE32-E72D297353CC}">
              <c16:uniqueId val="{00000005-3314-44D8-8290-9451A26CFE43}"/>
            </c:ext>
          </c:extLst>
        </c:ser>
        <c:dLbls>
          <c:showLegendKey val="0"/>
          <c:showVal val="0"/>
          <c:showCatName val="0"/>
          <c:showSerName val="0"/>
          <c:showPercent val="0"/>
          <c:showBubbleSize val="0"/>
        </c:dLbls>
        <c:gapWidth val="150"/>
        <c:axId val="94485120"/>
        <c:axId val="94495104"/>
      </c:barChart>
      <c:catAx>
        <c:axId val="94485120"/>
        <c:scaling>
          <c:orientation val="minMax"/>
        </c:scaling>
        <c:delete val="1"/>
        <c:axPos val="b"/>
        <c:majorTickMark val="out"/>
        <c:minorTickMark val="none"/>
        <c:tickLblPos val="nextTo"/>
        <c:crossAx val="94495104"/>
        <c:crosses val="autoZero"/>
        <c:auto val="0"/>
        <c:lblAlgn val="ctr"/>
        <c:lblOffset val="100"/>
        <c:noMultiLvlLbl val="0"/>
      </c:catAx>
      <c:valAx>
        <c:axId val="94495104"/>
        <c:scaling>
          <c:orientation val="minMax"/>
          <c:max val="6000"/>
          <c:min val="0"/>
        </c:scaling>
        <c:delete val="0"/>
        <c:axPos val="l"/>
        <c:majorGridlines>
          <c:spPr>
            <a:ln>
              <a:solidFill>
                <a:schemeClr val="bg1">
                  <a:lumMod val="85000"/>
                </a:schemeClr>
              </a:solidFill>
            </a:ln>
          </c:spPr>
        </c:majorGridlines>
        <c:numFmt formatCode="#\ ##0" sourceLinked="0"/>
        <c:majorTickMark val="none"/>
        <c:minorTickMark val="none"/>
        <c:tickLblPos val="nextTo"/>
        <c:txPr>
          <a:bodyPr/>
          <a:lstStyle/>
          <a:p>
            <a:pPr>
              <a:defRPr sz="900" baseline="0">
                <a:latin typeface="Source Sans Pro" panose="020B0503030403020204" pitchFamily="34" charset="0"/>
                <a:cs typeface="Arial" pitchFamily="34" charset="0"/>
              </a:defRPr>
            </a:pPr>
            <a:endParaRPr lang="de-DE"/>
          </a:p>
        </c:txPr>
        <c:crossAx val="94485120"/>
        <c:crosses val="autoZero"/>
        <c:crossBetween val="between"/>
      </c:valAx>
      <c:spPr>
        <a:ln>
          <a:solidFill>
            <a:schemeClr val="bg1">
              <a:lumMod val="65000"/>
            </a:schemeClr>
          </a:solidFill>
        </a:ln>
      </c:spPr>
    </c:plotArea>
    <c:plotVisOnly val="1"/>
    <c:dispBlanksAs val="gap"/>
    <c:showDLblsOverMax val="0"/>
  </c:chart>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30793291151137064"/>
          <c:y val="0.17348660533267579"/>
          <c:w val="0.37920338134923759"/>
          <c:h val="0.5424146298572291"/>
        </c:manualLayout>
      </c:layout>
      <c:pieChart>
        <c:varyColors val="1"/>
        <c:ser>
          <c:idx val="0"/>
          <c:order val="0"/>
          <c:dPt>
            <c:idx val="0"/>
            <c:bubble3D val="0"/>
            <c:spPr>
              <a:solidFill>
                <a:schemeClr val="tx2">
                  <a:lumMod val="40000"/>
                  <a:lumOff val="60000"/>
                </a:schemeClr>
              </a:solidFill>
            </c:spPr>
            <c:extLst>
              <c:ext xmlns:c16="http://schemas.microsoft.com/office/drawing/2014/chart" uri="{C3380CC4-5D6E-409C-BE32-E72D297353CC}">
                <c16:uniqueId val="{00000001-512B-4018-90B1-FF68F8F1361B}"/>
              </c:ext>
            </c:extLst>
          </c:dPt>
          <c:dPt>
            <c:idx val="1"/>
            <c:bubble3D val="0"/>
            <c:spPr>
              <a:solidFill>
                <a:schemeClr val="accent2">
                  <a:lumMod val="40000"/>
                  <a:lumOff val="60000"/>
                </a:schemeClr>
              </a:solidFill>
            </c:spPr>
            <c:extLst>
              <c:ext xmlns:c16="http://schemas.microsoft.com/office/drawing/2014/chart" uri="{C3380CC4-5D6E-409C-BE32-E72D297353CC}">
                <c16:uniqueId val="{00000003-512B-4018-90B1-FF68F8F1361B}"/>
              </c:ext>
            </c:extLst>
          </c:dPt>
          <c:dPt>
            <c:idx val="2"/>
            <c:bubble3D val="0"/>
            <c:spPr>
              <a:solidFill>
                <a:schemeClr val="accent3">
                  <a:lumMod val="60000"/>
                  <a:lumOff val="40000"/>
                  <a:alpha val="67000"/>
                </a:schemeClr>
              </a:solidFill>
            </c:spPr>
            <c:extLst>
              <c:ext xmlns:c16="http://schemas.microsoft.com/office/drawing/2014/chart" uri="{C3380CC4-5D6E-409C-BE32-E72D297353CC}">
                <c16:uniqueId val="{00000005-512B-4018-90B1-FF68F8F1361B}"/>
              </c:ext>
            </c:extLst>
          </c:dPt>
          <c:dLbls>
            <c:dLbl>
              <c:idx val="0"/>
              <c:layout>
                <c:manualLayout>
                  <c:x val="-3.2960544463377109E-2"/>
                  <c:y val="-0.27210904818568349"/>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12B-4018-90B1-FF68F8F1361B}"/>
                </c:ext>
              </c:extLst>
            </c:dLbl>
            <c:numFmt formatCode="0.0%" sourceLinked="0"/>
            <c:spPr>
              <a:noFill/>
              <a:ln>
                <a:noFill/>
              </a:ln>
              <a:effectLst/>
            </c:spPr>
            <c:txPr>
              <a:bodyPr/>
              <a:lstStyle/>
              <a:p>
                <a:pPr>
                  <a:defRPr sz="900">
                    <a:latin typeface="Source Sans Pro" panose="020B0503030403020204" pitchFamily="34" charset="0"/>
                    <a:cs typeface="Arial" pitchFamily="34" charset="0"/>
                  </a:defRPr>
                </a:pPr>
                <a:endParaRPr lang="de-DE"/>
              </a:p>
            </c:txPr>
            <c:dLblPos val="outEnd"/>
            <c:showLegendKey val="0"/>
            <c:showVal val="1"/>
            <c:showCatName val="0"/>
            <c:showSerName val="0"/>
            <c:showPercent val="1"/>
            <c:showBubbleSize val="0"/>
            <c:showLeaderLines val="0"/>
            <c:extLst>
              <c:ext xmlns:c15="http://schemas.microsoft.com/office/drawing/2012/chart" uri="{CE6537A1-D6FC-4f65-9D91-7224C49458BB}"/>
            </c:extLst>
          </c:dLbls>
          <c:cat>
            <c:strRef>
              <c:f>W_Grafik3!$A$3:$A$5</c:f>
              <c:strCache>
                <c:ptCount val="3"/>
                <c:pt idx="0">
                  <c:v>Wohngebäude mit 1 und 2 Wohnung    </c:v>
                </c:pt>
                <c:pt idx="1">
                  <c:v>Wohngebäude mit 3 oder mehr</c:v>
                </c:pt>
                <c:pt idx="2">
                  <c:v>Nichtwohngebäude</c:v>
                </c:pt>
              </c:strCache>
            </c:strRef>
          </c:cat>
          <c:val>
            <c:numRef>
              <c:f>W_Grafik3!$B$3:$B$5</c:f>
              <c:numCache>
                <c:formatCode>#\ ###;\ 0.0%</c:formatCode>
                <c:ptCount val="3"/>
                <c:pt idx="0">
                  <c:v>1082</c:v>
                </c:pt>
                <c:pt idx="1">
                  <c:v>111</c:v>
                </c:pt>
                <c:pt idx="2">
                  <c:v>692</c:v>
                </c:pt>
              </c:numCache>
            </c:numRef>
          </c:val>
          <c:extLst>
            <c:ext xmlns:c16="http://schemas.microsoft.com/office/drawing/2014/chart" uri="{C3380CC4-5D6E-409C-BE32-E72D297353CC}">
              <c16:uniqueId val="{00000006-512B-4018-90B1-FF68F8F1361B}"/>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8740157499999996" l="0.7" r="0.7" t="0.78740157499999996" header="0.3" footer="0.3"/>
    <c:pageSetup/>
  </c:printSettings>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3.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8740157480314965" bottom="0.78740157480314965" header="0.31496062992125984" footer="0.31496062992125984"/>
  <pageSetup paperSize="9" firstPageNumber="7" orientation="portrait" useFirstPageNumber="1" r:id="rId1"/>
  <headerFooter alignWithMargins="0">
    <oddHeader xml:space="preserve">&amp;C- &amp;P - </oddHeader>
  </headerFooter>
  <drawing r:id="rId2"/>
</chartsheet>
</file>

<file path=xl/chartsheets/sheet2.xml><?xml version="1.0" encoding="utf-8"?>
<chartsheet xmlns="http://schemas.openxmlformats.org/spreadsheetml/2006/main" xmlns:r="http://schemas.openxmlformats.org/officeDocument/2006/relationships" xmlns:xdr="http://schemas.openxmlformats.org/drawingml/2006/spreadsheetDrawing" xmlns:x14="http://schemas.microsoft.com/office/spreadsheetml/2009/9/main">
  <sheetPr/>
  <sheetViews>
    <sheetView workbookViewId="0"/>
  </sheetViews>
  <pageMargins left="0.70866141732283472" right="0.70866141732283472" top="0.78740157480314965" bottom="0.78740157480314965" header="0.31496062992125984" footer="0.31496062992125984"/>
  <pageSetup paperSize="9" firstPageNumber="8" orientation="portrait" useFirstPageNumber="1" r:id="rId1"/>
  <headerFooter alignWithMargins="0">
    <oddHeader xml:space="preserve">&amp;C- &amp;P - </oddHeader>
  </headerFooter>
  <drawing r:id="rId2"/>
  <legacyDrawing r:id="rId3"/>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8740157480314965" bottom="0.78740157480314965" header="0.31496062992125984" footer="0.31496062992125984"/>
  <pageSetup paperSize="9" firstPageNumber="18" orientation="portrait" useFirstPageNumber="1" r:id="rId1"/>
  <headerFooter alignWithMargins="0">
    <oddHeader xml:space="preserve">&amp;C- &amp;P - </oddHeader>
  </headerFooter>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8740157480314965" bottom="0.78740157480314965" header="0.31496062992125984" footer="0.31496062992125984"/>
  <pageSetup paperSize="9" firstPageNumber="26" orientation="portrait" useFirstPageNumber="1" r:id="rId1"/>
  <headerFooter alignWithMargins="0">
    <oddHeader xml:space="preserve">&amp;C- &amp;P - </oddHeader>
  </headerFooter>
  <drawing r:id="rId2"/>
</chartsheet>
</file>

<file path=xl/chartsheets/sheet5.xml><?xml version="1.0" encoding="utf-8"?>
<chartsheet xmlns="http://schemas.openxmlformats.org/spreadsheetml/2006/main" xmlns:r="http://schemas.openxmlformats.org/officeDocument/2006/relationships">
  <sheetPr/>
  <sheetViews>
    <sheetView zoomScale="145" workbookViewId="0"/>
  </sheetViews>
  <pageMargins left="0.70866141732283472" right="0.70866141732283472" top="0.78740157480314965" bottom="0.78740157480314965" header="0.51181102362204722" footer="0.31496062992125984"/>
  <pageSetup paperSize="9" firstPageNumber="25" orientation="portrait" useFirstPageNumber="1" r:id="rId1"/>
  <headerFooter>
    <oddHeader>&amp;C&amp;"Arial,Standard"&amp;9- &amp;P -</oddHeader>
  </headerFooter>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8740157480314965" bottom="0.78740157480314965" header="0.31496062992125984" footer="0.31496062992125984"/>
  <pageSetup paperSize="9" firstPageNumber="27" orientation="portrait" useFirstPageNumber="1" r:id="rId1"/>
  <headerFooter>
    <oddHeader xml:space="preserve">&amp;C- &amp;P - </oddHeader>
  </headerFooter>
  <drawing r:id="rId2"/>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8740157480314965" bottom="0.78740157480314965" header="0.31496062992125984" footer="0.31496062992125984"/>
  <pageSetup paperSize="9" firstPageNumber="35" orientation="portrait" useFirstPageNumber="1" r:id="rId1"/>
  <headerFooter>
    <oddHeader xml:space="preserve">&amp;C- &amp;P - </oddHeader>
  </headerFooter>
  <drawing r:id="rId2"/>
</chartsheet>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tmp"/><Relationship Id="rId1" Type="http://schemas.openxmlformats.org/officeDocument/2006/relationships/image" Target="../media/image1.tmp"/><Relationship Id="rId6" Type="http://schemas.openxmlformats.org/officeDocument/2006/relationships/image" Target="../media/image9.png"/><Relationship Id="rId5" Type="http://schemas.openxmlformats.org/officeDocument/2006/relationships/image" Target="../media/image8.tmp"/><Relationship Id="rId4" Type="http://schemas.microsoft.com/office/2007/relationships/hdphoto" Target="../media/hdphoto2.wdp"/></Relationships>
</file>

<file path=xl/drawings/_rels/drawing2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2.tmp"/><Relationship Id="rId1" Type="http://schemas.openxmlformats.org/officeDocument/2006/relationships/image" Target="../media/image1.tmp"/></Relationships>
</file>

<file path=xl/drawings/_rels/drawing2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7.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1.tmp"/><Relationship Id="rId7" Type="http://schemas.microsoft.com/office/2007/relationships/hdphoto" Target="../media/hdphoto3.wdp"/><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image" Target="../media/image12.png"/><Relationship Id="rId5" Type="http://schemas.openxmlformats.org/officeDocument/2006/relationships/image" Target="../media/image11.tmp"/><Relationship Id="rId4" Type="http://schemas.openxmlformats.org/officeDocument/2006/relationships/image" Target="../media/image3.tmp"/></Relationships>
</file>

<file path=xl/drawings/_rels/drawing29.xml.rels><?xml version="1.0" encoding="UTF-8" standalone="yes"?>
<Relationships xmlns="http://schemas.openxmlformats.org/package/2006/relationships"><Relationship Id="rId2" Type="http://schemas.openxmlformats.org/officeDocument/2006/relationships/image" Target="../media/image10.tmp"/><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 Id="rId5" Type="http://schemas.microsoft.com/office/2007/relationships/hdphoto" Target="../media/hdphoto1.wdp"/><Relationship Id="rId4" Type="http://schemas.openxmlformats.org/officeDocument/2006/relationships/image" Target="../media/image4.png"/></Relationships>
</file>

<file path=xl/drawings/_rels/drawing4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38098</xdr:colOff>
      <xdr:row>1</xdr:row>
      <xdr:rowOff>68317</xdr:rowOff>
    </xdr:from>
    <xdr:to>
      <xdr:col>9</xdr:col>
      <xdr:colOff>225973</xdr:colOff>
      <xdr:row>71</xdr:row>
      <xdr:rowOff>63062</xdr:rowOff>
    </xdr:to>
    <xdr:sp macro="" textlink="">
      <xdr:nvSpPr>
        <xdr:cNvPr id="2" name="Textfeld 1"/>
        <xdr:cNvSpPr txBox="1"/>
      </xdr:nvSpPr>
      <xdr:spPr>
        <a:xfrm>
          <a:off x="38098" y="204951"/>
          <a:ext cx="5958054" cy="95591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R="180340" algn="just">
            <a:spcBef>
              <a:spcPts val="1200"/>
            </a:spcBef>
            <a:spcAft>
              <a:spcPts val="0"/>
            </a:spcAft>
          </a:pPr>
          <a:r>
            <a:rPr lang="de-DE" sz="900" b="1" kern="0">
              <a:effectLst/>
              <a:latin typeface="Source Sans Pro" panose="020B0503030403020204" pitchFamily="34" charset="0"/>
              <a:ea typeface="Times New Roman"/>
              <a:cs typeface="Arial" pitchFamily="34" charset="0"/>
            </a:rPr>
            <a:t>Vorbemerkungen</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Ziel der Statistik</a:t>
          </a:r>
        </a:p>
        <a:p>
          <a:pPr algn="just">
            <a:spcAft>
              <a:spcPts val="0"/>
            </a:spcAft>
          </a:pPr>
          <a:r>
            <a:rPr lang="de-DE" sz="900">
              <a:effectLst/>
              <a:latin typeface="Source Sans Pro" panose="020B0503030403020204" pitchFamily="34" charset="0"/>
              <a:ea typeface="Times New Roman"/>
              <a:cs typeface="Arial" pitchFamily="34" charset="0"/>
            </a:rPr>
            <a:t>Die Statistik der Bautätigkeit im Hochbau gehört zum System der Bundesstatistiken und besteht aus Baugenehmigungs-, Baufertigstellungs-, Bauüberhangs- und Bauabgangserhebung. Sie liefert Ergebnisse über die Struktur, den Umfang und die Entwicklung der Bautätigkeit und ist somit ein wichtiger Indikator für die Beurteilung der Wirtschaftsentwicklung im Bausektor. Darüber hinaus dient sie der Fortschreibung des Wohnungsbestandes und stellt Informationen z.B. für die Planung in den Gebietskörperschaften, für Wirtschaft, Forschung und Städtebau zur Verfügung.</a:t>
          </a:r>
        </a:p>
        <a:p>
          <a:pPr marL="0" marR="180340" indent="0" algn="just" defTabSz="914400" eaLnBrk="1" fontAlgn="auto" latinLnBrk="0" hangingPunct="1">
            <a:lnSpc>
              <a:spcPct val="100000"/>
            </a:lnSpc>
            <a:spcBef>
              <a:spcPts val="1200"/>
            </a:spcBef>
            <a:spcAft>
              <a:spcPts val="600"/>
            </a:spcAft>
            <a:buClrTx/>
            <a:buSzTx/>
            <a:buFontTx/>
            <a:buNone/>
            <a:tabLst/>
            <a:defRPr/>
          </a:pPr>
          <a:r>
            <a:rPr lang="de-DE" sz="900" b="1" kern="0">
              <a:solidFill>
                <a:schemeClr val="dk1"/>
              </a:solidFill>
              <a:effectLst/>
              <a:latin typeface="Source Sans Pro" panose="020B0503030403020204" pitchFamily="34" charset="0"/>
              <a:ea typeface="Times New Roman"/>
              <a:cs typeface="Arial" pitchFamily="34" charset="0"/>
            </a:rPr>
            <a:t>Rechtsgrundlage</a:t>
          </a:r>
        </a:p>
        <a:p>
          <a:pPr algn="just">
            <a:spcAft>
              <a:spcPts val="0"/>
            </a:spcAft>
          </a:pPr>
          <a:r>
            <a:rPr lang="de-DE" sz="900">
              <a:effectLst/>
              <a:latin typeface="Source Sans Pro" panose="020B0503030403020204" pitchFamily="34" charset="0"/>
              <a:ea typeface="Times New Roman"/>
              <a:cs typeface="Arial" pitchFamily="34" charset="0"/>
            </a:rPr>
            <a:t>Die Statistik der Bautätigkeit im Hochbau ist angeordnet durch das Gesetz über die Statistik der Bautätigkeit im Hoch-</a:t>
          </a:r>
        </a:p>
        <a:p>
          <a:pPr algn="just">
            <a:spcAft>
              <a:spcPts val="0"/>
            </a:spcAft>
          </a:pPr>
          <a:r>
            <a:rPr lang="de-DE" sz="900">
              <a:effectLst/>
              <a:latin typeface="Source Sans Pro" panose="020B0503030403020204" pitchFamily="34" charset="0"/>
              <a:ea typeface="Times New Roman"/>
              <a:cs typeface="Arial" pitchFamily="34" charset="0"/>
            </a:rPr>
            <a:t>bau und die Fortschreibung des Wohnungsbestandes (Hochbaustatistikgesetz - HBauStatG) vom 5. Mai 1998 (Bundesgesetzblatt BGBI S. 869 f.), zuletzt geändert durch Artikel 3 des Gesetzes vom 8. August 2020 (BGBl. I S. 1728), in Verbindung mit dem Gesetz über die Statistik für Bundeszwecke (Bundesstatistikgesetz - BStatG) vom 22.01.1987 (BGBl. I S. 462, 565), in der Fassung der Bekanntmachung vom 20.10.2016 (BGBl. I S. 2394).</a:t>
          </a:r>
        </a:p>
        <a:p>
          <a:pPr algn="just">
            <a:spcAft>
              <a:spcPts val="0"/>
            </a:spcAft>
          </a:pPr>
          <a:endParaRPr lang="de-DE" sz="900" b="1" kern="0">
            <a:solidFill>
              <a:schemeClr val="dk1"/>
            </a:solidFill>
            <a:effectLst/>
            <a:latin typeface="Source Sans Pro" panose="020B0503030403020204" pitchFamily="34" charset="0"/>
            <a:ea typeface="Times New Roman"/>
            <a:cs typeface="Arial" pitchFamily="34" charset="0"/>
          </a:endParaRPr>
        </a:p>
        <a:p>
          <a:pPr algn="just">
            <a:spcAft>
              <a:spcPts val="0"/>
            </a:spcAft>
          </a:pPr>
          <a:r>
            <a:rPr lang="de-DE" sz="900" b="1" kern="0">
              <a:solidFill>
                <a:schemeClr val="dk1"/>
              </a:solidFill>
              <a:effectLst/>
              <a:latin typeface="Source Sans Pro" panose="020B0503030403020204" pitchFamily="34" charset="0"/>
              <a:ea typeface="Times New Roman"/>
              <a:cs typeface="Arial" pitchFamily="34" charset="0"/>
            </a:rPr>
            <a:t>Erhebungseinheit</a:t>
          </a:r>
        </a:p>
        <a:p>
          <a:pPr algn="just">
            <a:spcAft>
              <a:spcPts val="0"/>
            </a:spcAft>
          </a:pPr>
          <a:r>
            <a:rPr lang="de-DE" sz="900">
              <a:effectLst/>
              <a:latin typeface="Source Sans Pro" panose="020B0503030403020204" pitchFamily="34" charset="0"/>
              <a:ea typeface="Times New Roman"/>
              <a:cs typeface="Arial" pitchFamily="34" charset="0"/>
            </a:rPr>
            <a:t>Erfasst werden genehmigungspflichtige oder zustimmungsbedürftige sowie in Thüringen ab 1.7.1994 - bei vereinfachenden baurechtlichen Bestimmungen - anzeige- bzw. kenntnisgabepflichtige oder einem Genehmigungsfreistellungsverfahren unterliegende Hochbaumaßnahmen, bei denen Wohn- oder Nutzraum geschaffen oder verändert wird. Erhebungseinheit ist das einzelne (Wohn- oder Nichtwohn-) Gebäude, wobei sowohl die Errichtung neuer Gebäude als auch Baumaßnahmen an bestehenden Gebäuden zu erfassen sind. </a:t>
          </a:r>
        </a:p>
        <a:p>
          <a:pPr algn="just">
            <a:spcAft>
              <a:spcPts val="0"/>
            </a:spcAft>
          </a:pPr>
          <a:r>
            <a:rPr lang="de-DE" sz="900">
              <a:effectLst/>
              <a:latin typeface="Source Sans Pro" panose="020B0503030403020204" pitchFamily="34" charset="0"/>
              <a:ea typeface="Times New Roman"/>
              <a:cs typeface="Arial" pitchFamily="34" charset="0"/>
            </a:rPr>
            <a:t>Während im Wohnbau alle Baumaßnahmen in die Statistik einbezogen werden, bleiben im Nichtwohnbau Objekte bis zu 350 m³ Rauminhalt oder 18 000 Euro veranschlagte Kosten unberücksichtigt, sofern sie keine Wohnräume enthalten.</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Methodische Hinweise</a:t>
          </a:r>
        </a:p>
        <a:p>
          <a:pPr algn="just">
            <a:spcAft>
              <a:spcPts val="0"/>
            </a:spcAft>
          </a:pPr>
          <a:r>
            <a:rPr lang="de-DE" sz="900">
              <a:effectLst/>
              <a:latin typeface="Source Sans Pro" panose="020B0503030403020204" pitchFamily="34" charset="0"/>
              <a:ea typeface="Times New Roman"/>
              <a:cs typeface="Arial" pitchFamily="34" charset="0"/>
            </a:rPr>
            <a:t>Die Berichterstattung über Baugenehmigungen, Baufertigstellungen bzw. Bauabgänge basiert auf den von den Bauaufsichtsbehörden bzw. Gemeinden abgegebenen Meldungen, die nicht immer zeitgerecht übermittelt werden. Die Ergebnisse berücksichtigen daher nur diejenigen Objekte, von denen im Berichtszeitraum die Baugenehmigungen, Baufertigstellungen bzw. Bauabgänge übersandt wurden.</a:t>
          </a:r>
        </a:p>
        <a:p>
          <a:pPr algn="just">
            <a:spcAft>
              <a:spcPts val="0"/>
            </a:spcAft>
          </a:pPr>
          <a:r>
            <a:rPr lang="de-DE" sz="900">
              <a:effectLst/>
              <a:latin typeface="Source Sans Pro" panose="020B0503030403020204" pitchFamily="34" charset="0"/>
              <a:ea typeface="Times New Roman"/>
              <a:cs typeface="Arial" pitchFamily="34" charset="0"/>
            </a:rPr>
            <a:t>Mit der Bauüberhangserhebung werden durch die Gemeinden am Jahresende alle genehmigten, aber noch nicht fertig gestellten Bauvorhaben erfasst und nach ihrem Bauzustand ausgewertet.</a:t>
          </a:r>
        </a:p>
        <a:p>
          <a:pPr algn="just">
            <a:lnSpc>
              <a:spcPts val="700"/>
            </a:lnSpc>
            <a:spcAft>
              <a:spcPts val="0"/>
            </a:spcAft>
          </a:pPr>
          <a:endParaRPr lang="de-DE" sz="900">
            <a:effectLst/>
            <a:latin typeface="Source Sans Pro" panose="020B0503030403020204" pitchFamily="34" charset="0"/>
            <a:ea typeface="Times New Roman"/>
            <a:cs typeface="Arial" pitchFamily="34" charset="0"/>
          </a:endParaRPr>
        </a:p>
        <a:p>
          <a:pPr algn="just">
            <a:spcAft>
              <a:spcPts val="0"/>
            </a:spcAft>
          </a:pPr>
          <a:r>
            <a:rPr lang="de-DE" sz="900">
              <a:solidFill>
                <a:srgbClr val="000000"/>
              </a:solidFill>
              <a:effectLst/>
              <a:latin typeface="Source Sans Pro" panose="020B0503030403020204" pitchFamily="34" charset="0"/>
              <a:ea typeface="Times New Roman"/>
            </a:rPr>
            <a:t>Baumaßnahmen an bestehenden Gebäuden können zur Verringerung der Anzahl der Wohnungen bzw. der Wohn- oder Nutzflächen führen. Dadurch können in den Tabellen auch negative Werte stehen.</a:t>
          </a:r>
        </a:p>
        <a:p>
          <a:pPr algn="just">
            <a:lnSpc>
              <a:spcPts val="700"/>
            </a:lnSpc>
            <a:spcAft>
              <a:spcPts val="0"/>
            </a:spcAft>
          </a:pPr>
          <a:endParaRPr lang="de-DE" sz="900">
            <a:solidFill>
              <a:srgbClr val="000000"/>
            </a:solidFill>
            <a:effectLst/>
            <a:latin typeface="Source Sans Pro" panose="020B0503030403020204" pitchFamily="34" charset="0"/>
            <a:ea typeface="Times New Roman"/>
          </a:endParaRPr>
        </a:p>
        <a:p>
          <a:pPr marL="0" indent="0" algn="just" hangingPunct="0">
            <a:spcAft>
              <a:spcPts val="0"/>
            </a:spcAft>
          </a:pPr>
          <a:r>
            <a:rPr lang="de-DE" sz="900">
              <a:solidFill>
                <a:srgbClr val="000000"/>
              </a:solidFill>
              <a:effectLst/>
              <a:latin typeface="Source Sans Pro" panose="020B0503030403020204" pitchFamily="34" charset="0"/>
              <a:ea typeface="Times New Roman"/>
              <a:cs typeface="+mn-cs"/>
            </a:rPr>
            <a:t>Ab 1. Januar 2012 gilt ein neuer Merkmalskatalog für die Erhebungsbogen für die Statistik der Baugenehmigungen und damit auch für die Baufertigstellungen. Der Merkmalskatalog bei beiden Erhebungen umfasst künftig auch Fragestellungen nach der Art der Warmwasserbereitung und der hierfür vorgesehenen Energie, nach dem Einsatz von Lüftungs- und Kühlungsanlagen sowie nach der Art der Erfüllung des EEWärmeG.</a:t>
          </a:r>
        </a:p>
        <a:p>
          <a:pPr marL="0" indent="0" algn="just" hangingPunct="0">
            <a:spcAft>
              <a:spcPts val="0"/>
            </a:spcAft>
          </a:pPr>
          <a:endParaRPr lang="de-DE" sz="900">
            <a:solidFill>
              <a:srgbClr val="000000"/>
            </a:solidFill>
            <a:effectLst/>
            <a:latin typeface="Source Sans Pro" panose="020B0503030403020204" pitchFamily="34" charset="0"/>
            <a:ea typeface="Times New Roman"/>
            <a:cs typeface="+mn-cs"/>
          </a:endParaRPr>
        </a:p>
        <a:p>
          <a:pPr marL="0" indent="0" algn="just" hangingPunct="0">
            <a:spcAft>
              <a:spcPts val="0"/>
            </a:spcAft>
          </a:pPr>
          <a:endParaRPr lang="de-DE" sz="900" b="1" kern="0">
            <a:solidFill>
              <a:srgbClr val="000000"/>
            </a:solidFill>
            <a:effectLst/>
            <a:latin typeface="Source Sans Pro" panose="020B0503030403020204" pitchFamily="34" charset="0"/>
            <a:ea typeface="Times New Roman"/>
            <a:cs typeface="+mn-cs"/>
          </a:endParaRPr>
        </a:p>
        <a:p>
          <a:pPr marL="0" indent="0" algn="just" hangingPunct="0">
            <a:spcAft>
              <a:spcPts val="0"/>
            </a:spcAft>
          </a:pPr>
          <a:r>
            <a:rPr lang="de-DE" sz="900" b="1" kern="0">
              <a:effectLst/>
              <a:latin typeface="Source Sans Pro" panose="020B0503030403020204" pitchFamily="34" charset="0"/>
              <a:ea typeface="Times New Roman"/>
              <a:cs typeface="Arial" pitchFamily="34" charset="0"/>
            </a:rPr>
            <a:t>Definitionen</a:t>
          </a:r>
        </a:p>
        <a:p>
          <a:pPr algn="just">
            <a:spcBef>
              <a:spcPts val="1200"/>
            </a:spcBef>
            <a:spcAft>
              <a:spcPts val="600"/>
            </a:spcAft>
          </a:pPr>
          <a:r>
            <a:rPr lang="de-DE" sz="900" b="1">
              <a:effectLst/>
              <a:latin typeface="Source Sans Pro" panose="020B0503030403020204" pitchFamily="34" charset="0"/>
              <a:ea typeface="Times New Roman"/>
              <a:cs typeface="Arial" pitchFamily="34" charset="0"/>
            </a:rPr>
            <a:t>Gebäude</a:t>
          </a:r>
          <a:endParaRPr lang="de-DE" sz="900">
            <a:effectLst/>
            <a:latin typeface="Source Sans Pro" panose="020B0503030403020204" pitchFamily="34" charset="0"/>
            <a:ea typeface="Times New Roman"/>
            <a:cs typeface="Arial" pitchFamily="34" charset="0"/>
          </a:endParaRPr>
        </a:p>
        <a:p>
          <a:pPr algn="just">
            <a:spcAft>
              <a:spcPts val="0"/>
            </a:spcAft>
          </a:pPr>
          <a:r>
            <a:rPr lang="de-DE" sz="900">
              <a:effectLst/>
              <a:latin typeface="Source Sans Pro" panose="020B0503030403020204" pitchFamily="34" charset="0"/>
              <a:ea typeface="Times New Roman"/>
              <a:cs typeface="Arial" pitchFamily="34" charset="0"/>
            </a:rPr>
            <a:t>Gebäude sind selbständig benutzbare, überdachte Bauwerke, die auf Dauer errichtet sind und die von Menschen betreten werden können und geeignet oder bestimmt sind, dem Schutz von Menschen, Tieren oder Sachen zu dienen. Dabei kommt es auf die Umschließung durch Wände nicht an; die Überdachung allein ist ausreichend. Gebäude im Sinne der Systematik sind auch selbständig benutzbare unterirdische Bauwerke, die von Menschen betreten werden können und ebenfalls geeignet oder bestimmt sind, dem Schutz von Menschen, Tieren oder Sachen zu dienen.</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Wohngebäude</a:t>
          </a:r>
        </a:p>
        <a:p>
          <a:pPr algn="just">
            <a:spcAft>
              <a:spcPts val="0"/>
            </a:spcAft>
          </a:pPr>
          <a:r>
            <a:rPr lang="de-DE" sz="900">
              <a:solidFill>
                <a:srgbClr val="000000"/>
              </a:solidFill>
              <a:effectLst/>
              <a:latin typeface="Source Sans Pro" panose="020B0503030403020204" pitchFamily="34" charset="0"/>
              <a:ea typeface="Times New Roman"/>
            </a:rPr>
            <a:t>Wohngebäude sind Gebäude, die mindestens zur Hälfte – gemessen am Anteil der Wohnfläche an der Nutzungsfläche nach DIN 277  – Wohnzwecken dienen.  Zu den Wohngebäuden rechnen auch Ferien-, Sommer- und Wochenendhäuser mit einer Mindestgröße von 50 m² Wohnfläche, soweit sie vom Eigentümer überwiegend selbst genutzt werden. </a:t>
          </a:r>
        </a:p>
        <a:p>
          <a:pPr algn="just">
            <a:spcAft>
              <a:spcPts val="0"/>
            </a:spcAft>
          </a:pPr>
          <a:endParaRPr lang="de-DE" sz="900">
            <a:solidFill>
              <a:srgbClr val="000000"/>
            </a:solidFill>
            <a:effectLst/>
            <a:latin typeface="Source Sans Pro" panose="020B0503030403020204" pitchFamily="34" charset="0"/>
            <a:ea typeface="Times New Roman"/>
          </a:endParaRPr>
        </a:p>
        <a:p>
          <a:pPr algn="just">
            <a:spcAft>
              <a:spcPts val="0"/>
            </a:spcAft>
          </a:pPr>
          <a:r>
            <a:rPr lang="de-DE" sz="900">
              <a:solidFill>
                <a:srgbClr val="000000"/>
              </a:solidFill>
              <a:effectLst/>
              <a:latin typeface="Source Sans Pro" panose="020B0503030403020204" pitchFamily="34" charset="0"/>
              <a:ea typeface="Times New Roman"/>
            </a:rPr>
            <a:t>Ferienhäuser, die einem ständig wechselnden Kreis von Gästen gegen Entgelt vorübergehend zur Unterkunft zur  </a:t>
          </a:r>
        </a:p>
        <a:p>
          <a:pPr algn="just">
            <a:spcAft>
              <a:spcPts val="0"/>
            </a:spcAft>
          </a:pPr>
          <a:r>
            <a:rPr lang="de-DE" sz="900">
              <a:solidFill>
                <a:srgbClr val="000000"/>
              </a:solidFill>
              <a:effectLst/>
              <a:latin typeface="Source Sans Pro" panose="020B0503030403020204" pitchFamily="34" charset="0"/>
              <a:ea typeface="Times New Roman"/>
            </a:rPr>
            <a:t>Verfügung gestellt werden, sind als Nichtwohngebäude zu erfassen. Nebennutzflächen in Wohngebäuden (Abstell-</a:t>
          </a:r>
        </a:p>
        <a:p>
          <a:pPr algn="just">
            <a:spcAft>
              <a:spcPts val="0"/>
            </a:spcAft>
          </a:pPr>
          <a:r>
            <a:rPr lang="de-DE" sz="900">
              <a:solidFill>
                <a:srgbClr val="000000"/>
              </a:solidFill>
              <a:effectLst/>
              <a:latin typeface="Source Sans Pro" panose="020B0503030403020204" pitchFamily="34" charset="0"/>
              <a:ea typeface="Times New Roman"/>
            </a:rPr>
            <a:t>räume u.Ä.) werden zur Bestimmung des Nutzungsschwerpunktes nicht herangezogen.</a:t>
          </a:r>
        </a:p>
        <a:p>
          <a:pPr algn="just">
            <a:spcAft>
              <a:spcPts val="0"/>
            </a:spcAft>
          </a:pPr>
          <a:endParaRPr lang="de-DE" sz="900" b="1" kern="0">
            <a:solidFill>
              <a:srgbClr val="000000"/>
            </a:solidFill>
            <a:effectLst/>
            <a:latin typeface="Source Sans Pro" panose="020B0503030403020204" pitchFamily="34" charset="0"/>
            <a:ea typeface="Times New Roman"/>
            <a:cs typeface="Arial" pitchFamily="34" charset="0"/>
          </a:endParaRPr>
        </a:p>
        <a:p>
          <a:pPr algn="just">
            <a:spcAft>
              <a:spcPts val="0"/>
            </a:spcAft>
          </a:pPr>
          <a:r>
            <a:rPr lang="de-DE" sz="900">
              <a:effectLst/>
              <a:latin typeface="Source Sans Pro" panose="020B0503030403020204" pitchFamily="34" charset="0"/>
              <a:ea typeface="Times New Roman"/>
              <a:cs typeface="Arial" pitchFamily="34" charset="0"/>
            </a:rPr>
            <a:t> </a:t>
          </a:r>
        </a:p>
        <a:p>
          <a:endParaRPr lang="de-DE" sz="900">
            <a:latin typeface="Source Sans Pro" panose="020B0503030403020204" pitchFamily="34" charset="0"/>
            <a:cs typeface="Arial" pitchFamily="34" charset="0"/>
          </a:endParaRPr>
        </a:p>
      </xdr:txBody>
    </xdr:sp>
    <xdr:clientData/>
  </xdr:twoCellAnchor>
  <xdr:twoCellAnchor>
    <xdr:from>
      <xdr:col>0</xdr:col>
      <xdr:colOff>10740</xdr:colOff>
      <xdr:row>73</xdr:row>
      <xdr:rowOff>15766</xdr:rowOff>
    </xdr:from>
    <xdr:to>
      <xdr:col>9</xdr:col>
      <xdr:colOff>241739</xdr:colOff>
      <xdr:row>145</xdr:row>
      <xdr:rowOff>63062</xdr:rowOff>
    </xdr:to>
    <xdr:sp macro="" textlink="">
      <xdr:nvSpPr>
        <xdr:cNvPr id="3" name="Textfeld 2"/>
        <xdr:cNvSpPr txBox="1"/>
      </xdr:nvSpPr>
      <xdr:spPr>
        <a:xfrm>
          <a:off x="10740" y="9990083"/>
          <a:ext cx="6001178" cy="98849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1200"/>
            </a:spcBef>
            <a:spcAft>
              <a:spcPts val="600"/>
            </a:spcAft>
          </a:pPr>
          <a:r>
            <a:rPr lang="de-DE" sz="900" b="1">
              <a:solidFill>
                <a:schemeClr val="dk1"/>
              </a:solidFill>
              <a:effectLst/>
              <a:latin typeface="Source Sans Pro" panose="020B0503030403020204" pitchFamily="34" charset="0"/>
              <a:ea typeface="+mn-ea"/>
              <a:cs typeface="+mn-cs"/>
            </a:rPr>
            <a:t>Nichtwohngebäude</a:t>
          </a:r>
          <a:endParaRPr lang="de-DE" sz="900">
            <a:effectLst/>
            <a:latin typeface="Source Sans Pro" panose="020B0503030403020204" pitchFamily="34" charset="0"/>
          </a:endParaRPr>
        </a:p>
        <a:p>
          <a:pPr marL="0" indent="0" algn="just"/>
          <a:r>
            <a:rPr lang="de-DE" sz="900">
              <a:solidFill>
                <a:schemeClr val="dk1"/>
              </a:solidFill>
              <a:effectLst/>
              <a:latin typeface="Source Sans Pro" panose="020B0503030403020204" pitchFamily="34" charset="0"/>
              <a:ea typeface="Times New Roman"/>
              <a:cs typeface="Arial" pitchFamily="34" charset="0"/>
            </a:rPr>
            <a:t>Nach der Systematik der Bauwerke sind Nichtwohngebäude solche Gebäude, die überwiegend für Nichtwohnzwecke bestimmt sind, d.h. Gebäude, in denen mehr als die Hälfte der Nutzungsfläche Nichtwohnzwecken dient.</a:t>
          </a:r>
        </a:p>
        <a:p>
          <a:pPr>
            <a:spcBef>
              <a:spcPts val="1200"/>
            </a:spcBef>
            <a:spcAft>
              <a:spcPts val="600"/>
            </a:spcAft>
          </a:pPr>
          <a:r>
            <a:rPr lang="de-DE" sz="900" b="1">
              <a:solidFill>
                <a:schemeClr val="dk1"/>
              </a:solidFill>
              <a:effectLst/>
              <a:latin typeface="Source Sans Pro" panose="020B0503030403020204" pitchFamily="34" charset="0"/>
              <a:ea typeface="+mn-ea"/>
              <a:cs typeface="+mn-cs"/>
            </a:rPr>
            <a:t>Errichtung neuer Gebäude</a:t>
          </a:r>
          <a:endParaRPr lang="de-DE" sz="900">
            <a:effectLst/>
            <a:latin typeface="Source Sans Pro" panose="020B0503030403020204" pitchFamily="34" charset="0"/>
          </a:endParaRPr>
        </a:p>
        <a:p>
          <a:pPr marL="0" indent="0" algn="just"/>
          <a:r>
            <a:rPr lang="de-DE" sz="900">
              <a:solidFill>
                <a:schemeClr val="dk1"/>
              </a:solidFill>
              <a:effectLst/>
              <a:latin typeface="Source Sans Pro" panose="020B0503030403020204" pitchFamily="34" charset="0"/>
              <a:ea typeface="Times New Roman"/>
              <a:cs typeface="Arial" pitchFamily="34" charset="0"/>
            </a:rPr>
            <a:t>Unter Errichtung neuer Gebäude werden Neubauten und Wiederaufbauten verstanden. Als Wiederaufbau gilt der Aufbau zerstörter oder abgerissener Gebäude ab Oberkante des noch vorhandenen Kellergeschosses.</a:t>
          </a:r>
        </a:p>
        <a:p>
          <a:pPr>
            <a:spcBef>
              <a:spcPts val="1200"/>
            </a:spcBef>
            <a:spcAft>
              <a:spcPts val="600"/>
            </a:spcAft>
          </a:pPr>
          <a:r>
            <a:rPr lang="de-DE" sz="900" b="1">
              <a:effectLst/>
              <a:latin typeface="Source Sans Pro" panose="020B0503030403020204" pitchFamily="34" charset="0"/>
              <a:ea typeface="Times New Roman"/>
              <a:cs typeface="Arial" pitchFamily="34" charset="0"/>
            </a:rPr>
            <a:t>Baumaßnahmen an bestehenden Gebäuden</a:t>
          </a:r>
          <a:endParaRPr lang="de-DE" sz="900">
            <a:effectLst/>
            <a:latin typeface="Source Sans Pro" panose="020B0503030403020204" pitchFamily="34" charset="0"/>
            <a:ea typeface="Times New Roman"/>
            <a:cs typeface="Arial" pitchFamily="34" charset="0"/>
          </a:endParaRPr>
        </a:p>
        <a:p>
          <a:pPr marL="0" indent="0" algn="just">
            <a:spcAft>
              <a:spcPts val="0"/>
            </a:spcAft>
          </a:pPr>
          <a:r>
            <a:rPr lang="de-DE" sz="900">
              <a:solidFill>
                <a:schemeClr val="dk1"/>
              </a:solidFill>
              <a:effectLst/>
              <a:latin typeface="Source Sans Pro" panose="020B0503030403020204" pitchFamily="34" charset="0"/>
              <a:ea typeface="Times New Roman"/>
              <a:cs typeface="Arial" pitchFamily="34" charset="0"/>
            </a:rPr>
            <a:t>Baumaßnahmen an bestehenden Gebäuden sind bauliche Veränderungen an bestehenden Gebäuden durch Umbau-, Ausbau-, Erweiterungs- oder Wiederherstellungsmaßnahmen.</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Bauabgang</a:t>
          </a:r>
        </a:p>
        <a:p>
          <a:pPr algn="just">
            <a:spcAft>
              <a:spcPts val="0"/>
            </a:spcAft>
          </a:pPr>
          <a:r>
            <a:rPr lang="de-DE" sz="900">
              <a:effectLst/>
              <a:latin typeface="Source Sans Pro" panose="020B0503030403020204" pitchFamily="34" charset="0"/>
              <a:ea typeface="Times New Roman"/>
              <a:cs typeface="Arial" pitchFamily="34" charset="0"/>
            </a:rPr>
            <a:t>Als Bauabgang werden Gebäude und Gebäudeteile bezeichnet, deren Nutzung zwischen Wohn- und Nichtwohnbau und umgekehrt (mit und ohne Baumaßnahmen) geändert wird (Nutzungsänderung) oder die durch bauaufsichtliche Maßnahmen, Schadensfälle oder Abbruch der Nutzung entzogen werden (Totalabgang).</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Bauüberhang</a:t>
          </a:r>
        </a:p>
        <a:p>
          <a:pPr algn="just">
            <a:spcAft>
              <a:spcPts val="0"/>
            </a:spcAft>
          </a:pPr>
          <a:r>
            <a:rPr lang="de-DE" sz="900">
              <a:effectLst/>
              <a:latin typeface="Source Sans Pro" panose="020B0503030403020204" pitchFamily="34" charset="0"/>
              <a:ea typeface="Times New Roman"/>
              <a:cs typeface="Arial" pitchFamily="34" charset="0"/>
            </a:rPr>
            <a:t>Zum Bauüberhang gehören sämtliche am Jahresende als genehmigt, aber noch nicht als fertig gestellt erfasste Bauvorhaben.</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Wohnung</a:t>
          </a:r>
        </a:p>
        <a:p>
          <a:pPr algn="just">
            <a:spcAft>
              <a:spcPts val="0"/>
            </a:spcAft>
          </a:pPr>
          <a:r>
            <a:rPr lang="de-DE" sz="900">
              <a:effectLst/>
              <a:latin typeface="Source Sans Pro" panose="020B0503030403020204" pitchFamily="34" charset="0"/>
              <a:ea typeface="Times New Roman"/>
              <a:cs typeface="Arial" pitchFamily="34" charset="0"/>
            </a:rPr>
            <a:t>Unter einer Wohnung sind nach außen abgeschlossene, zu Wohnzwecken bestimmte, in der Regel zusammenliegende Räume zu verstehen, die die Führung eines eigenen Haushalts ermöglichen. Eine Wohnung hat grundsätzlich einen eigenen abschließbaren Zugang unmittelbar vom Freien, vom Treppenhaus oder von einem Vorraum, ferner Wasserversorgung, Ausguss und Toilette.</a:t>
          </a:r>
        </a:p>
        <a:p>
          <a:pPr algn="just">
            <a:spcBef>
              <a:spcPts val="1200"/>
            </a:spcBef>
            <a:spcAft>
              <a:spcPts val="600"/>
            </a:spcAft>
          </a:pPr>
          <a:r>
            <a:rPr lang="de-DE" sz="900" b="1" kern="0">
              <a:effectLst/>
              <a:latin typeface="Source Sans Pro" panose="020B0503030403020204" pitchFamily="34" charset="0"/>
              <a:ea typeface="Times New Roman"/>
              <a:cs typeface="Arial" pitchFamily="34" charset="0"/>
            </a:rPr>
            <a:t>Wohnräume</a:t>
          </a:r>
        </a:p>
        <a:p>
          <a:pPr algn="just">
            <a:spcAft>
              <a:spcPts val="0"/>
            </a:spcAft>
          </a:pPr>
          <a:r>
            <a:rPr lang="de-DE" sz="900">
              <a:effectLst/>
              <a:latin typeface="Source Sans Pro" panose="020B0503030403020204" pitchFamily="34" charset="0"/>
              <a:ea typeface="Times New Roman"/>
              <a:cs typeface="Arial" pitchFamily="34" charset="0"/>
            </a:rPr>
            <a:t>Wohnräume sind Räume, die für Wohnzwecke bestimmt sind und mindestens eine Wohnfläche von 6 m² haben sowie alle Küchen (diese ohne Rücksicht auf die Größe).</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Wohnfläche</a:t>
          </a:r>
        </a:p>
        <a:p>
          <a:pPr algn="just">
            <a:spcAft>
              <a:spcPts val="0"/>
            </a:spcAft>
          </a:pPr>
          <a:r>
            <a:rPr lang="de-DE" sz="900">
              <a:effectLst/>
              <a:latin typeface="Source Sans Pro" panose="020B0503030403020204" pitchFamily="34" charset="0"/>
              <a:ea typeface="Times New Roman"/>
              <a:cs typeface="Arial" pitchFamily="34" charset="0"/>
            </a:rPr>
            <a:t>Wohnfläche ist entsprechend der Verordnung zur Berechnung der Wohnfläche (Wohnflächenverordnung </a:t>
          </a:r>
          <a:br>
            <a:rPr lang="de-DE" sz="900">
              <a:effectLst/>
              <a:latin typeface="Source Sans Pro" panose="020B0503030403020204" pitchFamily="34" charset="0"/>
              <a:ea typeface="Times New Roman"/>
              <a:cs typeface="Arial" pitchFamily="34" charset="0"/>
            </a:rPr>
          </a:br>
          <a:r>
            <a:rPr lang="de-DE" sz="900">
              <a:effectLst/>
              <a:latin typeface="Source Sans Pro" panose="020B0503030403020204" pitchFamily="34" charset="0"/>
              <a:ea typeface="Times New Roman"/>
              <a:cs typeface="Arial" pitchFamily="34" charset="0"/>
            </a:rPr>
            <a:t>- WoFlV) vom 25. November 2003 die Summe der Grundflächen der Räume, die ausschließlich zu einer Wohnung gehören. Zur Wohnfläche von Wohnungen gehören die Grundflächen von Wohn- und Schlafräumen, Küchen und Nebenräumen (Dielen, Abstellräumen und Bad) innerhalb der Wohnung. Die Grundflächen von Wintergärten, Schwimmbädern und ähnlichen nach allen Seiten geschlossenen Räumen sowie von Balkonen, Loggien usw. zählen zur Wohnfläche, wenn sie ausschließlich zur Wohnung gehören.</a:t>
          </a:r>
        </a:p>
        <a:p>
          <a:pPr algn="just">
            <a:spcAft>
              <a:spcPts val="0"/>
            </a:spcAft>
          </a:pPr>
          <a:r>
            <a:rPr lang="de-DE" sz="900">
              <a:effectLst/>
              <a:latin typeface="Source Sans Pro" panose="020B0503030403020204" pitchFamily="34" charset="0"/>
              <a:ea typeface="Times New Roman"/>
              <a:cs typeface="Arial" pitchFamily="34" charset="0"/>
            </a:rPr>
            <a:t>Die Grundflächen von Räumen und Raumteilen mit einer lichten Höhe von mindestens 2 m sind vollständig, von Räumen und Raumteilen mit einer lichten Höhe von mindestens 1 m und weniger als 2 m sowie unbeheizbare Wintergärten, Schwimmbäder u.Ä. nur mit halber Fläche und unter 1 m gar nicht anzurechnen. Balkone, Loggien, Terrassen, Dachgärten usw. werden zu einem Viertel bis höchstens zur Hälfte ihrer Fläche berücksichtigt. Nicht zur Wohnfläche gehören die Flächen der Zubehörräume (z.B. Keller, Waschküche, Dachböden, Vorratsräume, Abstellräume außerhalb der Wohnungen).</a:t>
          </a:r>
        </a:p>
        <a:p>
          <a:pPr algn="just">
            <a:spcAft>
              <a:spcPts val="0"/>
            </a:spcAft>
          </a:pPr>
          <a:r>
            <a:rPr lang="de-DE" sz="900">
              <a:effectLst/>
              <a:latin typeface="Source Sans Pro" panose="020B0503030403020204" pitchFamily="34" charset="0"/>
              <a:ea typeface="Times New Roman"/>
              <a:cs typeface="Arial" pitchFamily="34" charset="0"/>
            </a:rPr>
            <a:t>Die Wohnfläche eines Wohnheims umfasst die Grundflächen der Räume, die zur alleinigen und gemeinschaftlichen Nutzung durch die Bewohner bestimmt sind. </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Nutzfläche</a:t>
          </a:r>
        </a:p>
        <a:p>
          <a:pPr algn="just">
            <a:spcAft>
              <a:spcPts val="0"/>
            </a:spcAft>
          </a:pPr>
          <a:r>
            <a:rPr lang="de-DE" sz="900">
              <a:effectLst/>
              <a:latin typeface="Source Sans Pro" panose="020B0503030403020204" pitchFamily="34" charset="0"/>
              <a:ea typeface="Times New Roman"/>
              <a:cs typeface="Arial" pitchFamily="34" charset="0"/>
            </a:rPr>
            <a:t>Unter der Nutzfläche im Sinne der Bautätigkeitsstatistik versteht man nur die anrechenbaren Flächen in Gebäuden oder Gebäudeteilen, die nicht Wohnzwecken dienen. Nutzfläche ist die Fläche, die sich ergibt, wenn von der Nutzungsfläche nach DIN 277 die Wohnfläche abgezogen wird.  Zur Nutzungsfläche gehören die  Grundflächen der Nutzungsarten  Nr. 1 bis 7. Nicht zur Nutzungsfläche gehören die Technische Funktionsfläche (Fläche der Räume für betriebstechnische Anlagen) sowie die Verkehrsfläche (Flächen zur Verkehrserschließung und -sicherung, wie z. B. Flure, Hallen, Treppen, Aufzugsschächte usw.).</a:t>
          </a:r>
        </a:p>
        <a:p>
          <a:pPr algn="just">
            <a:spcBef>
              <a:spcPts val="1200"/>
            </a:spcBef>
            <a:spcAft>
              <a:spcPts val="600"/>
            </a:spcAft>
          </a:pPr>
          <a:r>
            <a:rPr lang="de-DE" sz="900" b="1" kern="0">
              <a:effectLst/>
              <a:latin typeface="Source Sans Pro" panose="020B0503030403020204" pitchFamily="34" charset="0"/>
              <a:ea typeface="Times New Roman"/>
              <a:cs typeface="Arial" pitchFamily="34" charset="0"/>
            </a:rPr>
            <a:t>Rauminhalt</a:t>
          </a:r>
        </a:p>
        <a:p>
          <a:pPr algn="just">
            <a:spcAft>
              <a:spcPts val="0"/>
            </a:spcAft>
          </a:pPr>
          <a:r>
            <a:rPr lang="de-DE" sz="900">
              <a:effectLst/>
              <a:latin typeface="Source Sans Pro" panose="020B0503030403020204" pitchFamily="34" charset="0"/>
              <a:ea typeface="Times New Roman"/>
              <a:cs typeface="Arial" pitchFamily="34" charset="0"/>
            </a:rPr>
            <a:t>Rauminhalt ist das von den äußeren Begrenzungsflächen eines Gebäudes eingeschlossene Volumen (Bruttorauminhalt); d.h. das Produkt aus der überbauten Fläche und der anzusetzenden Höhe, es umfasst auch den Rauminhalt der Konstruktionen.</a:t>
          </a:r>
        </a:p>
        <a:p>
          <a:pPr marL="0" marR="0" lvl="0" indent="0" algn="just" defTabSz="914400" eaLnBrk="1" fontAlgn="auto" latinLnBrk="0" hangingPunct="1">
            <a:lnSpc>
              <a:spcPct val="100000"/>
            </a:lnSpc>
            <a:spcBef>
              <a:spcPts val="0"/>
            </a:spcBef>
            <a:spcAft>
              <a:spcPts val="0"/>
            </a:spcAft>
            <a:buClrTx/>
            <a:buSzTx/>
            <a:buFontTx/>
            <a:buNone/>
            <a:tabLst/>
            <a:defRPr/>
          </a:pPr>
          <a:endParaRPr lang="de-DE" sz="900" noProof="0">
            <a:solidFill>
              <a:schemeClr val="dk1"/>
            </a:solidFill>
            <a:effectLst/>
            <a:latin typeface="Source Sans Pro" panose="020B0503030403020204" pitchFamily="34" charset="0"/>
            <a:ea typeface="Times New Roman"/>
            <a:cs typeface="Arial" pitchFamily="34" charset="0"/>
          </a:endParaRPr>
        </a:p>
        <a:p>
          <a:pPr marL="0" indent="0" algn="just">
            <a:spcAft>
              <a:spcPts val="0"/>
            </a:spcAft>
          </a:pPr>
          <a:r>
            <a:rPr lang="de-DE" sz="900">
              <a:solidFill>
                <a:schemeClr val="dk1"/>
              </a:solidFill>
              <a:effectLst/>
              <a:latin typeface="Source Sans Pro" panose="020B0503030403020204" pitchFamily="34" charset="0"/>
              <a:ea typeface="Times New Roman"/>
              <a:cs typeface="Arial" pitchFamily="34" charset="0"/>
            </a:rPr>
            <a:t> </a:t>
          </a:r>
        </a:p>
        <a:p>
          <a:endParaRPr lang="de-DE" sz="900">
            <a:latin typeface="Source Sans Pro" panose="020B0503030403020204" pitchFamily="34" charset="0"/>
            <a:cs typeface="Arial" pitchFamily="34" charset="0"/>
          </a:endParaRPr>
        </a:p>
      </xdr:txBody>
    </xdr:sp>
    <xdr:clientData/>
  </xdr:twoCellAnchor>
  <xdr:twoCellAnchor>
    <xdr:from>
      <xdr:col>0</xdr:col>
      <xdr:colOff>18163</xdr:colOff>
      <xdr:row>147</xdr:row>
      <xdr:rowOff>47297</xdr:rowOff>
    </xdr:from>
    <xdr:to>
      <xdr:col>9</xdr:col>
      <xdr:colOff>231227</xdr:colOff>
      <xdr:row>218</xdr:row>
      <xdr:rowOff>52552</xdr:rowOff>
    </xdr:to>
    <xdr:sp macro="" textlink="">
      <xdr:nvSpPr>
        <xdr:cNvPr id="4" name="Textfeld 3"/>
        <xdr:cNvSpPr txBox="1"/>
      </xdr:nvSpPr>
      <xdr:spPr>
        <a:xfrm>
          <a:off x="18163" y="20132566"/>
          <a:ext cx="5983243" cy="97063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just">
            <a:spcBef>
              <a:spcPts val="1200"/>
            </a:spcBef>
            <a:spcAft>
              <a:spcPts val="600"/>
            </a:spcAft>
          </a:pPr>
          <a:r>
            <a:rPr lang="de-DE" sz="900" b="1" kern="0">
              <a:solidFill>
                <a:schemeClr val="dk1"/>
              </a:solidFill>
              <a:effectLst/>
              <a:latin typeface="Source Sans Pro" panose="020B0503030403020204" pitchFamily="34" charset="0"/>
              <a:ea typeface="Times New Roman"/>
              <a:cs typeface="Arial" pitchFamily="34" charset="0"/>
            </a:rPr>
            <a:t>Veranschlagte Kosten</a:t>
          </a:r>
        </a:p>
        <a:p>
          <a:r>
            <a:rPr lang="de-DE" sz="900">
              <a:solidFill>
                <a:schemeClr val="dk1"/>
              </a:solidFill>
              <a:effectLst/>
              <a:latin typeface="Source Sans Pro" panose="020B0503030403020204" pitchFamily="34" charset="0"/>
              <a:ea typeface="Times New Roman"/>
              <a:cs typeface="Arial" pitchFamily="34" charset="0"/>
            </a:rPr>
            <a:t>Veranschlagte Kosten im Sinne der Bautätigkeitsstatistik sind die Kosten der Baukonstruktion (einschließlich Erdarbeiten), die Kosten der Installationen, deren betriebstechnischer Anlagen und die Kosten für betriebliche Einbauten sowie für besondere Bauausführungen. Kosten für nicht fest verbundene Einbauten, die nicht Bestandteil des Bauwerkes sind, wie Großrechenanlagen oder industrielle Produktionsanlagen, sind nicht einbezogen. Die Umsatz-(Mehrwert-)steuer ist in den veranschlagten Kosten enthalten.</a:t>
          </a:r>
        </a:p>
        <a:p>
          <a:pPr marL="0" indent="0" algn="just">
            <a:spcBef>
              <a:spcPts val="1200"/>
            </a:spcBef>
            <a:spcAft>
              <a:spcPts val="600"/>
            </a:spcAft>
          </a:pPr>
          <a:r>
            <a:rPr lang="de-DE" sz="900" b="1">
              <a:solidFill>
                <a:schemeClr val="dk1"/>
              </a:solidFill>
              <a:effectLst/>
              <a:latin typeface="Source Sans Pro" panose="020B0503030403020204" pitchFamily="34" charset="0"/>
              <a:ea typeface="Times New Roman"/>
              <a:cs typeface="Arial" pitchFamily="34" charset="0"/>
            </a:rPr>
            <a:t>Überwiegend verwendeter Baustoff</a:t>
          </a:r>
        </a:p>
        <a:p>
          <a:r>
            <a:rPr lang="de-DE" sz="900">
              <a:solidFill>
                <a:schemeClr val="dk1"/>
              </a:solidFill>
              <a:effectLst/>
              <a:latin typeface="Source Sans Pro" panose="020B0503030403020204" pitchFamily="34" charset="0"/>
              <a:ea typeface="Times New Roman"/>
              <a:cs typeface="Arial" pitchFamily="34" charset="0"/>
            </a:rPr>
            <a:t>Überwiegend verwendeter Baustoff ist derjenige Baustoff, der bei der Erstellung der tragenden Konstruktion des Gebäudes überwiegend Verwendung findet.</a:t>
          </a:r>
        </a:p>
        <a:p>
          <a:pPr marL="0" indent="0" algn="just" eaLnBrk="1" fontAlgn="auto" latinLnBrk="0" hangingPunct="1">
            <a:spcBef>
              <a:spcPts val="1200"/>
            </a:spcBef>
            <a:spcAft>
              <a:spcPts val="600"/>
            </a:spcAft>
          </a:pPr>
          <a:r>
            <a:rPr lang="de-DE" sz="900" b="1">
              <a:solidFill>
                <a:schemeClr val="dk1"/>
              </a:solidFill>
              <a:effectLst/>
              <a:latin typeface="Source Sans Pro" panose="020B0503030403020204" pitchFamily="34" charset="0"/>
              <a:ea typeface="Times New Roman"/>
              <a:cs typeface="Arial" pitchFamily="34" charset="0"/>
            </a:rPr>
            <a:t>Verwendete Energie zur Heizung und zur Warmwasserbereitung</a:t>
          </a:r>
        </a:p>
        <a:p>
          <a:pPr marL="0" indent="0"/>
          <a:r>
            <a:rPr lang="de-DE" sz="900">
              <a:solidFill>
                <a:schemeClr val="dk1"/>
              </a:solidFill>
              <a:effectLst/>
              <a:latin typeface="Source Sans Pro" panose="020B0503030403020204" pitchFamily="34" charset="0"/>
              <a:ea typeface="Times New Roman"/>
              <a:cs typeface="Arial" pitchFamily="34" charset="0"/>
            </a:rPr>
            <a:t>Bei der Angabe zur verwendeten Energie wird unterschieden in primäre und sekundäre Energie. Als primäre Energie gilt die bezogen auf den Energieanteil überwiegende Energiequelle.</a:t>
          </a:r>
        </a:p>
        <a:p>
          <a:pPr algn="just">
            <a:spcBef>
              <a:spcPts val="1200"/>
            </a:spcBef>
            <a:spcAft>
              <a:spcPts val="600"/>
            </a:spcAft>
          </a:pPr>
          <a:r>
            <a:rPr lang="de-DE" sz="900" b="1">
              <a:effectLst/>
              <a:latin typeface="Source Sans Pro" panose="020B0503030403020204" pitchFamily="34" charset="0"/>
              <a:ea typeface="Times New Roman"/>
              <a:cs typeface="Arial" pitchFamily="34" charset="0"/>
            </a:rPr>
            <a:t>Vorwiegende Art der Beheizung</a:t>
          </a:r>
          <a:endParaRPr lang="de-DE" sz="900">
            <a:effectLst/>
            <a:latin typeface="Source Sans Pro" panose="020B0503030403020204" pitchFamily="34" charset="0"/>
            <a:ea typeface="Times New Roman"/>
            <a:cs typeface="Arial" pitchFamily="34" charset="0"/>
          </a:endParaRPr>
        </a:p>
        <a:p>
          <a:pPr algn="just">
            <a:spcAft>
              <a:spcPts val="0"/>
            </a:spcAft>
          </a:pPr>
          <a:r>
            <a:rPr lang="de-DE" sz="900" b="1">
              <a:effectLst/>
              <a:latin typeface="Source Sans Pro" panose="020B0503030403020204" pitchFamily="34" charset="0"/>
              <a:ea typeface="Times New Roman"/>
              <a:cs typeface="Arial" pitchFamily="34" charset="0"/>
            </a:rPr>
            <a:t>Fernheizung </a:t>
          </a:r>
          <a:r>
            <a:rPr lang="de-DE" sz="900">
              <a:effectLst/>
              <a:latin typeface="Source Sans Pro" panose="020B0503030403020204" pitchFamily="34" charset="0"/>
              <a:ea typeface="Times New Roman"/>
              <a:cs typeface="Arial" pitchFamily="34" charset="0"/>
            </a:rPr>
            <a:t>liegt vor, wenn größere Bezirke von einem entfernten, zentralen Heizwerk aus beheizt werden.</a:t>
          </a:r>
        </a:p>
        <a:p>
          <a:pPr algn="just">
            <a:spcAft>
              <a:spcPts val="0"/>
            </a:spcAft>
          </a:pPr>
          <a:r>
            <a:rPr lang="de-DE" sz="900" b="1">
              <a:effectLst/>
              <a:latin typeface="Source Sans Pro" panose="020B0503030403020204" pitchFamily="34" charset="0"/>
              <a:ea typeface="Times New Roman"/>
              <a:cs typeface="Arial" pitchFamily="34" charset="0"/>
            </a:rPr>
            <a:t>Blockheizung </a:t>
          </a:r>
          <a:r>
            <a:rPr lang="de-DE" sz="900">
              <a:effectLst/>
              <a:latin typeface="Source Sans Pro" panose="020B0503030403020204" pitchFamily="34" charset="0"/>
              <a:ea typeface="Times New Roman"/>
              <a:cs typeface="Arial" pitchFamily="34" charset="0"/>
            </a:rPr>
            <a:t>liegt vor, wenn ein Block ganzer Häuser von einem Heizsystem aus beheizt wird und die Heizquelle an einem der Gebäude angebaut ist oder sich in unmittelbarer Nähe dieser Gebäude befindet.</a:t>
          </a:r>
        </a:p>
        <a:p>
          <a:pPr algn="just">
            <a:spcAft>
              <a:spcPts val="0"/>
            </a:spcAft>
          </a:pPr>
          <a:r>
            <a:rPr lang="de-DE" sz="900" b="1">
              <a:effectLst/>
              <a:latin typeface="Source Sans Pro" panose="020B0503030403020204" pitchFamily="34" charset="0"/>
              <a:ea typeface="Times New Roman"/>
              <a:cs typeface="Arial" pitchFamily="34" charset="0"/>
            </a:rPr>
            <a:t>Zentralheizung </a:t>
          </a:r>
          <a:r>
            <a:rPr lang="de-DE" sz="900">
              <a:effectLst/>
              <a:latin typeface="Source Sans Pro" panose="020B0503030403020204" pitchFamily="34" charset="0"/>
              <a:ea typeface="Times New Roman"/>
              <a:cs typeface="Arial" pitchFamily="34" charset="0"/>
            </a:rPr>
            <a:t>liegt vor, wenn ein Gebäude über ein Röhrensystem von einer im Gebäude befindlichen Heizquelle aus beheizt wird. </a:t>
          </a:r>
        </a:p>
        <a:p>
          <a:pPr algn="just">
            <a:spcAft>
              <a:spcPts val="0"/>
            </a:spcAft>
          </a:pPr>
          <a:r>
            <a:rPr lang="de-DE" sz="900" b="1">
              <a:effectLst/>
              <a:latin typeface="Source Sans Pro" panose="020B0503030403020204" pitchFamily="34" charset="0"/>
              <a:ea typeface="Times New Roman"/>
              <a:cs typeface="Arial" pitchFamily="34" charset="0"/>
            </a:rPr>
            <a:t>Etagenheizung </a:t>
          </a:r>
          <a:r>
            <a:rPr lang="de-DE" sz="900">
              <a:effectLst/>
              <a:latin typeface="Source Sans Pro" panose="020B0503030403020204" pitchFamily="34" charset="0"/>
              <a:ea typeface="Times New Roman"/>
              <a:cs typeface="Arial" pitchFamily="34" charset="0"/>
            </a:rPr>
            <a:t>ist eine Form der Heizung, bei der die Räume einer Etage von einer Heizquelle über ein Röhrensystem beheizt werden.</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Bauherr</a:t>
          </a:r>
        </a:p>
        <a:p>
          <a:pPr algn="just">
            <a:spcAft>
              <a:spcPts val="0"/>
            </a:spcAft>
          </a:pPr>
          <a:r>
            <a:rPr lang="de-DE" sz="900">
              <a:effectLst/>
              <a:latin typeface="Source Sans Pro" panose="020B0503030403020204" pitchFamily="34" charset="0"/>
              <a:ea typeface="Times New Roman"/>
              <a:cs typeface="Arial" pitchFamily="34" charset="0"/>
            </a:rPr>
            <a:t>Bauherr ist der rechtlich und wirtschaftlich verantwortliche Auftraggeber bei einem Bauvorhaben, d.h. wer im eige­nen Namen und für eigene oder fremde Rechnung Bauvorhaben durchführt oder durchführen lässt. Die Feststellung des Bauherrn bezieht sich auf den Zeitpunkt der Baugenehmigung, sie ist deshalb unabhängig von einer eventuell beabsichtigten späteren Veräußerung des Gebäudes oder der Wohnungen.</a:t>
          </a:r>
        </a:p>
        <a:p>
          <a:pPr marL="0" marR="180340" indent="0" algn="just">
            <a:lnSpc>
              <a:spcPct val="115000"/>
            </a:lnSpc>
            <a:spcBef>
              <a:spcPts val="1200"/>
            </a:spcBef>
            <a:spcAft>
              <a:spcPts val="600"/>
            </a:spcAft>
          </a:pPr>
          <a:r>
            <a:rPr lang="de-DE" sz="900" b="1" kern="0">
              <a:solidFill>
                <a:schemeClr val="dk1"/>
              </a:solidFill>
              <a:effectLst/>
              <a:latin typeface="Source Sans Pro" panose="020B0503030403020204" pitchFamily="34" charset="0"/>
              <a:ea typeface="Times New Roman"/>
              <a:cs typeface="Arial" pitchFamily="34" charset="0"/>
            </a:rPr>
            <a:t>Öffentliche Bauherren</a:t>
          </a:r>
        </a:p>
        <a:p>
          <a:pPr marL="0" indent="0" algn="just">
            <a:lnSpc>
              <a:spcPct val="115000"/>
            </a:lnSpc>
            <a:spcAft>
              <a:spcPts val="0"/>
            </a:spcAft>
          </a:pPr>
          <a:r>
            <a:rPr lang="de-DE" sz="900">
              <a:solidFill>
                <a:schemeClr val="dk1"/>
              </a:solidFill>
              <a:effectLst/>
              <a:latin typeface="Source Sans Pro" panose="020B0503030403020204" pitchFamily="34" charset="0"/>
              <a:ea typeface="Times New Roman"/>
              <a:cs typeface="Arial" pitchFamily="34" charset="0"/>
            </a:rPr>
            <a:t>Als öffentliche Bauherren gelten Kommunen, kommunale Wohnungsunternehmen sowie Bund und Land. Dies sind Unternehmen oder Einrichtungen, bei denen Kommune, Land oder Bund mit mehr als 50 % Nennkapital oder Stimmrecht beteiligt sind.</a:t>
          </a:r>
        </a:p>
        <a:p>
          <a:pPr marL="0" marR="180340" indent="0" algn="just">
            <a:lnSpc>
              <a:spcPct val="115000"/>
            </a:lnSpc>
            <a:spcBef>
              <a:spcPts val="1200"/>
            </a:spcBef>
            <a:spcAft>
              <a:spcPts val="600"/>
            </a:spcAft>
          </a:pPr>
          <a:r>
            <a:rPr lang="de-DE" sz="900" b="1" kern="0">
              <a:solidFill>
                <a:schemeClr val="dk1"/>
              </a:solidFill>
              <a:effectLst/>
              <a:latin typeface="Source Sans Pro" panose="020B0503030403020204" pitchFamily="34" charset="0"/>
              <a:ea typeface="Times New Roman"/>
              <a:cs typeface="Arial" pitchFamily="34" charset="0"/>
            </a:rPr>
            <a:t>Private Haushalte</a:t>
          </a:r>
        </a:p>
        <a:p>
          <a:pPr algn="just">
            <a:spcAft>
              <a:spcPts val="0"/>
            </a:spcAft>
          </a:pPr>
          <a:r>
            <a:rPr lang="de-DE" sz="900">
              <a:effectLst/>
              <a:latin typeface="Source Sans Pro" panose="020B0503030403020204" pitchFamily="34" charset="0"/>
              <a:ea typeface="Times New Roman"/>
              <a:cs typeface="Arial" pitchFamily="34" charset="0"/>
            </a:rPr>
            <a:t>Private Haushalte sind alle natürlichen Personen und Personengemeinschaften ohne eigene Rechtspersönlichkeit. Bei Einzelunternehmen und freiberuflich tätigen Personen ist entscheidend für die Zuordnung, wie der Bauherr nach außen auftritt. Handelt er im Namen seines Unternehmens, wird das Bauvorhaben dem Betriebsvermögen zugerechnet, anderenfalls dem Privateigentum.</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Organisationen ohne Erwerbszweck</a:t>
          </a:r>
        </a:p>
        <a:p>
          <a:pPr algn="just">
            <a:spcAft>
              <a:spcPts val="0"/>
            </a:spcAft>
          </a:pPr>
          <a:r>
            <a:rPr lang="de-DE" sz="900">
              <a:effectLst/>
              <a:latin typeface="Source Sans Pro" panose="020B0503030403020204" pitchFamily="34" charset="0"/>
              <a:ea typeface="Times New Roman"/>
              <a:cs typeface="Arial" pitchFamily="34" charset="0"/>
            </a:rPr>
            <a:t>Organisationen ohne Erwerbszweck sind Vereine, Verbände und andere Zusammenschlüsse, die gemeinnützige Zwecke verfolgen oder der Förderung bestimmter Interessen ihrer Mitglieder bzw. anderer Gruppen dienen, z.B. Organisationen der Erziehung, Wissenschaft, Kultur sowie der Sport- und Jugendpflege, Kirchen, karitative Organisationen, Organisationen des Wirtschaftslebens und der Gewerkschaften, Arbeitgeberverbände, Berufsorganisationen und Wirtschaftsverbände, politische Parteien.</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Anstaltsgebäude</a:t>
          </a:r>
        </a:p>
        <a:p>
          <a:pPr algn="just">
            <a:spcAft>
              <a:spcPts val="0"/>
            </a:spcAft>
          </a:pPr>
          <a:r>
            <a:rPr lang="de-DE" sz="900">
              <a:solidFill>
                <a:srgbClr val="000000"/>
              </a:solidFill>
              <a:effectLst/>
              <a:latin typeface="Source Sans Pro" panose="020B0503030403020204" pitchFamily="34" charset="0"/>
              <a:ea typeface="Calibri"/>
            </a:rPr>
            <a:t>Anstaltsgebäude sind Nichtwohngebäude, in denen überwiegend Personen untergebracht sind und die mit Einrichtungen für eine zentrale Haushaltsführung ausgestattet sind, z.B. Krankenhäuser, Gebäude für die Pflege Behinderter, Altenpflege- und Krankenheime, Heime für Säuglinge, Kinder und Jugendliche, Erziehungsheime, Müttergenesungsheime, Ferien- und Erholungsheime, Heime von Unterrichtsanstalten, Kasernen, Bereitschafts-gebäude, Klöster, Justizvollzugsanstalten.</a:t>
          </a:r>
          <a:endParaRPr lang="de-DE" sz="900">
            <a:effectLst/>
            <a:latin typeface="Source Sans Pro" panose="020B0503030403020204" pitchFamily="34" charset="0"/>
            <a:ea typeface="Times New Roman"/>
            <a:cs typeface="Arial" pitchFamily="34" charset="0"/>
          </a:endParaRP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Büro- und Verwaltungsgebäude</a:t>
          </a:r>
        </a:p>
        <a:p>
          <a:pPr algn="just">
            <a:spcAft>
              <a:spcPts val="0"/>
            </a:spcAft>
          </a:pPr>
          <a:r>
            <a:rPr lang="de-DE" sz="900">
              <a:effectLst/>
              <a:latin typeface="Source Sans Pro" panose="020B0503030403020204" pitchFamily="34" charset="0"/>
              <a:ea typeface="Times New Roman"/>
              <a:cs typeface="Arial" pitchFamily="34" charset="0"/>
            </a:rPr>
            <a:t>Büro- und Verwaltungsgebäude sind Nichtwohngebäude, die überwiegend Büro- und Verwaltungszwecken dienen.</a:t>
          </a:r>
        </a:p>
        <a:p>
          <a:endParaRPr lang="de-DE" sz="900">
            <a:latin typeface="Source Sans Pro" panose="020B0503030403020204" pitchFamily="34" charset="0"/>
            <a:cs typeface="Arial" pitchFamily="34" charset="0"/>
          </a:endParaRPr>
        </a:p>
      </xdr:txBody>
    </xdr:sp>
    <xdr:clientData/>
  </xdr:twoCellAnchor>
  <xdr:twoCellAnchor>
    <xdr:from>
      <xdr:col>0</xdr:col>
      <xdr:colOff>0</xdr:colOff>
      <xdr:row>220</xdr:row>
      <xdr:rowOff>21021</xdr:rowOff>
    </xdr:from>
    <xdr:to>
      <xdr:col>9</xdr:col>
      <xdr:colOff>262759</xdr:colOff>
      <xdr:row>283</xdr:row>
      <xdr:rowOff>0</xdr:rowOff>
    </xdr:to>
    <xdr:sp macro="" textlink="">
      <xdr:nvSpPr>
        <xdr:cNvPr id="5" name="Textfeld 4"/>
        <xdr:cNvSpPr txBox="1"/>
      </xdr:nvSpPr>
      <xdr:spPr>
        <a:xfrm>
          <a:off x="0" y="30080607"/>
          <a:ext cx="6032938" cy="8586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Landwirtschaftliche Betriebsgebäude</a:t>
          </a:r>
        </a:p>
        <a:p>
          <a:pPr algn="just">
            <a:spcAft>
              <a:spcPts val="0"/>
            </a:spcAft>
          </a:pPr>
          <a:r>
            <a:rPr lang="de-DE" sz="900">
              <a:effectLst/>
              <a:latin typeface="Source Sans Pro" panose="020B0503030403020204" pitchFamily="34" charset="0"/>
              <a:ea typeface="Times New Roman"/>
              <a:cs typeface="Arial" pitchFamily="34" charset="0"/>
            </a:rPr>
            <a:t>Landwirtschaftliche Betriebsgebäude sind Nichtwohngebäude, die überwiegend land- und forstwirtschaftlichen, Gärtnerei- oder Fischereizwecken dienen. Sie erstrecken sich nicht auf Gebäude für Tier- und Pflanzenhaltung in zoologischen und botanischen Gärten, ebenso nicht auf Kühlhäuser, Silos, Warenlagergebäude und Ähnliches.</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Nichtlandwirtschaftliche Betriebsgebäude</a:t>
          </a:r>
        </a:p>
        <a:p>
          <a:pPr algn="just">
            <a:spcAft>
              <a:spcPts val="0"/>
            </a:spcAft>
          </a:pPr>
          <a:r>
            <a:rPr lang="de-DE" sz="900">
              <a:effectLst/>
              <a:latin typeface="Source Sans Pro" panose="020B0503030403020204" pitchFamily="34" charset="0"/>
              <a:ea typeface="Times New Roman"/>
              <a:cs typeface="Arial" pitchFamily="34" charset="0"/>
            </a:rPr>
            <a:t>Nichtlandwirtschaftliche Betriebsgebäude sind Nichtwohngebäude, die nicht land- oder forstwirtschaftlichen, Gärtnerei- oder Fischereizwecken dienen. Sie werden unterteilt in Fabrik- und Werkstattgebäude, Handels- und Lagergebäude, Verkehrsgebäude, Hotels, Gasthöfe und Fremdenheime, Pensionen, Gaststättengebäude und andere nichtlandwirtschaftliche Betriebsgebäude, wie z.B. Filmtheater, Spielbanken, Ateliergebäude.</a:t>
          </a:r>
        </a:p>
        <a:p>
          <a:pPr marR="180340" algn="just">
            <a:spcBef>
              <a:spcPts val="1200"/>
            </a:spcBef>
            <a:spcAft>
              <a:spcPts val="600"/>
            </a:spcAft>
          </a:pPr>
          <a:r>
            <a:rPr lang="de-DE" sz="900" b="1" kern="0">
              <a:effectLst/>
              <a:latin typeface="Source Sans Pro" panose="020B0503030403020204" pitchFamily="34" charset="0"/>
              <a:ea typeface="Times New Roman"/>
              <a:cs typeface="Arial" pitchFamily="34" charset="0"/>
            </a:rPr>
            <a:t>Sonstige Nichtwohngebäude</a:t>
          </a:r>
        </a:p>
        <a:p>
          <a:pPr algn="just">
            <a:spcAft>
              <a:spcPts val="0"/>
            </a:spcAft>
          </a:pPr>
          <a:r>
            <a:rPr lang="de-DE" sz="900">
              <a:effectLst/>
              <a:latin typeface="Source Sans Pro" panose="020B0503030403020204" pitchFamily="34" charset="0"/>
              <a:ea typeface="Times New Roman"/>
              <a:cs typeface="Arial" pitchFamily="34" charset="0"/>
            </a:rPr>
            <a:t>Sonstige Nichtwohngebäude umfassen Kindertagesstätten, Schulgebäude, Hochschulgebäude, Gebäude für Forschungszwecke, Museen, Theater, Opernhäuser, Bibliotheken, Kongresshallen u.Ä., Kirchen und sonstige Kultgebäude, medizinische Behandlungsinstitute, Gebäude für Heilbäder oder die Gesundheitspflege, Sportgebäude und andere Nichtwohngebäude, wie z.B. Freizeitgebäude, Dorfgemeinschaftshäuser, Bunker, Pförtnerhäuser, Umkleidegebäude.</a:t>
          </a:r>
        </a:p>
        <a:p>
          <a:endParaRPr lang="de-DE" sz="900">
            <a:latin typeface="Source Sans Pro" panose="020B0503030403020204" pitchFamily="34" charset="0"/>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518947</xdr:colOff>
      <xdr:row>6</xdr:row>
      <xdr:rowOff>98535</xdr:rowOff>
    </xdr:from>
    <xdr:to>
      <xdr:col>0</xdr:col>
      <xdr:colOff>878947</xdr:colOff>
      <xdr:row>6</xdr:row>
      <xdr:rowOff>98535</xdr:rowOff>
    </xdr:to>
    <xdr:sp macro="" textlink="">
      <xdr:nvSpPr>
        <xdr:cNvPr id="4" name="Line 4"/>
        <xdr:cNvSpPr>
          <a:spLocks noChangeShapeType="1"/>
        </xdr:cNvSpPr>
      </xdr:nvSpPr>
      <xdr:spPr bwMode="auto">
        <a:xfrm>
          <a:off x="518947" y="1041510"/>
          <a:ext cx="36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438977</xdr:colOff>
      <xdr:row>6</xdr:row>
      <xdr:rowOff>140805</xdr:rowOff>
    </xdr:from>
    <xdr:to>
      <xdr:col>0</xdr:col>
      <xdr:colOff>798977</xdr:colOff>
      <xdr:row>6</xdr:row>
      <xdr:rowOff>140805</xdr:rowOff>
    </xdr:to>
    <xdr:cxnSp macro="">
      <xdr:nvCxnSpPr>
        <xdr:cNvPr id="3" name="Gerade Verbindung 2"/>
        <xdr:cNvCxnSpPr/>
      </xdr:nvCxnSpPr>
      <xdr:spPr bwMode="auto">
        <a:xfrm>
          <a:off x="438977" y="1109870"/>
          <a:ext cx="36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41413</xdr:colOff>
      <xdr:row>75</xdr:row>
      <xdr:rowOff>0</xdr:rowOff>
    </xdr:from>
    <xdr:to>
      <xdr:col>0</xdr:col>
      <xdr:colOff>405848</xdr:colOff>
      <xdr:row>75</xdr:row>
      <xdr:rowOff>0</xdr:rowOff>
    </xdr:to>
    <xdr:cxnSp macro="">
      <xdr:nvCxnSpPr>
        <xdr:cNvPr id="4" name="Gerade Verbindung 3"/>
        <xdr:cNvCxnSpPr/>
      </xdr:nvCxnSpPr>
      <xdr:spPr bwMode="auto">
        <a:xfrm>
          <a:off x="41413" y="9533283"/>
          <a:ext cx="36443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366547</xdr:colOff>
      <xdr:row>6</xdr:row>
      <xdr:rowOff>106155</xdr:rowOff>
    </xdr:from>
    <xdr:to>
      <xdr:col>0</xdr:col>
      <xdr:colOff>726547</xdr:colOff>
      <xdr:row>6</xdr:row>
      <xdr:rowOff>106155</xdr:rowOff>
    </xdr:to>
    <xdr:sp macro="" textlink="">
      <xdr:nvSpPr>
        <xdr:cNvPr id="2" name="Line 4"/>
        <xdr:cNvSpPr>
          <a:spLocks noChangeShapeType="1"/>
        </xdr:cNvSpPr>
      </xdr:nvSpPr>
      <xdr:spPr bwMode="auto">
        <a:xfrm>
          <a:off x="366547" y="883395"/>
          <a:ext cx="36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41413</xdr:colOff>
      <xdr:row>65</xdr:row>
      <xdr:rowOff>8282</xdr:rowOff>
    </xdr:from>
    <xdr:to>
      <xdr:col>0</xdr:col>
      <xdr:colOff>581413</xdr:colOff>
      <xdr:row>65</xdr:row>
      <xdr:rowOff>8282</xdr:rowOff>
    </xdr:to>
    <xdr:cxnSp macro="">
      <xdr:nvCxnSpPr>
        <xdr:cNvPr id="4" name="Gerade Verbindung 3"/>
        <xdr:cNvCxnSpPr/>
      </xdr:nvCxnSpPr>
      <xdr:spPr bwMode="auto">
        <a:xfrm>
          <a:off x="41413" y="10142882"/>
          <a:ext cx="54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41413</xdr:colOff>
      <xdr:row>65</xdr:row>
      <xdr:rowOff>8282</xdr:rowOff>
    </xdr:from>
    <xdr:to>
      <xdr:col>0</xdr:col>
      <xdr:colOff>581413</xdr:colOff>
      <xdr:row>65</xdr:row>
      <xdr:rowOff>8282</xdr:rowOff>
    </xdr:to>
    <xdr:cxnSp macro="">
      <xdr:nvCxnSpPr>
        <xdr:cNvPr id="3" name="Gerade Verbindung 2"/>
        <xdr:cNvCxnSpPr/>
      </xdr:nvCxnSpPr>
      <xdr:spPr bwMode="auto">
        <a:xfrm>
          <a:off x="41413" y="10066682"/>
          <a:ext cx="54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729155</xdr:colOff>
      <xdr:row>6</xdr:row>
      <xdr:rowOff>13138</xdr:rowOff>
    </xdr:from>
    <xdr:to>
      <xdr:col>0</xdr:col>
      <xdr:colOff>1215259</xdr:colOff>
      <xdr:row>6</xdr:row>
      <xdr:rowOff>13139</xdr:rowOff>
    </xdr:to>
    <xdr:cxnSp macro="">
      <xdr:nvCxnSpPr>
        <xdr:cNvPr id="3" name="Gerade Verbindung 2"/>
        <xdr:cNvCxnSpPr/>
      </xdr:nvCxnSpPr>
      <xdr:spPr>
        <a:xfrm flipV="1">
          <a:off x="729155" y="1108513"/>
          <a:ext cx="486104"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13138</xdr:colOff>
      <xdr:row>66</xdr:row>
      <xdr:rowOff>105104</xdr:rowOff>
    </xdr:from>
    <xdr:to>
      <xdr:col>0</xdr:col>
      <xdr:colOff>553138</xdr:colOff>
      <xdr:row>66</xdr:row>
      <xdr:rowOff>105104</xdr:rowOff>
    </xdr:to>
    <xdr:cxnSp macro="">
      <xdr:nvCxnSpPr>
        <xdr:cNvPr id="4" name="Gerade Verbindung 3"/>
        <xdr:cNvCxnSpPr/>
      </xdr:nvCxnSpPr>
      <xdr:spPr bwMode="auto">
        <a:xfrm>
          <a:off x="13138" y="10049204"/>
          <a:ext cx="54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41413</xdr:colOff>
      <xdr:row>62</xdr:row>
      <xdr:rowOff>8282</xdr:rowOff>
    </xdr:from>
    <xdr:to>
      <xdr:col>0</xdr:col>
      <xdr:colOff>581413</xdr:colOff>
      <xdr:row>62</xdr:row>
      <xdr:rowOff>8282</xdr:rowOff>
    </xdr:to>
    <xdr:cxnSp macro="">
      <xdr:nvCxnSpPr>
        <xdr:cNvPr id="4" name="Gerade Verbindung 3"/>
        <xdr:cNvCxnSpPr/>
      </xdr:nvCxnSpPr>
      <xdr:spPr bwMode="auto">
        <a:xfrm>
          <a:off x="41413" y="10009532"/>
          <a:ext cx="54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6.xml><?xml version="1.0" encoding="utf-8"?>
<xdr:wsDr xmlns:xdr="http://schemas.openxmlformats.org/drawingml/2006/spreadsheetDrawing" xmlns:a="http://schemas.openxmlformats.org/drawingml/2006/main">
  <xdr:absoluteAnchor>
    <xdr:pos x="0" y="0"/>
    <xdr:ext cx="6141720" cy="91287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0.05382</cdr:x>
      <cdr:y>0.02006</cdr:y>
    </cdr:from>
    <cdr:to>
      <cdr:x>0.95892</cdr:x>
      <cdr:y>0.46025</cdr:y>
    </cdr:to>
    <cdr:sp macro="" textlink="">
      <cdr:nvSpPr>
        <cdr:cNvPr id="419841" name="Rectangle 1"/>
        <cdr:cNvSpPr>
          <a:spLocks xmlns:a="http://schemas.openxmlformats.org/drawingml/2006/main" noChangeArrowheads="1"/>
        </cdr:cNvSpPr>
      </cdr:nvSpPr>
      <cdr:spPr bwMode="auto">
        <a:xfrm xmlns:a="http://schemas.openxmlformats.org/drawingml/2006/main">
          <a:off x="361950" y="190501"/>
          <a:ext cx="6086475" cy="4180230"/>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sp>
  </cdr:relSizeAnchor>
  <cdr:relSizeAnchor xmlns:cdr="http://schemas.openxmlformats.org/drawingml/2006/chartDrawing">
    <cdr:from>
      <cdr:x>0.05382</cdr:x>
      <cdr:y>0.51956</cdr:y>
    </cdr:from>
    <cdr:to>
      <cdr:x>0.95892</cdr:x>
      <cdr:y>0.94985</cdr:y>
    </cdr:to>
    <cdr:sp macro="" textlink="">
      <cdr:nvSpPr>
        <cdr:cNvPr id="419842" name="Rectangle 2"/>
        <cdr:cNvSpPr>
          <a:spLocks xmlns:a="http://schemas.openxmlformats.org/drawingml/2006/main" noChangeArrowheads="1"/>
        </cdr:cNvSpPr>
      </cdr:nvSpPr>
      <cdr:spPr bwMode="auto">
        <a:xfrm xmlns:a="http://schemas.openxmlformats.org/drawingml/2006/main">
          <a:off x="361950" y="4933950"/>
          <a:ext cx="6086475" cy="4086225"/>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sp>
  </cdr:relSizeAnchor>
  <cdr:relSizeAnchor xmlns:cdr="http://schemas.openxmlformats.org/drawingml/2006/chartDrawing">
    <cdr:from>
      <cdr:x>0.513</cdr:x>
      <cdr:y>0.3935</cdr:y>
    </cdr:from>
    <cdr:to>
      <cdr:x>0.52525</cdr:x>
      <cdr:y>0.3935</cdr:y>
    </cdr:to>
    <cdr:sp macro="" textlink="">
      <cdr:nvSpPr>
        <cdr:cNvPr id="419844" name="Line 4"/>
        <cdr:cNvSpPr>
          <a:spLocks xmlns:a="http://schemas.openxmlformats.org/drawingml/2006/main" noChangeShapeType="1"/>
        </cdr:cNvSpPr>
      </cdr:nvSpPr>
      <cdr:spPr bwMode="auto">
        <a:xfrm xmlns:a="http://schemas.openxmlformats.org/drawingml/2006/main">
          <a:off x="3454632" y="3740591"/>
          <a:ext cx="82493" cy="0"/>
        </a:xfrm>
        <a:prstGeom xmlns:a="http://schemas.openxmlformats.org/drawingml/2006/main" prst="line">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noFill/>
            </a14:hiddenFill>
          </a:ext>
          <a:ext uri="{91240B29-F687-4F45-9708-019B960494DF}">
            <a14:hiddenLine xmlns:a14="http://schemas.microsoft.com/office/drawing/2010/main" w="25400">
              <a:solidFill>
                <a:srgbClr xmlns:mc="http://schemas.openxmlformats.org/markup-compatibility/2006" val="C0C0C0" mc:Ignorable="a14" a14:legacySpreadsheetColorIndex="22"/>
              </a:solidFill>
              <a:round/>
              <a:headEnd/>
              <a:tailEnd/>
            </a14:hiddenLine>
          </a:ext>
        </a:extLst>
      </cdr:spPr>
    </cdr:sp>
  </cdr:relSizeAnchor>
  <cdr:relSizeAnchor xmlns:cdr="http://schemas.openxmlformats.org/drawingml/2006/chartDrawing">
    <cdr:from>
      <cdr:x>0.06443</cdr:x>
      <cdr:y>0.92908</cdr:y>
    </cdr:from>
    <cdr:to>
      <cdr:x>0.32743</cdr:x>
      <cdr:y>0.94508</cdr:y>
    </cdr:to>
    <cdr:sp macro="" textlink="">
      <cdr:nvSpPr>
        <cdr:cNvPr id="419845" name="Text Box 5"/>
        <cdr:cNvSpPr txBox="1">
          <a:spLocks xmlns:a="http://schemas.openxmlformats.org/drawingml/2006/main" noChangeArrowheads="1"/>
        </cdr:cNvSpPr>
      </cdr:nvSpPr>
      <cdr:spPr bwMode="auto">
        <a:xfrm xmlns:a="http://schemas.openxmlformats.org/drawingml/2006/main">
          <a:off x="434247" y="8672472"/>
          <a:ext cx="1772557" cy="1493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Arial"/>
            </a:rPr>
            <a:t>Thüringer Landesamt für Statistik</a:t>
          </a:r>
        </a:p>
      </cdr:txBody>
    </cdr:sp>
  </cdr:relSizeAnchor>
  <cdr:relSizeAnchor xmlns:cdr="http://schemas.openxmlformats.org/drawingml/2006/chartDrawing">
    <cdr:from>
      <cdr:x>0.06355</cdr:x>
      <cdr:y>0.43981</cdr:y>
    </cdr:from>
    <cdr:to>
      <cdr:x>0.33655</cdr:x>
      <cdr:y>0.45581</cdr:y>
    </cdr:to>
    <cdr:sp macro="" textlink="">
      <cdr:nvSpPr>
        <cdr:cNvPr id="419846" name="Text Box 6"/>
        <cdr:cNvSpPr txBox="1">
          <a:spLocks xmlns:a="http://schemas.openxmlformats.org/drawingml/2006/main" noChangeArrowheads="1"/>
        </cdr:cNvSpPr>
      </cdr:nvSpPr>
      <cdr:spPr bwMode="auto">
        <a:xfrm xmlns:a="http://schemas.openxmlformats.org/drawingml/2006/main">
          <a:off x="428340" y="4105452"/>
          <a:ext cx="1839954" cy="1493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Arial"/>
            </a:rPr>
            <a:t>Thüringer Landesamt für Statistik</a:t>
          </a:r>
        </a:p>
      </cdr:txBody>
    </cdr:sp>
  </cdr:relSizeAnchor>
  <cdr:relSizeAnchor xmlns:cdr="http://schemas.openxmlformats.org/drawingml/2006/chartDrawing">
    <cdr:from>
      <cdr:x>0.474</cdr:x>
      <cdr:y>0.3855</cdr:y>
    </cdr:from>
    <cdr:to>
      <cdr:x>0.543</cdr:x>
      <cdr:y>0.4045</cdr:y>
    </cdr:to>
    <cdr:sp macro="" textlink="">
      <cdr:nvSpPr>
        <cdr:cNvPr id="419849" name="Text Box 9"/>
        <cdr:cNvSpPr txBox="1">
          <a:spLocks xmlns:a="http://schemas.openxmlformats.org/drawingml/2006/main" noChangeArrowheads="1"/>
        </cdr:cNvSpPr>
      </cdr:nvSpPr>
      <cdr:spPr bwMode="auto">
        <a:xfrm xmlns:a="http://schemas.openxmlformats.org/drawingml/2006/main">
          <a:off x="3191999" y="3664544"/>
          <a:ext cx="464658" cy="1806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0.348</cdr:x>
      <cdr:y>0.567</cdr:y>
    </cdr:from>
    <cdr:to>
      <cdr:x>0.807</cdr:x>
      <cdr:y>0.607</cdr:y>
    </cdr:to>
    <cdr:sp macro="" textlink="">
      <cdr:nvSpPr>
        <cdr:cNvPr id="419854" name="Rectangle 14"/>
        <cdr:cNvSpPr>
          <a:spLocks xmlns:a="http://schemas.openxmlformats.org/drawingml/2006/main" noChangeArrowheads="1"/>
        </cdr:cNvSpPr>
      </cdr:nvSpPr>
      <cdr:spPr bwMode="auto">
        <a:xfrm xmlns:a="http://schemas.openxmlformats.org/drawingml/2006/main">
          <a:off x="2343493" y="5389874"/>
          <a:ext cx="3090986" cy="38023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0.081</cdr:x>
      <cdr:y>0.54742</cdr:y>
    </cdr:from>
    <cdr:to>
      <cdr:x>0.9335</cdr:x>
      <cdr:y>0.61708</cdr:y>
    </cdr:to>
    <cdr:sp macro="" textlink="">
      <cdr:nvSpPr>
        <cdr:cNvPr id="419855" name="Text Box 15"/>
        <cdr:cNvSpPr txBox="1">
          <a:spLocks xmlns:a="http://schemas.openxmlformats.org/drawingml/2006/main" noChangeArrowheads="1"/>
        </cdr:cNvSpPr>
      </cdr:nvSpPr>
      <cdr:spPr bwMode="auto">
        <a:xfrm xmlns:a="http://schemas.openxmlformats.org/drawingml/2006/main">
          <a:off x="542728" y="5086159"/>
          <a:ext cx="5712044" cy="6472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1050" b="1" i="0" u="none" strike="noStrike" baseline="0">
              <a:solidFill>
                <a:srgbClr val="000000"/>
              </a:solidFill>
              <a:latin typeface="Source Sans Pro" panose="020B0503030403020204" pitchFamily="34" charset="0"/>
              <a:cs typeface="Arial"/>
            </a:rPr>
            <a:t>Bauüberhang 2024</a:t>
          </a:r>
        </a:p>
        <a:p xmlns:a="http://schemas.openxmlformats.org/drawingml/2006/main">
          <a:pPr algn="ctr" rtl="0">
            <a:spcBef>
              <a:spcPts val="600"/>
            </a:spcBef>
            <a:defRPr sz="1000"/>
          </a:pPr>
          <a:r>
            <a:rPr lang="de-DE" sz="900" b="0" i="0" u="none" strike="noStrike" baseline="0">
              <a:solidFill>
                <a:srgbClr val="000000"/>
              </a:solidFill>
              <a:latin typeface="Source Sans Pro" panose="020B0503030403020204" pitchFamily="34" charset="0"/>
              <a:cs typeface="Arial"/>
            </a:rPr>
            <a:t>- Errichtung neuer Nichtwohngebäude -</a:t>
          </a:r>
        </a:p>
      </cdr:txBody>
    </cdr:sp>
  </cdr:relSizeAnchor>
  <cdr:relSizeAnchor xmlns:cdr="http://schemas.openxmlformats.org/drawingml/2006/chartDrawing">
    <cdr:from>
      <cdr:x>0.081</cdr:x>
      <cdr:y>0.04141</cdr:y>
    </cdr:from>
    <cdr:to>
      <cdr:x>0.92525</cdr:x>
      <cdr:y>0.09017</cdr:y>
    </cdr:to>
    <cdr:sp macro="" textlink="">
      <cdr:nvSpPr>
        <cdr:cNvPr id="419857" name="Text Box 17"/>
        <cdr:cNvSpPr txBox="1">
          <a:spLocks xmlns:a="http://schemas.openxmlformats.org/drawingml/2006/main" noChangeArrowheads="1"/>
        </cdr:cNvSpPr>
      </cdr:nvSpPr>
      <cdr:spPr bwMode="auto">
        <a:xfrm xmlns:a="http://schemas.openxmlformats.org/drawingml/2006/main">
          <a:off x="545468" y="386146"/>
          <a:ext cx="5685327" cy="4546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1050" b="1" i="0" u="none" strike="noStrike" baseline="0">
              <a:solidFill>
                <a:srgbClr val="000000"/>
              </a:solidFill>
              <a:latin typeface="Source Sans Pro" panose="020B0503030403020204" pitchFamily="34" charset="0"/>
              <a:cs typeface="Arial"/>
            </a:rPr>
            <a:t>Bauüberhang 2024</a:t>
          </a:r>
        </a:p>
        <a:p xmlns:a="http://schemas.openxmlformats.org/drawingml/2006/main">
          <a:pPr algn="ctr" rtl="0">
            <a:spcBef>
              <a:spcPts val="600"/>
            </a:spcBef>
            <a:defRPr sz="1000"/>
          </a:pPr>
          <a:r>
            <a:rPr lang="de-DE" sz="900" b="0" i="0" u="none" strike="noStrike" baseline="0">
              <a:solidFill>
                <a:srgbClr val="000000"/>
              </a:solidFill>
              <a:latin typeface="Source Sans Pro" panose="020B0503030403020204" pitchFamily="34" charset="0"/>
              <a:cs typeface="Arial"/>
            </a:rPr>
            <a:t>- Errichtung neuer Wohngebäude -</a:t>
          </a:r>
        </a:p>
      </cdr:txBody>
    </cdr:sp>
  </cdr:relSizeAnchor>
  <cdr:relSizeAnchor xmlns:cdr="http://schemas.openxmlformats.org/drawingml/2006/chartDrawing">
    <cdr:from>
      <cdr:x>0.081</cdr:x>
      <cdr:y>0.60925</cdr:y>
    </cdr:from>
    <cdr:to>
      <cdr:x>0.934</cdr:x>
      <cdr:y>0.90775</cdr:y>
    </cdr:to>
    <cdr:graphicFrame macro="">
      <cdr:nvGraphicFramePr>
        <cdr:cNvPr id="419858" name="Chart 18"/>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0.20409</cdr:x>
      <cdr:y>0.29285</cdr:y>
    </cdr:from>
    <cdr:to>
      <cdr:x>0.32364</cdr:x>
      <cdr:y>0.31914</cdr:y>
    </cdr:to>
    <cdr:sp macro="" textlink="">
      <cdr:nvSpPr>
        <cdr:cNvPr id="419866" name="Text Box 26"/>
        <cdr:cNvSpPr txBox="1">
          <a:spLocks xmlns:a="http://schemas.openxmlformats.org/drawingml/2006/main" noChangeArrowheads="1"/>
        </cdr:cNvSpPr>
      </cdr:nvSpPr>
      <cdr:spPr bwMode="auto">
        <a:xfrm xmlns:a="http://schemas.openxmlformats.org/drawingml/2006/main">
          <a:off x="1253792" y="2673231"/>
          <a:ext cx="734431" cy="2399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Source Sans Pro" panose="020B0503030403020204" pitchFamily="34" charset="0"/>
              <a:cs typeface="Arial"/>
            </a:rPr>
            <a:t>unter Dach</a:t>
          </a:r>
        </a:p>
      </cdr:txBody>
    </cdr:sp>
  </cdr:relSizeAnchor>
  <cdr:relSizeAnchor xmlns:cdr="http://schemas.openxmlformats.org/drawingml/2006/chartDrawing">
    <cdr:from>
      <cdr:x>0.69219</cdr:x>
      <cdr:y>0.18416</cdr:y>
    </cdr:from>
    <cdr:to>
      <cdr:x>0.90169</cdr:x>
      <cdr:y>0.20116</cdr:y>
    </cdr:to>
    <cdr:sp macro="" textlink="">
      <cdr:nvSpPr>
        <cdr:cNvPr id="419867" name="Text Box 27"/>
        <cdr:cNvSpPr txBox="1">
          <a:spLocks xmlns:a="http://schemas.openxmlformats.org/drawingml/2006/main" noChangeArrowheads="1"/>
        </cdr:cNvSpPr>
      </cdr:nvSpPr>
      <cdr:spPr bwMode="auto">
        <a:xfrm xmlns:a="http://schemas.openxmlformats.org/drawingml/2006/main">
          <a:off x="4252305" y="1681045"/>
          <a:ext cx="1287021" cy="1551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Source Sans Pro" panose="020B0503030403020204" pitchFamily="34" charset="0"/>
              <a:cs typeface="Arial"/>
            </a:rPr>
            <a:t>noch nicht begonnen</a:t>
          </a:r>
        </a:p>
      </cdr:txBody>
    </cdr:sp>
  </cdr:relSizeAnchor>
  <cdr:relSizeAnchor xmlns:cdr="http://schemas.openxmlformats.org/drawingml/2006/chartDrawing">
    <cdr:from>
      <cdr:x>0.29034</cdr:x>
      <cdr:y>0.11035</cdr:y>
    </cdr:from>
    <cdr:to>
      <cdr:x>0.48531</cdr:x>
      <cdr:y>0.14529</cdr:y>
    </cdr:to>
    <cdr:sp macro="" textlink="">
      <cdr:nvSpPr>
        <cdr:cNvPr id="419868" name="Text Box 28"/>
        <cdr:cNvSpPr txBox="1">
          <a:spLocks xmlns:a="http://schemas.openxmlformats.org/drawingml/2006/main" noChangeArrowheads="1"/>
        </cdr:cNvSpPr>
      </cdr:nvSpPr>
      <cdr:spPr bwMode="auto">
        <a:xfrm xmlns:a="http://schemas.openxmlformats.org/drawingml/2006/main">
          <a:off x="1783667" y="1008456"/>
          <a:ext cx="1197759" cy="31930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Source Sans Pro" panose="020B0503030403020204" pitchFamily="34" charset="0"/>
              <a:cs typeface="Arial"/>
            </a:rPr>
            <a:t>  noch nicht unter Dach</a:t>
          </a:r>
        </a:p>
      </cdr:txBody>
    </cdr:sp>
  </cdr:relSizeAnchor>
  <cdr:relSizeAnchor xmlns:cdr="http://schemas.openxmlformats.org/drawingml/2006/chartDrawing">
    <cdr:from>
      <cdr:x>0.34505</cdr:x>
      <cdr:y>0.61648</cdr:y>
    </cdr:from>
    <cdr:to>
      <cdr:x>0.52809</cdr:x>
      <cdr:y>0.63498</cdr:y>
    </cdr:to>
    <cdr:sp macro="" textlink="">
      <cdr:nvSpPr>
        <cdr:cNvPr id="419869" name="Text Box 29"/>
        <cdr:cNvSpPr txBox="1">
          <a:spLocks xmlns:a="http://schemas.openxmlformats.org/drawingml/2006/main" noChangeArrowheads="1"/>
        </cdr:cNvSpPr>
      </cdr:nvSpPr>
      <cdr:spPr bwMode="auto">
        <a:xfrm xmlns:a="http://schemas.openxmlformats.org/drawingml/2006/main">
          <a:off x="2119772" y="5627372"/>
          <a:ext cx="1124469" cy="16887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Source Sans Pro" panose="020B0503030403020204" pitchFamily="34" charset="0"/>
              <a:cs typeface="Arial"/>
            </a:rPr>
            <a:t>noch nicht unter Dach</a:t>
          </a:r>
        </a:p>
      </cdr:txBody>
    </cdr:sp>
  </cdr:relSizeAnchor>
  <cdr:relSizeAnchor xmlns:cdr="http://schemas.openxmlformats.org/drawingml/2006/chartDrawing">
    <cdr:from>
      <cdr:x>0.23123</cdr:x>
      <cdr:y>0.75893</cdr:y>
    </cdr:from>
    <cdr:to>
      <cdr:x>0.33271</cdr:x>
      <cdr:y>0.78411</cdr:y>
    </cdr:to>
    <cdr:sp macro="" textlink="">
      <cdr:nvSpPr>
        <cdr:cNvPr id="419870" name="Text Box 30"/>
        <cdr:cNvSpPr txBox="1">
          <a:spLocks xmlns:a="http://schemas.openxmlformats.org/drawingml/2006/main" noChangeArrowheads="1"/>
        </cdr:cNvSpPr>
      </cdr:nvSpPr>
      <cdr:spPr bwMode="auto">
        <a:xfrm xmlns:a="http://schemas.openxmlformats.org/drawingml/2006/main">
          <a:off x="1420537" y="6927705"/>
          <a:ext cx="623422" cy="2298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Source Sans Pro" panose="020B0503030403020204" pitchFamily="34" charset="0"/>
              <a:cs typeface="Arial"/>
            </a:rPr>
            <a:t>unter Dach</a:t>
          </a:r>
        </a:p>
      </cdr:txBody>
    </cdr:sp>
  </cdr:relSizeAnchor>
  <cdr:relSizeAnchor xmlns:cdr="http://schemas.openxmlformats.org/drawingml/2006/chartDrawing">
    <cdr:from>
      <cdr:x>0.68883</cdr:x>
      <cdr:y>0.69118</cdr:y>
    </cdr:from>
    <cdr:to>
      <cdr:x>0.86242</cdr:x>
      <cdr:y>0.71268</cdr:y>
    </cdr:to>
    <cdr:sp macro="" textlink="">
      <cdr:nvSpPr>
        <cdr:cNvPr id="419871" name="Text Box 31"/>
        <cdr:cNvSpPr txBox="1">
          <a:spLocks xmlns:a="http://schemas.openxmlformats.org/drawingml/2006/main" noChangeArrowheads="1"/>
        </cdr:cNvSpPr>
      </cdr:nvSpPr>
      <cdr:spPr bwMode="auto">
        <a:xfrm xmlns:a="http://schemas.openxmlformats.org/drawingml/2006/main">
          <a:off x="4231670" y="6309212"/>
          <a:ext cx="1066415" cy="1962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Source Sans Pro" panose="020B0503030403020204" pitchFamily="34" charset="0"/>
              <a:cs typeface="Arial"/>
            </a:rPr>
            <a:t>noch nicht begonnen</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36635</xdr:colOff>
      <xdr:row>61</xdr:row>
      <xdr:rowOff>131884</xdr:rowOff>
    </xdr:from>
    <xdr:to>
      <xdr:col>1</xdr:col>
      <xdr:colOff>183173</xdr:colOff>
      <xdr:row>61</xdr:row>
      <xdr:rowOff>131884</xdr:rowOff>
    </xdr:to>
    <xdr:cxnSp macro="">
      <xdr:nvCxnSpPr>
        <xdr:cNvPr id="5" name="Gerade Verbindung 4"/>
        <xdr:cNvCxnSpPr/>
      </xdr:nvCxnSpPr>
      <xdr:spPr bwMode="auto">
        <a:xfrm>
          <a:off x="36635" y="8147538"/>
          <a:ext cx="410307"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624053</xdr:colOff>
      <xdr:row>7</xdr:row>
      <xdr:rowOff>91966</xdr:rowOff>
    </xdr:from>
    <xdr:to>
      <xdr:col>1</xdr:col>
      <xdr:colOff>984053</xdr:colOff>
      <xdr:row>7</xdr:row>
      <xdr:rowOff>91966</xdr:rowOff>
    </xdr:to>
    <xdr:cxnSp macro="">
      <xdr:nvCxnSpPr>
        <xdr:cNvPr id="10" name="Gerade Verbindung 9"/>
        <xdr:cNvCxnSpPr/>
      </xdr:nvCxnSpPr>
      <xdr:spPr bwMode="auto">
        <a:xfrm>
          <a:off x="821122" y="1156138"/>
          <a:ext cx="36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5953</xdr:colOff>
      <xdr:row>45</xdr:row>
      <xdr:rowOff>109537</xdr:rowOff>
    </xdr:from>
    <xdr:to>
      <xdr:col>1</xdr:col>
      <xdr:colOff>329803</xdr:colOff>
      <xdr:row>45</xdr:row>
      <xdr:rowOff>109537</xdr:rowOff>
    </xdr:to>
    <xdr:sp macro="" textlink="">
      <xdr:nvSpPr>
        <xdr:cNvPr id="9219" name="Line 3"/>
        <xdr:cNvSpPr>
          <a:spLocks noChangeShapeType="1"/>
        </xdr:cNvSpPr>
      </xdr:nvSpPr>
      <xdr:spPr bwMode="auto">
        <a:xfrm>
          <a:off x="5953" y="7193756"/>
          <a:ext cx="57388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903515</xdr:colOff>
      <xdr:row>7</xdr:row>
      <xdr:rowOff>92529</xdr:rowOff>
    </xdr:from>
    <xdr:to>
      <xdr:col>1</xdr:col>
      <xdr:colOff>1186543</xdr:colOff>
      <xdr:row>7</xdr:row>
      <xdr:rowOff>92529</xdr:rowOff>
    </xdr:to>
    <xdr:cxnSp macro="">
      <xdr:nvCxnSpPr>
        <xdr:cNvPr id="6" name="Gerade Verbindung 5"/>
        <xdr:cNvCxnSpPr/>
      </xdr:nvCxnSpPr>
      <xdr:spPr bwMode="auto">
        <a:xfrm>
          <a:off x="1151165" y="1216479"/>
          <a:ext cx="28302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908958</xdr:colOff>
      <xdr:row>9</xdr:row>
      <xdr:rowOff>43543</xdr:rowOff>
    </xdr:from>
    <xdr:to>
      <xdr:col>1</xdr:col>
      <xdr:colOff>1191986</xdr:colOff>
      <xdr:row>9</xdr:row>
      <xdr:rowOff>43543</xdr:rowOff>
    </xdr:to>
    <xdr:cxnSp macro="">
      <xdr:nvCxnSpPr>
        <xdr:cNvPr id="7" name="Gerade Verbindung 6"/>
        <xdr:cNvCxnSpPr/>
      </xdr:nvCxnSpPr>
      <xdr:spPr bwMode="auto">
        <a:xfrm>
          <a:off x="1156608" y="1510393"/>
          <a:ext cx="28302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absoluteAnchor>
    <xdr:pos x="0" y="0"/>
    <xdr:ext cx="6141720" cy="91287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twoCellAnchor>
    <xdr:from>
      <xdr:col>1</xdr:col>
      <xdr:colOff>0</xdr:colOff>
      <xdr:row>54</xdr:row>
      <xdr:rowOff>76200</xdr:rowOff>
    </xdr:from>
    <xdr:to>
      <xdr:col>2</xdr:col>
      <xdr:colOff>323850</xdr:colOff>
      <xdr:row>54</xdr:row>
      <xdr:rowOff>76200</xdr:rowOff>
    </xdr:to>
    <xdr:sp macro="" textlink="">
      <xdr:nvSpPr>
        <xdr:cNvPr id="10246" name="Line 6"/>
        <xdr:cNvSpPr>
          <a:spLocks noChangeShapeType="1"/>
        </xdr:cNvSpPr>
      </xdr:nvSpPr>
      <xdr:spPr bwMode="auto">
        <a:xfrm>
          <a:off x="0" y="7981950"/>
          <a:ext cx="561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856980</xdr:colOff>
      <xdr:row>7</xdr:row>
      <xdr:rowOff>109536</xdr:rowOff>
    </xdr:from>
    <xdr:to>
      <xdr:col>2</xdr:col>
      <xdr:colOff>1216980</xdr:colOff>
      <xdr:row>7</xdr:row>
      <xdr:rowOff>109865</xdr:rowOff>
    </xdr:to>
    <xdr:sp macro="" textlink="">
      <xdr:nvSpPr>
        <xdr:cNvPr id="10249" name="Line 9"/>
        <xdr:cNvSpPr>
          <a:spLocks noChangeShapeType="1"/>
        </xdr:cNvSpPr>
      </xdr:nvSpPr>
      <xdr:spPr bwMode="auto">
        <a:xfrm flipV="1">
          <a:off x="1533255" y="1233486"/>
          <a:ext cx="360000" cy="32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869061</xdr:colOff>
      <xdr:row>9</xdr:row>
      <xdr:rowOff>33829</xdr:rowOff>
    </xdr:from>
    <xdr:to>
      <xdr:col>2</xdr:col>
      <xdr:colOff>1229061</xdr:colOff>
      <xdr:row>9</xdr:row>
      <xdr:rowOff>34158</xdr:rowOff>
    </xdr:to>
    <xdr:sp macro="" textlink="">
      <xdr:nvSpPr>
        <xdr:cNvPr id="5" name="Line 9"/>
        <xdr:cNvSpPr>
          <a:spLocks noChangeShapeType="1"/>
        </xdr:cNvSpPr>
      </xdr:nvSpPr>
      <xdr:spPr bwMode="auto">
        <a:xfrm flipV="1">
          <a:off x="1545336" y="1500679"/>
          <a:ext cx="360000" cy="32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17145</xdr:colOff>
      <xdr:row>70</xdr:row>
      <xdr:rowOff>0</xdr:rowOff>
    </xdr:from>
    <xdr:to>
      <xdr:col>2</xdr:col>
      <xdr:colOff>340995</xdr:colOff>
      <xdr:row>70</xdr:row>
      <xdr:rowOff>0</xdr:rowOff>
    </xdr:to>
    <xdr:sp macro="" textlink="">
      <xdr:nvSpPr>
        <xdr:cNvPr id="11265" name="Line 1"/>
        <xdr:cNvSpPr>
          <a:spLocks noChangeShapeType="1"/>
        </xdr:cNvSpPr>
      </xdr:nvSpPr>
      <xdr:spPr bwMode="auto">
        <a:xfrm>
          <a:off x="504825" y="1064514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542925</xdr:colOff>
      <xdr:row>7</xdr:row>
      <xdr:rowOff>85725</xdr:rowOff>
    </xdr:from>
    <xdr:to>
      <xdr:col>2</xdr:col>
      <xdr:colOff>933450</xdr:colOff>
      <xdr:row>7</xdr:row>
      <xdr:rowOff>85725</xdr:rowOff>
    </xdr:to>
    <xdr:sp macro="" textlink="">
      <xdr:nvSpPr>
        <xdr:cNvPr id="11268" name="Line 4"/>
        <xdr:cNvSpPr>
          <a:spLocks noChangeShapeType="1"/>
        </xdr:cNvSpPr>
      </xdr:nvSpPr>
      <xdr:spPr bwMode="auto">
        <a:xfrm>
          <a:off x="800100" y="1209675"/>
          <a:ext cx="39052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absoluteAnchor>
    <xdr:pos x="0" y="0"/>
    <xdr:ext cx="6141720" cy="91287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0.0145</cdr:x>
      <cdr:y>0.52006</cdr:y>
    </cdr:from>
    <cdr:to>
      <cdr:x>0.99386</cdr:x>
      <cdr:y>0.99291</cdr:y>
    </cdr:to>
    <cdr:graphicFrame macro="">
      <cdr:nvGraphicFramePr>
        <cdr:cNvPr id="3" name="Diagramm 3"/>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0.00952</cdr:x>
      <cdr:y>0.00207</cdr:y>
    </cdr:from>
    <cdr:to>
      <cdr:x>0.99206</cdr:x>
      <cdr:y>0.46819</cdr:y>
    </cdr:to>
    <cdr:graphicFrame macro="">
      <cdr:nvGraphicFramePr>
        <cdr:cNvPr id="2" name="Diagramm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0.59675</cdr:x>
      <cdr:y>0.37875</cdr:y>
    </cdr:from>
    <cdr:to>
      <cdr:x>0.7695</cdr:x>
      <cdr:y>0.39975</cdr:y>
    </cdr:to>
    <cdr:sp macro="" textlink="">
      <cdr:nvSpPr>
        <cdr:cNvPr id="43011" name="Text Box 3"/>
        <cdr:cNvSpPr txBox="1">
          <a:spLocks xmlns:a="http://schemas.openxmlformats.org/drawingml/2006/main" noChangeArrowheads="1"/>
        </cdr:cNvSpPr>
      </cdr:nvSpPr>
      <cdr:spPr bwMode="auto">
        <a:xfrm xmlns:a="http://schemas.openxmlformats.org/drawingml/2006/main">
          <a:off x="3586632" y="3600379"/>
          <a:ext cx="1038275" cy="1996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0.5515</cdr:x>
      <cdr:y>0.3865</cdr:y>
    </cdr:from>
    <cdr:to>
      <cdr:x>0.57625</cdr:x>
      <cdr:y>0.3865</cdr:y>
    </cdr:to>
    <cdr:sp macro="" textlink="">
      <cdr:nvSpPr>
        <cdr:cNvPr id="43012" name="Line 4"/>
        <cdr:cNvSpPr>
          <a:spLocks xmlns:a="http://schemas.openxmlformats.org/drawingml/2006/main" noChangeShapeType="1"/>
        </cdr:cNvSpPr>
      </cdr:nvSpPr>
      <cdr:spPr bwMode="auto">
        <a:xfrm xmlns:a="http://schemas.openxmlformats.org/drawingml/2006/main">
          <a:off x="3314667" y="3674050"/>
          <a:ext cx="148754" cy="0"/>
        </a:xfrm>
        <a:prstGeom xmlns:a="http://schemas.openxmlformats.org/drawingml/2006/main" prst="line">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noFill/>
            </a14:hiddenFill>
          </a:ext>
          <a:ext uri="{91240B29-F687-4F45-9708-019B960494DF}">
            <a14:hiddenLine xmlns:a14="http://schemas.microsoft.com/office/drawing/2010/main" w="25400">
              <a:solidFill>
                <a:srgbClr xmlns:mc="http://schemas.openxmlformats.org/markup-compatibility/2006" val="C0C0C0" mc:Ignorable="a14" a14:legacySpreadsheetColorIndex="22"/>
              </a:solidFill>
              <a:round/>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0.01657</cdr:x>
      <cdr:y>0.97203</cdr:y>
    </cdr:from>
    <cdr:to>
      <cdr:x>0.31757</cdr:x>
      <cdr:y>0.98909</cdr:y>
    </cdr:to>
    <cdr:sp macro="" textlink="">
      <cdr:nvSpPr>
        <cdr:cNvPr id="43013" name="Text Box 5"/>
        <cdr:cNvSpPr txBox="1">
          <a:spLocks xmlns:a="http://schemas.openxmlformats.org/drawingml/2006/main" noChangeArrowheads="1"/>
        </cdr:cNvSpPr>
      </cdr:nvSpPr>
      <cdr:spPr bwMode="auto">
        <a:xfrm xmlns:a="http://schemas.openxmlformats.org/drawingml/2006/main">
          <a:off x="99451" y="9230784"/>
          <a:ext cx="1806226" cy="1620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Arial"/>
            </a:rPr>
            <a:t>  Thüringer Landesamt für Statistik</a:t>
          </a:r>
        </a:p>
      </cdr:txBody>
    </cdr:sp>
  </cdr:relSizeAnchor>
  <cdr:relSizeAnchor xmlns:cdr="http://schemas.openxmlformats.org/drawingml/2006/chartDrawing">
    <cdr:from>
      <cdr:x>0.02446</cdr:x>
      <cdr:y>0.44521</cdr:y>
    </cdr:from>
    <cdr:to>
      <cdr:x>0.29546</cdr:x>
      <cdr:y>0.46266</cdr:y>
    </cdr:to>
    <cdr:sp macro="" textlink="">
      <cdr:nvSpPr>
        <cdr:cNvPr id="43014" name="Text Box 6"/>
        <cdr:cNvSpPr txBox="1">
          <a:spLocks xmlns:a="http://schemas.openxmlformats.org/drawingml/2006/main" noChangeArrowheads="1"/>
        </cdr:cNvSpPr>
      </cdr:nvSpPr>
      <cdr:spPr bwMode="auto">
        <a:xfrm xmlns:a="http://schemas.openxmlformats.org/drawingml/2006/main">
          <a:off x="146872" y="4228936"/>
          <a:ext cx="1627094" cy="16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Arial"/>
            </a:rPr>
            <a:t>  Thüringer Landesamt für Statistik</a:t>
          </a:r>
        </a:p>
      </cdr:txBody>
    </cdr:sp>
  </cdr:relSizeAnchor>
  <cdr:relSizeAnchor xmlns:cdr="http://schemas.openxmlformats.org/drawingml/2006/chartDrawing">
    <cdr:from>
      <cdr:x>0.02051</cdr:x>
      <cdr:y>0.52564</cdr:y>
    </cdr:from>
    <cdr:to>
      <cdr:x>0.98013</cdr:x>
      <cdr:y>0.56923</cdr:y>
    </cdr:to>
    <cdr:sp macro="" textlink="">
      <cdr:nvSpPr>
        <cdr:cNvPr id="43022" name="Text Box 14"/>
        <cdr:cNvSpPr txBox="1">
          <a:spLocks xmlns:a="http://schemas.openxmlformats.org/drawingml/2006/main" noChangeArrowheads="1"/>
        </cdr:cNvSpPr>
      </cdr:nvSpPr>
      <cdr:spPr bwMode="auto">
        <a:xfrm xmlns:a="http://schemas.openxmlformats.org/drawingml/2006/main">
          <a:off x="123143" y="4992954"/>
          <a:ext cx="5761591" cy="41405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ctr" upright="1"/>
        <a:lstStyle xmlns:a="http://schemas.openxmlformats.org/drawingml/2006/main"/>
        <a:p xmlns:a="http://schemas.openxmlformats.org/drawingml/2006/main">
          <a:pPr algn="ctr" rtl="0">
            <a:defRPr sz="1000"/>
          </a:pPr>
          <a:r>
            <a:rPr lang="de-DE" sz="1050" b="1" i="0" u="none" strike="noStrike" baseline="0">
              <a:solidFill>
                <a:srgbClr val="000000"/>
              </a:solidFill>
              <a:latin typeface="Source Sans Pro" panose="020B0503030403020204" pitchFamily="34" charset="0"/>
              <a:cs typeface="Arial"/>
            </a:rPr>
            <a:t>Fertig gestellte Wohnungen in Wohn- und Nichtwohngebäuden 2024</a:t>
          </a:r>
        </a:p>
      </cdr:txBody>
    </cdr:sp>
  </cdr:relSizeAnchor>
  <cdr:relSizeAnchor xmlns:cdr="http://schemas.openxmlformats.org/drawingml/2006/chartDrawing">
    <cdr:from>
      <cdr:x>0.02694</cdr:x>
      <cdr:y>0.02565</cdr:y>
    </cdr:from>
    <cdr:to>
      <cdr:x>0.9794</cdr:x>
      <cdr:y>0.07014</cdr:y>
    </cdr:to>
    <cdr:sp macro="" textlink="">
      <cdr:nvSpPr>
        <cdr:cNvPr id="43024" name="Text Box 16"/>
        <cdr:cNvSpPr txBox="1">
          <a:spLocks xmlns:a="http://schemas.openxmlformats.org/drawingml/2006/main" noChangeArrowheads="1"/>
        </cdr:cNvSpPr>
      </cdr:nvSpPr>
      <cdr:spPr bwMode="auto">
        <a:xfrm xmlns:a="http://schemas.openxmlformats.org/drawingml/2006/main">
          <a:off x="161925" y="243828"/>
          <a:ext cx="5724525" cy="4229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ctr" upright="1"/>
        <a:lstStyle xmlns:a="http://schemas.openxmlformats.org/drawingml/2006/main"/>
        <a:p xmlns:a="http://schemas.openxmlformats.org/drawingml/2006/main">
          <a:pPr algn="ctr" rtl="0">
            <a:defRPr sz="1000"/>
          </a:pPr>
          <a:r>
            <a:rPr lang="de-DE" sz="1050" b="1" i="0" u="none" strike="noStrike" baseline="0">
              <a:solidFill>
                <a:srgbClr val="000000"/>
              </a:solidFill>
              <a:latin typeface="Source Sans Pro" panose="020B0503030403020204" pitchFamily="34" charset="0"/>
              <a:cs typeface="Arial"/>
            </a:rPr>
            <a:t>Baufertigstellungen neuer Wohn- und Nichtwohngebäude 2024</a:t>
          </a:r>
        </a:p>
        <a:p xmlns:a="http://schemas.openxmlformats.org/drawingml/2006/main">
          <a:pPr algn="ctr" rtl="0">
            <a:defRPr sz="1000"/>
          </a:pPr>
          <a:endParaRPr lang="de-DE" sz="900" b="1" i="0" u="none" strike="noStrike" baseline="0">
            <a:solidFill>
              <a:srgbClr val="000000"/>
            </a:solidFill>
            <a:latin typeface="Source Sans Pro" panose="020B0503030403020204" pitchFamily="34" charset="0"/>
            <a:cs typeface="Arial"/>
          </a:endParaRPr>
        </a:p>
        <a:p xmlns:a="http://schemas.openxmlformats.org/drawingml/2006/main">
          <a:pPr algn="ctr" rtl="0">
            <a:defRPr sz="1000"/>
          </a:pPr>
          <a:r>
            <a:rPr lang="de-DE" sz="900" b="1" i="0" u="none" strike="noStrike" baseline="0">
              <a:solidFill>
                <a:srgbClr val="000000"/>
              </a:solidFill>
              <a:latin typeface="Source Sans Pro" panose="020B0503030403020204" pitchFamily="34" charset="0"/>
              <a:cs typeface="Arial"/>
            </a:rPr>
            <a:t> </a:t>
          </a:r>
        </a:p>
      </cdr:txBody>
    </cdr:sp>
  </cdr:relSizeAnchor>
  <cdr:relSizeAnchor xmlns:cdr="http://schemas.openxmlformats.org/drawingml/2006/chartDrawing">
    <cdr:from>
      <cdr:x>0.161</cdr:x>
      <cdr:y>0.49175</cdr:y>
    </cdr:from>
    <cdr:to>
      <cdr:x>0.16475</cdr:x>
      <cdr:y>0.5265</cdr:y>
    </cdr:to>
    <cdr:sp macro="" textlink="">
      <cdr:nvSpPr>
        <cdr:cNvPr id="43031" name="Line 23"/>
        <cdr:cNvSpPr>
          <a:spLocks xmlns:a="http://schemas.openxmlformats.org/drawingml/2006/main" noChangeShapeType="1"/>
        </cdr:cNvSpPr>
      </cdr:nvSpPr>
      <cdr:spPr bwMode="auto">
        <a:xfrm xmlns:a="http://schemas.openxmlformats.org/drawingml/2006/main">
          <a:off x="967654" y="4674551"/>
          <a:ext cx="22539" cy="330332"/>
        </a:xfrm>
        <a:prstGeom xmlns:a="http://schemas.openxmlformats.org/drawingml/2006/main" prst="line">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drawings/drawing24.xml><?xml version="1.0" encoding="utf-8"?>
<c:userShapes xmlns:c="http://schemas.openxmlformats.org/drawingml/2006/chart">
  <cdr:relSizeAnchor xmlns:cdr="http://schemas.openxmlformats.org/drawingml/2006/chartDrawing">
    <cdr:from>
      <cdr:x>0.20475</cdr:x>
      <cdr:y>0.14362</cdr:y>
    </cdr:from>
    <cdr:to>
      <cdr:x>0.34042</cdr:x>
      <cdr:y>0.18767</cdr:y>
    </cdr:to>
    <cdr:sp macro="" textlink="">
      <cdr:nvSpPr>
        <cdr:cNvPr id="2" name="Textfeld 1"/>
        <cdr:cNvSpPr txBox="1"/>
      </cdr:nvSpPr>
      <cdr:spPr>
        <a:xfrm xmlns:a="http://schemas.openxmlformats.org/drawingml/2006/main">
          <a:off x="1205182" y="692904"/>
          <a:ext cx="798634" cy="2124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Source Sans Pro" panose="020B0503030403020204" pitchFamily="34" charset="0"/>
              <a:cs typeface="Arial" pitchFamily="34" charset="0"/>
            </a:rPr>
            <a:t>Anzahl</a:t>
          </a:r>
        </a:p>
      </cdr:txBody>
    </cdr:sp>
  </cdr:relSizeAnchor>
  <cdr:relSizeAnchor xmlns:cdr="http://schemas.openxmlformats.org/drawingml/2006/chartDrawing">
    <cdr:from>
      <cdr:x>0.31285</cdr:x>
      <cdr:y>0.69748</cdr:y>
    </cdr:from>
    <cdr:to>
      <cdr:x>0.34485</cdr:x>
      <cdr:y>0.73641</cdr:y>
    </cdr:to>
    <cdr:pic>
      <cdr:nvPicPr>
        <cdr:cNvPr id="5" name="Grafik 4"/>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41500" y="3364951"/>
          <a:ext cx="188360" cy="187834"/>
        </a:xfrm>
        <a:prstGeom xmlns:a="http://schemas.openxmlformats.org/drawingml/2006/main" prst="rect">
          <a:avLst/>
        </a:prstGeom>
      </cdr:spPr>
    </cdr:pic>
  </cdr:relSizeAnchor>
  <cdr:relSizeAnchor xmlns:cdr="http://schemas.openxmlformats.org/drawingml/2006/chartDrawing">
    <cdr:from>
      <cdr:x>0.31266</cdr:x>
      <cdr:y>0.74703</cdr:y>
    </cdr:from>
    <cdr:to>
      <cdr:x>0.34466</cdr:x>
      <cdr:y>0.78597</cdr:y>
    </cdr:to>
    <cdr:pic>
      <cdr:nvPicPr>
        <cdr:cNvPr id="6" name="Grafik 5"/>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40361" y="3604039"/>
          <a:ext cx="188360" cy="187834"/>
        </a:xfrm>
        <a:prstGeom xmlns:a="http://schemas.openxmlformats.org/drawingml/2006/main" prst="rect">
          <a:avLst/>
        </a:prstGeom>
      </cdr:spPr>
    </cdr:pic>
  </cdr:relSizeAnchor>
  <cdr:relSizeAnchor xmlns:cdr="http://schemas.openxmlformats.org/drawingml/2006/chartDrawing">
    <cdr:from>
      <cdr:x>0.31346</cdr:x>
      <cdr:y>0.84489</cdr:y>
    </cdr:from>
    <cdr:to>
      <cdr:x>0.34411</cdr:x>
      <cdr:y>0.88229</cdr:y>
    </cdr:to>
    <cdr:pic>
      <cdr:nvPicPr>
        <cdr:cNvPr id="8" name="Grafik 7"/>
        <cdr:cNvPicPr/>
      </cdr:nvPicPr>
      <cdr:blipFill>
        <a:blip xmlns:a="http://schemas.openxmlformats.org/drawingml/2006/main" xmlns:r="http://schemas.openxmlformats.org/officeDocument/2006/relationships" r:embed="rId3">
          <a:duotone>
            <a:prstClr val="black"/>
            <a:schemeClr val="accent4">
              <a:tint val="45000"/>
              <a:satMod val="400000"/>
            </a:schemeClr>
          </a:duotone>
          <a:extLst>
            <a:ext uri="{BEBA8EAE-BF5A-486C-A8C5-ECC9F3942E4B}">
              <a14:imgProps xmlns:a14="http://schemas.microsoft.com/office/drawing/2010/main">
                <a14:imgLayer r:embed="rId4">
                  <a14:imgEffect>
                    <a14:colorTemperature colorTemp="59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45123" y="4076148"/>
          <a:ext cx="180379" cy="180447"/>
        </a:xfrm>
        <a:prstGeom xmlns:a="http://schemas.openxmlformats.org/drawingml/2006/main" prst="rect">
          <a:avLst/>
        </a:prstGeom>
      </cdr:spPr>
    </cdr:pic>
  </cdr:relSizeAnchor>
  <cdr:relSizeAnchor xmlns:cdr="http://schemas.openxmlformats.org/drawingml/2006/chartDrawing">
    <cdr:from>
      <cdr:x>0.34416</cdr:x>
      <cdr:y>0.69844</cdr:y>
    </cdr:from>
    <cdr:to>
      <cdr:x>0.78319</cdr:x>
      <cdr:y>0.73546</cdr:y>
    </cdr:to>
    <cdr:sp macro="" textlink="">
      <cdr:nvSpPr>
        <cdr:cNvPr id="12" name="Textfeld 11"/>
        <cdr:cNvSpPr txBox="1"/>
      </cdr:nvSpPr>
      <cdr:spPr>
        <a:xfrm xmlns:a="http://schemas.openxmlformats.org/drawingml/2006/main">
          <a:off x="2025829" y="3369611"/>
          <a:ext cx="2584174" cy="17859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de-DE" sz="900">
              <a:latin typeface="Source Sans Pro" panose="020B0503030403020204" pitchFamily="34" charset="0"/>
              <a:cs typeface="Arial" pitchFamily="34" charset="0"/>
            </a:rPr>
            <a:t>insgesamt</a:t>
          </a:r>
        </a:p>
      </cdr:txBody>
    </cdr:sp>
  </cdr:relSizeAnchor>
  <cdr:relSizeAnchor xmlns:cdr="http://schemas.openxmlformats.org/drawingml/2006/chartDrawing">
    <cdr:from>
      <cdr:x>0.34483</cdr:x>
      <cdr:y>0.84553</cdr:y>
    </cdr:from>
    <cdr:to>
      <cdr:x>0.78385</cdr:x>
      <cdr:y>0.88116</cdr:y>
    </cdr:to>
    <cdr:sp macro="" textlink="">
      <cdr:nvSpPr>
        <cdr:cNvPr id="13" name="Textfeld 1"/>
        <cdr:cNvSpPr txBox="1"/>
      </cdr:nvSpPr>
      <cdr:spPr>
        <a:xfrm xmlns:a="http://schemas.openxmlformats.org/drawingml/2006/main">
          <a:off x="2029722" y="4079224"/>
          <a:ext cx="2584174" cy="17189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in neuen Nichtwohngebäuden</a:t>
          </a:r>
        </a:p>
      </cdr:txBody>
    </cdr:sp>
  </cdr:relSizeAnchor>
  <cdr:relSizeAnchor xmlns:cdr="http://schemas.openxmlformats.org/drawingml/2006/chartDrawing">
    <cdr:from>
      <cdr:x>0.34461</cdr:x>
      <cdr:y>0.79716</cdr:y>
    </cdr:from>
    <cdr:to>
      <cdr:x>0.84203</cdr:x>
      <cdr:y>0.83384</cdr:y>
    </cdr:to>
    <cdr:sp macro="" textlink="">
      <cdr:nvSpPr>
        <cdr:cNvPr id="14" name="Textfeld 1"/>
        <cdr:cNvSpPr txBox="1"/>
      </cdr:nvSpPr>
      <cdr:spPr>
        <a:xfrm xmlns:a="http://schemas.openxmlformats.org/drawingml/2006/main">
          <a:off x="2028480" y="3845861"/>
          <a:ext cx="2927908" cy="17696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durch Baumaßnahmen an bestehenden Gebäuden</a:t>
          </a:r>
        </a:p>
      </cdr:txBody>
    </cdr:sp>
  </cdr:relSizeAnchor>
  <cdr:relSizeAnchor xmlns:cdr="http://schemas.openxmlformats.org/drawingml/2006/chartDrawing">
    <cdr:from>
      <cdr:x>0.34385</cdr:x>
      <cdr:y>0.74829</cdr:y>
    </cdr:from>
    <cdr:to>
      <cdr:x>0.89966</cdr:x>
      <cdr:y>0.78531</cdr:y>
    </cdr:to>
    <cdr:sp macro="" textlink="">
      <cdr:nvSpPr>
        <cdr:cNvPr id="15" name="Textfeld 1"/>
        <cdr:cNvSpPr txBox="1"/>
      </cdr:nvSpPr>
      <cdr:spPr>
        <a:xfrm xmlns:a="http://schemas.openxmlformats.org/drawingml/2006/main">
          <a:off x="2023965" y="3610118"/>
          <a:ext cx="3271605" cy="17859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in neuen Wohngebäuden (einschließlich Wohnheime)</a:t>
          </a:r>
        </a:p>
      </cdr:txBody>
    </cdr:sp>
  </cdr:relSizeAnchor>
  <cdr:relSizeAnchor xmlns:cdr="http://schemas.openxmlformats.org/drawingml/2006/chartDrawing">
    <cdr:from>
      <cdr:x>0.71342</cdr:x>
      <cdr:y>0.64604</cdr:y>
    </cdr:from>
    <cdr:to>
      <cdr:x>0.84611</cdr:x>
      <cdr:y>0.65553</cdr:y>
    </cdr:to>
    <cdr:pic>
      <cdr:nvPicPr>
        <cdr:cNvPr id="11" name="Grafik 10"/>
        <cdr:cNvPicPr/>
      </cdr:nvPicPr>
      <cdr:blipFill>
        <a:blip xmlns:a="http://schemas.openxmlformats.org/drawingml/2006/main" xmlns:r="http://schemas.openxmlformats.org/officeDocument/2006/relationships" r:embed="rId5">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197840" y="3113454"/>
          <a:ext cx="780726" cy="45719"/>
        </a:xfrm>
        <a:prstGeom xmlns:a="http://schemas.openxmlformats.org/drawingml/2006/main" prst="rect">
          <a:avLst/>
        </a:prstGeom>
      </cdr:spPr>
    </cdr:pic>
  </cdr:relSizeAnchor>
  <cdr:relSizeAnchor xmlns:cdr="http://schemas.openxmlformats.org/drawingml/2006/chartDrawing">
    <cdr:from>
      <cdr:x>0.31202</cdr:x>
      <cdr:y>0.79656</cdr:y>
    </cdr:from>
    <cdr:to>
      <cdr:x>0.34501</cdr:x>
      <cdr:y>0.83396</cdr:y>
    </cdr:to>
    <cdr:pic>
      <cdr:nvPicPr>
        <cdr:cNvPr id="16" name="Grafik 15"/>
        <cdr:cNvPicPr/>
      </cdr:nvPicPr>
      <cdr:blipFill>
        <a:blip xmlns:a="http://schemas.openxmlformats.org/drawingml/2006/main" xmlns:r="http://schemas.openxmlformats.org/officeDocument/2006/relationships" r:embed="rId6">
          <a:duotone>
            <a:prstClr val="black"/>
            <a:schemeClr val="accent3">
              <a:tint val="45000"/>
              <a:satMod val="400000"/>
            </a:schemeClr>
          </a:duotone>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35931" y="3838820"/>
          <a:ext cx="194155" cy="180260"/>
        </a:xfrm>
        <a:prstGeom xmlns:a="http://schemas.openxmlformats.org/drawingml/2006/main" prst="rect">
          <a:avLst/>
        </a:prstGeom>
        <a:solidFill xmlns:a="http://schemas.openxmlformats.org/drawingml/2006/main">
          <a:schemeClr val="accent3">
            <a:lumMod val="60000"/>
            <a:lumOff val="40000"/>
            <a:alpha val="68000"/>
          </a:schemeClr>
        </a:solidFill>
      </cdr:spPr>
    </cdr:pic>
  </cdr:relSizeAnchor>
</c:userShapes>
</file>

<file path=xl/drawings/drawing25.xml><?xml version="1.0" encoding="utf-8"?>
<c:userShapes xmlns:c="http://schemas.openxmlformats.org/drawingml/2006/chart">
  <cdr:relSizeAnchor xmlns:cdr="http://schemas.openxmlformats.org/drawingml/2006/chartDrawing">
    <cdr:from>
      <cdr:x>0.31481</cdr:x>
      <cdr:y>0.73919</cdr:y>
    </cdr:from>
    <cdr:to>
      <cdr:x>0.3467</cdr:x>
      <cdr:y>0.78469</cdr:y>
    </cdr:to>
    <cdr:pic>
      <cdr:nvPicPr>
        <cdr:cNvPr id="2" name="Grafik 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59935" y="3049836"/>
          <a:ext cx="188411" cy="187729"/>
        </a:xfrm>
        <a:prstGeom xmlns:a="http://schemas.openxmlformats.org/drawingml/2006/main" prst="rect">
          <a:avLst/>
        </a:prstGeom>
      </cdr:spPr>
    </cdr:pic>
  </cdr:relSizeAnchor>
  <cdr:relSizeAnchor xmlns:cdr="http://schemas.openxmlformats.org/drawingml/2006/chartDrawing">
    <cdr:from>
      <cdr:x>0.31348</cdr:x>
      <cdr:y>0.80898</cdr:y>
    </cdr:from>
    <cdr:to>
      <cdr:x>0.34591</cdr:x>
      <cdr:y>0.85447</cdr:y>
    </cdr:to>
    <cdr:pic>
      <cdr:nvPicPr>
        <cdr:cNvPr id="3" name="Grafik 2"/>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52098" y="3337767"/>
          <a:ext cx="191602" cy="187688"/>
        </a:xfrm>
        <a:prstGeom xmlns:a="http://schemas.openxmlformats.org/drawingml/2006/main" prst="rect">
          <a:avLst/>
        </a:prstGeom>
      </cdr:spPr>
    </cdr:pic>
  </cdr:relSizeAnchor>
  <cdr:relSizeAnchor xmlns:cdr="http://schemas.openxmlformats.org/drawingml/2006/chartDrawing">
    <cdr:from>
      <cdr:x>0.31454</cdr:x>
      <cdr:y>0.88225</cdr:y>
    </cdr:from>
    <cdr:to>
      <cdr:x>0.34743</cdr:x>
      <cdr:y>0.92596</cdr:y>
    </cdr:to>
    <cdr:pic>
      <cdr:nvPicPr>
        <cdr:cNvPr id="4" name="Grafik 3"/>
        <cdr:cNvPicPr/>
      </cdr:nvPicPr>
      <cdr:blipFill>
        <a:blip xmlns:a="http://schemas.openxmlformats.org/drawingml/2006/main" xmlns:r="http://schemas.openxmlformats.org/officeDocument/2006/relationships" r:embed="rId3">
          <a:duotone>
            <a:prstClr val="black"/>
            <a:schemeClr val="accent3">
              <a:tint val="45000"/>
              <a:satMod val="400000"/>
            </a:schemeClr>
          </a:duotone>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58357" y="3640069"/>
          <a:ext cx="194320" cy="180344"/>
        </a:xfrm>
        <a:prstGeom xmlns:a="http://schemas.openxmlformats.org/drawingml/2006/main" prst="rect">
          <a:avLst/>
        </a:prstGeom>
        <a:solidFill xmlns:a="http://schemas.openxmlformats.org/drawingml/2006/main">
          <a:schemeClr val="accent3">
            <a:lumMod val="60000"/>
            <a:lumOff val="40000"/>
            <a:alpha val="68000"/>
          </a:schemeClr>
        </a:solidFill>
      </cdr:spPr>
    </cdr:pic>
  </cdr:relSizeAnchor>
  <cdr:relSizeAnchor xmlns:cdr="http://schemas.openxmlformats.org/drawingml/2006/chartDrawing">
    <cdr:from>
      <cdr:x>0.34401</cdr:x>
      <cdr:y>0.73906</cdr:y>
    </cdr:from>
    <cdr:to>
      <cdr:x>0.72474</cdr:x>
      <cdr:y>0.78292</cdr:y>
    </cdr:to>
    <cdr:sp macro="" textlink="">
      <cdr:nvSpPr>
        <cdr:cNvPr id="5" name="Textfeld 4"/>
        <cdr:cNvSpPr txBox="1"/>
      </cdr:nvSpPr>
      <cdr:spPr>
        <a:xfrm xmlns:a="http://schemas.openxmlformats.org/drawingml/2006/main">
          <a:off x="2031478" y="3051175"/>
          <a:ext cx="2248348" cy="18106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Wohngebäude</a:t>
          </a:r>
          <a:r>
            <a:rPr lang="de-DE" sz="900" baseline="0">
              <a:latin typeface="Source Sans Pro" panose="020B0503030403020204" pitchFamily="34" charset="0"/>
              <a:cs typeface="Arial" pitchFamily="34" charset="0"/>
            </a:rPr>
            <a:t> mit 1 oder 2 Wohnungen</a:t>
          </a:r>
          <a:endParaRPr lang="de-DE" sz="900">
            <a:latin typeface="Source Sans Pro" panose="020B0503030403020204" pitchFamily="34" charset="0"/>
            <a:cs typeface="Arial" pitchFamily="34" charset="0"/>
          </a:endParaRPr>
        </a:p>
      </cdr:txBody>
    </cdr:sp>
  </cdr:relSizeAnchor>
  <cdr:relSizeAnchor xmlns:cdr="http://schemas.openxmlformats.org/drawingml/2006/chartDrawing">
    <cdr:from>
      <cdr:x>0.34631</cdr:x>
      <cdr:y>0.88436</cdr:y>
    </cdr:from>
    <cdr:to>
      <cdr:x>0.7253</cdr:x>
      <cdr:y>0.92655</cdr:y>
    </cdr:to>
    <cdr:sp macro="" textlink="">
      <cdr:nvSpPr>
        <cdr:cNvPr id="6" name="Textfeld 1"/>
        <cdr:cNvSpPr txBox="1"/>
      </cdr:nvSpPr>
      <cdr:spPr>
        <a:xfrm xmlns:a="http://schemas.openxmlformats.org/drawingml/2006/main">
          <a:off x="2046063" y="3648785"/>
          <a:ext cx="2239143" cy="17407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Nichtwohngebäude</a:t>
          </a:r>
        </a:p>
      </cdr:txBody>
    </cdr:sp>
  </cdr:relSizeAnchor>
  <cdr:relSizeAnchor xmlns:cdr="http://schemas.openxmlformats.org/drawingml/2006/chartDrawing">
    <cdr:from>
      <cdr:x>0.34219</cdr:x>
      <cdr:y>0.80227</cdr:y>
    </cdr:from>
    <cdr:to>
      <cdr:x>0.96338</cdr:x>
      <cdr:y>0.86481</cdr:y>
    </cdr:to>
    <cdr:sp macro="" textlink="">
      <cdr:nvSpPr>
        <cdr:cNvPr id="7" name="Textfeld 1"/>
        <cdr:cNvSpPr txBox="1"/>
      </cdr:nvSpPr>
      <cdr:spPr>
        <a:xfrm xmlns:a="http://schemas.openxmlformats.org/drawingml/2006/main">
          <a:off x="2021720" y="3310088"/>
          <a:ext cx="3670121" cy="25805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Wohngebäude</a:t>
          </a:r>
          <a:r>
            <a:rPr lang="de-DE" sz="900" baseline="0">
              <a:latin typeface="Source Sans Pro" panose="020B0503030403020204" pitchFamily="34" charset="0"/>
              <a:cs typeface="Arial" pitchFamily="34" charset="0"/>
            </a:rPr>
            <a:t> mit 3 oder mehr Wohnungen</a:t>
          </a:r>
          <a:br>
            <a:rPr lang="de-DE" sz="900" baseline="0">
              <a:latin typeface="Source Sans Pro" panose="020B0503030403020204" pitchFamily="34" charset="0"/>
              <a:cs typeface="Arial" pitchFamily="34" charset="0"/>
            </a:rPr>
          </a:br>
          <a:r>
            <a:rPr lang="de-DE" sz="900" baseline="0">
              <a:latin typeface="Source Sans Pro" panose="020B0503030403020204" pitchFamily="34" charset="0"/>
              <a:cs typeface="Arial" pitchFamily="34" charset="0"/>
            </a:rPr>
            <a:t>(einschließlich Wohnheime)</a:t>
          </a:r>
          <a:endParaRPr lang="de-DE" sz="900">
            <a:latin typeface="Source Sans Pro" panose="020B0503030403020204" pitchFamily="34" charset="0"/>
            <a:cs typeface="Arial" pitchFamily="34" charset="0"/>
          </a:endParaRP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6117021" cy="9117724"/>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0.01424</cdr:x>
      <cdr:y>0</cdr:y>
    </cdr:from>
    <cdr:to>
      <cdr:x>0.98674</cdr:x>
      <cdr:y>0.47615</cdr:y>
    </cdr:to>
    <cdr:graphicFrame macro="">
      <cdr:nvGraphicFramePr>
        <cdr:cNvPr id="2" name="Diagramm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0.01541</cdr:x>
      <cdr:y>0.5305</cdr:y>
    </cdr:from>
    <cdr:to>
      <cdr:x>0.98925</cdr:x>
      <cdr:y>1</cdr:y>
    </cdr:to>
    <cdr:graphicFrame macro="">
      <cdr:nvGraphicFramePr>
        <cdr:cNvPr id="3" name="Diagramm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0.52237</cdr:x>
      <cdr:y>0.93971</cdr:y>
    </cdr:from>
    <cdr:to>
      <cdr:x>0.55159</cdr:x>
      <cdr:y>0.95942</cdr:y>
    </cdr:to>
    <cdr:pic>
      <cdr:nvPicPr>
        <cdr:cNvPr id="5" name="Grafik 4"/>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215250" y="8592679"/>
          <a:ext cx="179853" cy="180228"/>
        </a:xfrm>
        <a:prstGeom xmlns:a="http://schemas.openxmlformats.org/drawingml/2006/main" prst="rect">
          <a:avLst/>
        </a:prstGeom>
      </cdr:spPr>
    </cdr:pic>
  </cdr:relSizeAnchor>
  <cdr:relSizeAnchor xmlns:cdr="http://schemas.openxmlformats.org/drawingml/2006/chartDrawing">
    <cdr:from>
      <cdr:x>0.78378</cdr:x>
      <cdr:y>0.93964</cdr:y>
    </cdr:from>
    <cdr:to>
      <cdr:x>0.81307</cdr:x>
      <cdr:y>0.95934</cdr:y>
    </cdr:to>
    <cdr:pic>
      <cdr:nvPicPr>
        <cdr:cNvPr id="6" name="Grafik 5"/>
        <cdr:cNvPicPr/>
      </cdr:nvPicPr>
      <cdr:blipFill>
        <a:blip xmlns:a="http://schemas.openxmlformats.org/drawingml/2006/main" xmlns:r="http://schemas.openxmlformats.org/officeDocument/2006/relationships" r:embed="rId4">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816873" y="8584261"/>
          <a:ext cx="180000" cy="180000"/>
        </a:xfrm>
        <a:prstGeom xmlns:a="http://schemas.openxmlformats.org/drawingml/2006/main" prst="rect">
          <a:avLst/>
        </a:prstGeom>
      </cdr:spPr>
    </cdr:pic>
  </cdr:relSizeAnchor>
  <cdr:relSizeAnchor xmlns:cdr="http://schemas.openxmlformats.org/drawingml/2006/chartDrawing">
    <cdr:from>
      <cdr:x>0.39616</cdr:x>
      <cdr:y>0.93897</cdr:y>
    </cdr:from>
    <cdr:to>
      <cdr:x>0.42545</cdr:x>
      <cdr:y>0.95867</cdr:y>
    </cdr:to>
    <cdr:pic>
      <cdr:nvPicPr>
        <cdr:cNvPr id="7" name="Grafik 6"/>
        <cdr:cNvPicPr/>
      </cdr:nvPicPr>
      <cdr:blipFill>
        <a:blip xmlns:a="http://schemas.openxmlformats.org/drawingml/2006/main" xmlns:r="http://schemas.openxmlformats.org/officeDocument/2006/relationships" r:embed="rId5">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2434679" y="8578132"/>
          <a:ext cx="180000" cy="180000"/>
        </a:xfrm>
        <a:prstGeom xmlns:a="http://schemas.openxmlformats.org/drawingml/2006/main" prst="rect">
          <a:avLst/>
        </a:prstGeom>
      </cdr:spPr>
    </cdr:pic>
  </cdr:relSizeAnchor>
  <cdr:relSizeAnchor xmlns:cdr="http://schemas.openxmlformats.org/drawingml/2006/chartDrawing">
    <cdr:from>
      <cdr:x>0.6534</cdr:x>
      <cdr:y>0.9408</cdr:y>
    </cdr:from>
    <cdr:to>
      <cdr:x>0.68269</cdr:x>
      <cdr:y>0.9605</cdr:y>
    </cdr:to>
    <cdr:pic>
      <cdr:nvPicPr>
        <cdr:cNvPr id="8" name="Grafik 7"/>
        <cdr:cNvPicPr/>
      </cdr:nvPicPr>
      <cdr:blipFill>
        <a:blip xmlns:a="http://schemas.openxmlformats.org/drawingml/2006/main" xmlns:r="http://schemas.openxmlformats.org/officeDocument/2006/relationships" r:embed="rId6">
          <a:extLst>
            <a:ext uri="{BEBA8EAE-BF5A-486C-A8C5-ECC9F3942E4B}">
              <a14:imgProps xmlns:a14="http://schemas.microsoft.com/office/drawing/2010/main">
                <a14:imgLayer r:embed="rId7">
                  <a14:imgEffect>
                    <a14:artisticMarker/>
                  </a14:imgEffect>
                  <a14:imgEffect>
                    <a14:colorTemperature colorTemp="11200"/>
                  </a14:imgEffect>
                  <a14:imgEffect>
                    <a14:saturation sat="300000"/>
                  </a14:imgEffect>
                  <a14:imgEffect>
                    <a14:brightnessContrast bright="-20000" contrast="2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4021756" y="8602694"/>
          <a:ext cx="180284" cy="180137"/>
        </a:xfrm>
        <a:prstGeom xmlns:a="http://schemas.openxmlformats.org/drawingml/2006/main" prst="rect">
          <a:avLst/>
        </a:prstGeom>
        <a:solidFill xmlns:a="http://schemas.openxmlformats.org/drawingml/2006/main">
          <a:schemeClr val="accent2">
            <a:lumMod val="60000"/>
            <a:lumOff val="40000"/>
            <a:alpha val="58000"/>
          </a:schemeClr>
        </a:solidFill>
        <a:ln xmlns:a="http://schemas.openxmlformats.org/drawingml/2006/main">
          <a:solidFill>
            <a:schemeClr val="bg1"/>
          </a:solidFill>
        </a:ln>
        <a:effectLst xmlns:a="http://schemas.openxmlformats.org/drawingml/2006/main"/>
      </cdr:spPr>
    </cdr:pic>
  </cdr:relSizeAnchor>
  <cdr:relSizeAnchor xmlns:cdr="http://schemas.openxmlformats.org/drawingml/2006/chartDrawing">
    <cdr:from>
      <cdr:x>0.27933</cdr:x>
      <cdr:y>0.93868</cdr:y>
    </cdr:from>
    <cdr:to>
      <cdr:x>0.30862</cdr:x>
      <cdr:y>0.95838</cdr:y>
    </cdr:to>
    <cdr:pic>
      <cdr:nvPicPr>
        <cdr:cNvPr id="9" name="Grafik 8"/>
        <cdr:cNvPicPr/>
      </cdr:nvPicPr>
      <cdr:blipFill>
        <a:blip xmlns:a="http://schemas.openxmlformats.org/drawingml/2006/main" xmlns:r="http://schemas.openxmlformats.org/officeDocument/2006/relationships" r:embed="rId8">
          <a:duotone>
            <a:schemeClr val="accent6">
              <a:shade val="45000"/>
              <a:satMod val="135000"/>
            </a:schemeClr>
            <a:prstClr val="white"/>
          </a:duotone>
          <a:extLst>
            <a:ext uri="{BEBA8EAE-BF5A-486C-A8C5-ECC9F3942E4B}">
              <a14:imgProps xmlns:a14="http://schemas.microsoft.com/office/drawing/2010/main">
                <a14:imgLayer r:embed="rId7">
                  <a14:imgEffect>
                    <a14:brightnessContrast contrast="-20000"/>
                  </a14:imgEffect>
                </a14:imgLayer>
              </a14:imgProps>
            </a:ex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716677" y="8575497"/>
          <a:ext cx="180000" cy="180000"/>
        </a:xfrm>
        <a:prstGeom xmlns:a="http://schemas.openxmlformats.org/drawingml/2006/main" prst="rect">
          <a:avLst/>
        </a:prstGeom>
        <a:solidFill xmlns:a="http://schemas.openxmlformats.org/drawingml/2006/main">
          <a:schemeClr val="accent2">
            <a:lumMod val="60000"/>
            <a:lumOff val="40000"/>
            <a:alpha val="58000"/>
          </a:schemeClr>
        </a:solidFill>
      </cdr:spPr>
    </cdr:pic>
  </cdr:relSizeAnchor>
</c:userShapes>
</file>

<file path=xl/drawings/drawing28.xml><?xml version="1.0" encoding="utf-8"?>
<c:userShapes xmlns:c="http://schemas.openxmlformats.org/drawingml/2006/chart">
  <cdr:relSizeAnchor xmlns:cdr="http://schemas.openxmlformats.org/drawingml/2006/chartDrawing">
    <cdr:from>
      <cdr:x>0.11145</cdr:x>
      <cdr:y>0.14862</cdr:y>
    </cdr:from>
    <cdr:to>
      <cdr:x>0.22764</cdr:x>
      <cdr:y>0.20086</cdr:y>
    </cdr:to>
    <cdr:sp macro="" textlink="">
      <cdr:nvSpPr>
        <cdr:cNvPr id="2" name="Textfeld 1"/>
        <cdr:cNvSpPr txBox="1"/>
      </cdr:nvSpPr>
      <cdr:spPr>
        <a:xfrm xmlns:a="http://schemas.openxmlformats.org/drawingml/2006/main">
          <a:off x="667139" y="646606"/>
          <a:ext cx="695496" cy="2272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de-DE" sz="800">
              <a:latin typeface="Arial" pitchFamily="34" charset="0"/>
              <a:cs typeface="Arial" pitchFamily="34" charset="0"/>
            </a:rPr>
            <a:t>Prozent</a:t>
          </a:r>
        </a:p>
      </cdr:txBody>
    </cdr:sp>
  </cdr:relSizeAnchor>
  <cdr:relSizeAnchor xmlns:cdr="http://schemas.openxmlformats.org/drawingml/2006/chartDrawing">
    <cdr:from>
      <cdr:x>0.01894</cdr:x>
      <cdr:y>0.94014</cdr:y>
    </cdr:from>
    <cdr:to>
      <cdr:x>0.3137</cdr:x>
      <cdr:y>0.99575</cdr:y>
    </cdr:to>
    <cdr:sp macro="" textlink="">
      <cdr:nvSpPr>
        <cdr:cNvPr id="3" name="Textfeld 2"/>
        <cdr:cNvSpPr txBox="1"/>
      </cdr:nvSpPr>
      <cdr:spPr>
        <a:xfrm xmlns:a="http://schemas.openxmlformats.org/drawingml/2006/main">
          <a:off x="113223" y="4089583"/>
          <a:ext cx="1761689" cy="241902"/>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de-DE" sz="800">
              <a:latin typeface="Arial" pitchFamily="34" charset="0"/>
              <a:cs typeface="Arial" pitchFamily="34" charset="0"/>
            </a:rPr>
            <a:t>Thüringer Landesamt für</a:t>
          </a:r>
          <a:r>
            <a:rPr lang="de-DE" sz="800" baseline="0">
              <a:latin typeface="Arial" pitchFamily="34" charset="0"/>
              <a:cs typeface="Arial" pitchFamily="34" charset="0"/>
            </a:rPr>
            <a:t> Statistik</a:t>
          </a:r>
          <a:endParaRPr lang="de-DE" sz="800">
            <a:latin typeface="Arial" pitchFamily="34" charset="0"/>
            <a:cs typeface="Arial" pitchFamily="34" charset="0"/>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0.01879</cdr:x>
      <cdr:y>0.94662</cdr:y>
    </cdr:from>
    <cdr:to>
      <cdr:x>0.40017</cdr:x>
      <cdr:y>0.99376</cdr:y>
    </cdr:to>
    <cdr:sp macro="" textlink="">
      <cdr:nvSpPr>
        <cdr:cNvPr id="2" name="Textfeld 1"/>
        <cdr:cNvSpPr txBox="1"/>
      </cdr:nvSpPr>
      <cdr:spPr>
        <a:xfrm xmlns:a="http://schemas.openxmlformats.org/drawingml/2006/main">
          <a:off x="112454" y="4060260"/>
          <a:ext cx="2282531" cy="2021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itchFamily="34" charset="0"/>
              <a:cs typeface="Arial" pitchFamily="34" charset="0"/>
            </a:rPr>
            <a:t>Thüringer Landesamt</a:t>
          </a:r>
          <a:r>
            <a:rPr lang="de-DE" sz="800" baseline="0">
              <a:latin typeface="Arial" pitchFamily="34" charset="0"/>
              <a:cs typeface="Arial" pitchFamily="34" charset="0"/>
            </a:rPr>
            <a:t> für Statistik</a:t>
          </a:r>
          <a:endParaRPr lang="de-DE" sz="800">
            <a:latin typeface="Arial" pitchFamily="34" charset="0"/>
            <a:cs typeface="Arial" pitchFamily="34" charset="0"/>
          </a:endParaRPr>
        </a:p>
      </cdr:txBody>
    </cdr:sp>
  </cdr:relSizeAnchor>
  <cdr:relSizeAnchor xmlns:cdr="http://schemas.openxmlformats.org/drawingml/2006/chartDrawing">
    <cdr:from>
      <cdr:x>0.25544</cdr:x>
      <cdr:y>0.76817</cdr:y>
    </cdr:from>
    <cdr:to>
      <cdr:x>0.30058</cdr:x>
      <cdr:y>0.78421</cdr:y>
    </cdr:to>
    <cdr:sp macro="" textlink="">
      <cdr:nvSpPr>
        <cdr:cNvPr id="3" name="Textfeld 2"/>
        <cdr:cNvSpPr txBox="1"/>
      </cdr:nvSpPr>
      <cdr:spPr>
        <a:xfrm xmlns:a="http://schemas.openxmlformats.org/drawingml/2006/main">
          <a:off x="1575288" y="7019192"/>
          <a:ext cx="278424" cy="146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0.20644</cdr:x>
      <cdr:y>0.86898</cdr:y>
    </cdr:from>
    <cdr:to>
      <cdr:x>0.29666</cdr:x>
      <cdr:y>0.91094</cdr:y>
    </cdr:to>
    <cdr:sp macro="" textlink="">
      <cdr:nvSpPr>
        <cdr:cNvPr id="7" name="Textfeld 6"/>
        <cdr:cNvSpPr txBox="1"/>
      </cdr:nvSpPr>
      <cdr:spPr>
        <a:xfrm xmlns:a="http://schemas.openxmlformats.org/drawingml/2006/main">
          <a:off x="1235506" y="3727241"/>
          <a:ext cx="540000" cy="180000"/>
        </a:xfrm>
        <a:prstGeom xmlns:a="http://schemas.openxmlformats.org/drawingml/2006/main" prst="rect">
          <a:avLst/>
        </a:prstGeom>
      </cdr:spPr>
      <cdr:txBody>
        <a:bodyPr xmlns:a="http://schemas.openxmlformats.org/drawingml/2006/main" vertOverflow="clip" wrap="square" rtlCol="0" anchor="b" anchorCtr="0"/>
        <a:lstStyle xmlns:a="http://schemas.openxmlformats.org/drawingml/2006/main"/>
        <a:p xmlns:a="http://schemas.openxmlformats.org/drawingml/2006/main">
          <a:r>
            <a:rPr lang="de-DE" sz="800">
              <a:latin typeface="Arial" pitchFamily="34" charset="0"/>
              <a:cs typeface="Arial" pitchFamily="34" charset="0"/>
            </a:rPr>
            <a:t>Gas</a:t>
          </a:r>
        </a:p>
      </cdr:txBody>
    </cdr:sp>
  </cdr:relSizeAnchor>
  <cdr:relSizeAnchor xmlns:cdr="http://schemas.openxmlformats.org/drawingml/2006/chartDrawing">
    <cdr:from>
      <cdr:x>0.17782</cdr:x>
      <cdr:y>0.86847</cdr:y>
    </cdr:from>
    <cdr:to>
      <cdr:x>0.20782</cdr:x>
      <cdr:y>0.91047</cdr:y>
    </cdr:to>
    <cdr:pic>
      <cdr:nvPicPr>
        <cdr:cNvPr id="8" name="Grafik 7"/>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064239" y="3725077"/>
          <a:ext cx="179548" cy="180147"/>
        </a:xfrm>
        <a:prstGeom xmlns:a="http://schemas.openxmlformats.org/drawingml/2006/main" prst="rect">
          <a:avLst/>
        </a:prstGeom>
      </cdr:spPr>
    </cdr:pic>
  </cdr:relSizeAnchor>
  <cdr:relSizeAnchor xmlns:cdr="http://schemas.openxmlformats.org/drawingml/2006/chartDrawing">
    <cdr:from>
      <cdr:x>0.5489</cdr:x>
      <cdr:y>0.86953</cdr:y>
    </cdr:from>
    <cdr:to>
      <cdr:x>0.65717</cdr:x>
      <cdr:y>0.93668</cdr:y>
    </cdr:to>
    <cdr:sp macro="" textlink="">
      <cdr:nvSpPr>
        <cdr:cNvPr id="9" name="Textfeld 1"/>
        <cdr:cNvSpPr txBox="1"/>
      </cdr:nvSpPr>
      <cdr:spPr>
        <a:xfrm xmlns:a="http://schemas.openxmlformats.org/drawingml/2006/main">
          <a:off x="3285111" y="3729622"/>
          <a:ext cx="648000" cy="288000"/>
        </a:xfrm>
        <a:prstGeom xmlns:a="http://schemas.openxmlformats.org/drawingml/2006/main" prst="rect">
          <a:avLst/>
        </a:prstGeom>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itchFamily="34" charset="0"/>
              <a:cs typeface="Arial" pitchFamily="34" charset="0"/>
            </a:rPr>
            <a:t>Wärme-</a:t>
          </a:r>
          <a:br>
            <a:rPr lang="de-DE" sz="800">
              <a:latin typeface="Arial" pitchFamily="34" charset="0"/>
              <a:cs typeface="Arial" pitchFamily="34" charset="0"/>
            </a:rPr>
          </a:br>
          <a:r>
            <a:rPr lang="de-DE" sz="800">
              <a:latin typeface="Arial" pitchFamily="34" charset="0"/>
              <a:cs typeface="Arial" pitchFamily="34" charset="0"/>
            </a:rPr>
            <a:t>pumpe</a:t>
          </a:r>
        </a:p>
      </cdr:txBody>
    </cdr:sp>
  </cdr:relSizeAnchor>
  <cdr:relSizeAnchor xmlns:cdr="http://schemas.openxmlformats.org/drawingml/2006/chartDrawing">
    <cdr:from>
      <cdr:x>0.11525</cdr:x>
      <cdr:y>0.86856</cdr:y>
    </cdr:from>
    <cdr:to>
      <cdr:x>0.20548</cdr:x>
      <cdr:y>0.91052</cdr:y>
    </cdr:to>
    <cdr:sp macro="" textlink="">
      <cdr:nvSpPr>
        <cdr:cNvPr id="13" name="Textfeld 1"/>
        <cdr:cNvSpPr txBox="1"/>
      </cdr:nvSpPr>
      <cdr:spPr>
        <a:xfrm xmlns:a="http://schemas.openxmlformats.org/drawingml/2006/main">
          <a:off x="689762" y="3725440"/>
          <a:ext cx="540000" cy="180000"/>
        </a:xfrm>
        <a:prstGeom xmlns:a="http://schemas.openxmlformats.org/drawingml/2006/main" prst="rect">
          <a:avLst/>
        </a:prstGeom>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itchFamily="34" charset="0"/>
              <a:cs typeface="Arial" pitchFamily="34" charset="0"/>
            </a:rPr>
            <a:t>Öl</a:t>
          </a:r>
        </a:p>
      </cdr:txBody>
    </cdr:sp>
  </cdr:relSizeAnchor>
  <cdr:relSizeAnchor xmlns:cdr="http://schemas.openxmlformats.org/drawingml/2006/chartDrawing">
    <cdr:from>
      <cdr:x>0.08538</cdr:x>
      <cdr:y>0.86873</cdr:y>
    </cdr:from>
    <cdr:to>
      <cdr:x>0.11546</cdr:x>
      <cdr:y>0.91073</cdr:y>
    </cdr:to>
    <cdr:pic>
      <cdr:nvPicPr>
        <cdr:cNvPr id="15" name="Grafik 14"/>
        <cdr:cNvPicPr/>
      </cdr:nvPicPr>
      <cdr:blipFill>
        <a:blip xmlns:a="http://schemas.openxmlformats.org/drawingml/2006/main"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10991" y="3726173"/>
          <a:ext cx="180000" cy="180147"/>
        </a:xfrm>
        <a:prstGeom xmlns:a="http://schemas.openxmlformats.org/drawingml/2006/main" prst="rect">
          <a:avLst/>
        </a:prstGeom>
        <a:solidFill xmlns:a="http://schemas.openxmlformats.org/drawingml/2006/main">
          <a:schemeClr val="tx2">
            <a:lumMod val="60000"/>
            <a:lumOff val="40000"/>
          </a:schemeClr>
        </a:solidFill>
        <a:effectLst xmlns:a="http://schemas.openxmlformats.org/drawingml/2006/main"/>
      </cdr:spPr>
    </cdr:pic>
  </cdr:relSizeAnchor>
  <cdr:relSizeAnchor xmlns:cdr="http://schemas.openxmlformats.org/drawingml/2006/chartDrawing">
    <cdr:from>
      <cdr:x>0.8184</cdr:x>
      <cdr:y>0.8712</cdr:y>
    </cdr:from>
    <cdr:to>
      <cdr:x>0.96821</cdr:x>
      <cdr:y>0.96029</cdr:y>
    </cdr:to>
    <cdr:sp macro="" textlink="">
      <cdr:nvSpPr>
        <cdr:cNvPr id="17" name="Textfeld 1"/>
        <cdr:cNvSpPr txBox="1"/>
      </cdr:nvSpPr>
      <cdr:spPr>
        <a:xfrm xmlns:a="http://schemas.openxmlformats.org/drawingml/2006/main">
          <a:off x="4905574" y="3740156"/>
          <a:ext cx="897976" cy="382473"/>
        </a:xfrm>
        <a:prstGeom xmlns:a="http://schemas.openxmlformats.org/drawingml/2006/main" prst="rect">
          <a:avLst/>
        </a:prstGeom>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itchFamily="34" charset="0"/>
              <a:cs typeface="Arial" pitchFamily="34" charset="0"/>
            </a:rPr>
            <a:t>sonstige</a:t>
          </a:r>
          <a:br>
            <a:rPr lang="de-DE" sz="800">
              <a:latin typeface="Arial" pitchFamily="34" charset="0"/>
              <a:cs typeface="Arial" pitchFamily="34" charset="0"/>
            </a:rPr>
          </a:br>
          <a:r>
            <a:rPr lang="de-DE" sz="800">
              <a:latin typeface="Arial" pitchFamily="34" charset="0"/>
              <a:cs typeface="Arial" pitchFamily="34" charset="0"/>
            </a:rPr>
            <a:t>Heizenergie;</a:t>
          </a:r>
          <a:br>
            <a:rPr lang="de-DE" sz="800">
              <a:latin typeface="Arial" pitchFamily="34" charset="0"/>
              <a:cs typeface="Arial" pitchFamily="34" charset="0"/>
            </a:rPr>
          </a:br>
          <a:r>
            <a:rPr lang="de-DE" sz="800">
              <a:latin typeface="Arial" pitchFamily="34" charset="0"/>
              <a:cs typeface="Arial" pitchFamily="34" charset="0"/>
            </a:rPr>
            <a:t>Koks/Kohle</a:t>
          </a:r>
        </a:p>
      </cdr:txBody>
    </cdr:sp>
  </cdr:relSizeAnchor>
  <cdr:relSizeAnchor xmlns:cdr="http://schemas.openxmlformats.org/drawingml/2006/chartDrawing">
    <cdr:from>
      <cdr:x>0.68426</cdr:x>
      <cdr:y>0.87106</cdr:y>
    </cdr:from>
    <cdr:to>
      <cdr:x>0.79253</cdr:x>
      <cdr:y>0.93821</cdr:y>
    </cdr:to>
    <cdr:sp macro="" textlink="">
      <cdr:nvSpPr>
        <cdr:cNvPr id="18" name="Textfeld 1"/>
        <cdr:cNvSpPr txBox="1"/>
      </cdr:nvSpPr>
      <cdr:spPr>
        <a:xfrm xmlns:a="http://schemas.openxmlformats.org/drawingml/2006/main">
          <a:off x="4095241" y="3736182"/>
          <a:ext cx="648000" cy="288000"/>
        </a:xfrm>
        <a:prstGeom xmlns:a="http://schemas.openxmlformats.org/drawingml/2006/main" prst="rect">
          <a:avLst/>
        </a:prstGeom>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itchFamily="34" charset="0"/>
              <a:cs typeface="Arial" pitchFamily="34" charset="0"/>
            </a:rPr>
            <a:t>Solar-energie</a:t>
          </a:r>
        </a:p>
      </cdr:txBody>
    </cdr:sp>
  </cdr:relSizeAnchor>
  <cdr:relSizeAnchor xmlns:cdr="http://schemas.openxmlformats.org/drawingml/2006/chartDrawing">
    <cdr:from>
      <cdr:x>0.41892</cdr:x>
      <cdr:y>0.87014</cdr:y>
    </cdr:from>
    <cdr:to>
      <cdr:x>0.52719</cdr:x>
      <cdr:y>0.93728</cdr:y>
    </cdr:to>
    <cdr:sp macro="" textlink="">
      <cdr:nvSpPr>
        <cdr:cNvPr id="19" name="Textfeld 1"/>
        <cdr:cNvSpPr txBox="1"/>
      </cdr:nvSpPr>
      <cdr:spPr>
        <a:xfrm xmlns:a="http://schemas.openxmlformats.org/drawingml/2006/main">
          <a:off x="2507217" y="3732218"/>
          <a:ext cx="648000" cy="288000"/>
        </a:xfrm>
        <a:prstGeom xmlns:a="http://schemas.openxmlformats.org/drawingml/2006/main" prst="rect">
          <a:avLst/>
        </a:prstGeom>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itchFamily="34" charset="0"/>
              <a:cs typeface="Arial" pitchFamily="34" charset="0"/>
            </a:rPr>
            <a:t>Fern-wärme</a:t>
          </a:r>
        </a:p>
      </cdr:txBody>
    </cdr:sp>
  </cdr:relSizeAnchor>
  <cdr:relSizeAnchor xmlns:cdr="http://schemas.openxmlformats.org/drawingml/2006/chartDrawing">
    <cdr:from>
      <cdr:x>0.30119</cdr:x>
      <cdr:y>0.86898</cdr:y>
    </cdr:from>
    <cdr:to>
      <cdr:x>0.39142</cdr:x>
      <cdr:y>0.91095</cdr:y>
    </cdr:to>
    <cdr:sp macro="" textlink="">
      <cdr:nvSpPr>
        <cdr:cNvPr id="12" name="Textfeld 1"/>
        <cdr:cNvSpPr txBox="1"/>
      </cdr:nvSpPr>
      <cdr:spPr>
        <a:xfrm xmlns:a="http://schemas.openxmlformats.org/drawingml/2006/main">
          <a:off x="1802626" y="3727264"/>
          <a:ext cx="540000" cy="180000"/>
        </a:xfrm>
        <a:prstGeom xmlns:a="http://schemas.openxmlformats.org/drawingml/2006/main" prst="rect">
          <a:avLst/>
        </a:prstGeom>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Arial" pitchFamily="34" charset="0"/>
              <a:cs typeface="Arial" pitchFamily="34" charset="0"/>
            </a:rPr>
            <a:t>Strom</a:t>
          </a:r>
        </a:p>
      </cdr:txBody>
    </cdr:sp>
  </cdr:relSizeAnchor>
</c:userShapes>
</file>

<file path=xl/drawings/drawing3.xml><?xml version="1.0" encoding="utf-8"?>
<c:userShapes xmlns:c="http://schemas.openxmlformats.org/drawingml/2006/chart">
  <cdr:relSizeAnchor xmlns:cdr="http://schemas.openxmlformats.org/drawingml/2006/chartDrawing">
    <cdr:from>
      <cdr:x>0.00794</cdr:x>
      <cdr:y>0.48746</cdr:y>
    </cdr:from>
    <cdr:to>
      <cdr:x>0.9873</cdr:x>
      <cdr:y>0.99498</cdr:y>
    </cdr:to>
    <cdr:graphicFrame macro="">
      <cdr:nvGraphicFramePr>
        <cdr:cNvPr id="3" name="Diagramm 3"/>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0.00952</cdr:x>
      <cdr:y>0.00401</cdr:y>
    </cdr:from>
    <cdr:to>
      <cdr:x>0.99206</cdr:x>
      <cdr:y>0.44032</cdr:y>
    </cdr:to>
    <cdr:graphicFrame macro="">
      <cdr:nvGraphicFramePr>
        <cdr:cNvPr id="2" name="Diagramm 2"/>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0.5515</cdr:x>
      <cdr:y>0.3865</cdr:y>
    </cdr:from>
    <cdr:to>
      <cdr:x>0.57625</cdr:x>
      <cdr:y>0.3865</cdr:y>
    </cdr:to>
    <cdr:sp macro="" textlink="">
      <cdr:nvSpPr>
        <cdr:cNvPr id="43012" name="Line 4"/>
        <cdr:cNvSpPr>
          <a:spLocks xmlns:a="http://schemas.openxmlformats.org/drawingml/2006/main" noChangeShapeType="1"/>
        </cdr:cNvSpPr>
      </cdr:nvSpPr>
      <cdr:spPr bwMode="auto">
        <a:xfrm xmlns:a="http://schemas.openxmlformats.org/drawingml/2006/main">
          <a:off x="3314667" y="3674050"/>
          <a:ext cx="148754" cy="0"/>
        </a:xfrm>
        <a:prstGeom xmlns:a="http://schemas.openxmlformats.org/drawingml/2006/main" prst="line">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noFill/>
            </a14:hiddenFill>
          </a:ext>
          <a:ext uri="{91240B29-F687-4F45-9708-019B960494DF}">
            <a14:hiddenLine xmlns:a14="http://schemas.microsoft.com/office/drawing/2010/main" w="25400">
              <a:solidFill>
                <a:srgbClr xmlns:mc="http://schemas.openxmlformats.org/markup-compatibility/2006" val="C0C0C0" mc:Ignorable="a14" a14:legacySpreadsheetColorIndex="22"/>
              </a:solidFill>
              <a:round/>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0.01657</cdr:x>
      <cdr:y>0.97203</cdr:y>
    </cdr:from>
    <cdr:to>
      <cdr:x>0.31757</cdr:x>
      <cdr:y>0.98909</cdr:y>
    </cdr:to>
    <cdr:sp macro="" textlink="">
      <cdr:nvSpPr>
        <cdr:cNvPr id="43013" name="Text Box 5"/>
        <cdr:cNvSpPr txBox="1">
          <a:spLocks xmlns:a="http://schemas.openxmlformats.org/drawingml/2006/main" noChangeArrowheads="1"/>
        </cdr:cNvSpPr>
      </cdr:nvSpPr>
      <cdr:spPr bwMode="auto">
        <a:xfrm xmlns:a="http://schemas.openxmlformats.org/drawingml/2006/main">
          <a:off x="99451" y="9230784"/>
          <a:ext cx="1806226" cy="1620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Arial"/>
            </a:rPr>
            <a:t>  Thüringer Landesamt für Statistik</a:t>
          </a:r>
        </a:p>
      </cdr:txBody>
    </cdr:sp>
  </cdr:relSizeAnchor>
  <cdr:relSizeAnchor xmlns:cdr="http://schemas.openxmlformats.org/drawingml/2006/chartDrawing">
    <cdr:from>
      <cdr:x>0.02118</cdr:x>
      <cdr:y>0.41824</cdr:y>
    </cdr:from>
    <cdr:to>
      <cdr:x>0.29218</cdr:x>
      <cdr:y>0.43569</cdr:y>
    </cdr:to>
    <cdr:sp macro="" textlink="">
      <cdr:nvSpPr>
        <cdr:cNvPr id="43014" name="Text Box 6"/>
        <cdr:cNvSpPr txBox="1">
          <a:spLocks xmlns:a="http://schemas.openxmlformats.org/drawingml/2006/main" noChangeArrowheads="1"/>
        </cdr:cNvSpPr>
      </cdr:nvSpPr>
      <cdr:spPr bwMode="auto">
        <a:xfrm xmlns:a="http://schemas.openxmlformats.org/drawingml/2006/main">
          <a:off x="127066" y="3971755"/>
          <a:ext cx="1626204" cy="1657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Arial"/>
            </a:rPr>
            <a:t>  Thüringer Landesamt für Statistik</a:t>
          </a:r>
        </a:p>
      </cdr:txBody>
    </cdr:sp>
  </cdr:relSizeAnchor>
  <cdr:relSizeAnchor xmlns:cdr="http://schemas.openxmlformats.org/drawingml/2006/chartDrawing">
    <cdr:from>
      <cdr:x>0.695</cdr:x>
      <cdr:y>0.35725</cdr:y>
    </cdr:from>
    <cdr:to>
      <cdr:x>0.7695</cdr:x>
      <cdr:y>0.37025</cdr:y>
    </cdr:to>
    <cdr:sp macro="" textlink="">
      <cdr:nvSpPr>
        <cdr:cNvPr id="43015" name="Text Box 7"/>
        <cdr:cNvSpPr txBox="1">
          <a:spLocks xmlns:a="http://schemas.openxmlformats.org/drawingml/2006/main" noChangeArrowheads="1"/>
        </cdr:cNvSpPr>
      </cdr:nvSpPr>
      <cdr:spPr bwMode="auto">
        <a:xfrm xmlns:a="http://schemas.openxmlformats.org/drawingml/2006/main">
          <a:off x="4177141" y="3396001"/>
          <a:ext cx="447766" cy="1235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0.06614</cdr:x>
      <cdr:y>0.50606</cdr:y>
    </cdr:from>
    <cdr:to>
      <cdr:x>0.94764</cdr:x>
      <cdr:y>0.54965</cdr:y>
    </cdr:to>
    <cdr:sp macro="" textlink="">
      <cdr:nvSpPr>
        <cdr:cNvPr id="43022" name="Text Box 14"/>
        <cdr:cNvSpPr txBox="1">
          <a:spLocks xmlns:a="http://schemas.openxmlformats.org/drawingml/2006/main" noChangeArrowheads="1"/>
        </cdr:cNvSpPr>
      </cdr:nvSpPr>
      <cdr:spPr bwMode="auto">
        <a:xfrm xmlns:a="http://schemas.openxmlformats.org/drawingml/2006/main">
          <a:off x="396883" y="4805736"/>
          <a:ext cx="5289661" cy="4139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1050" b="1" i="0" u="none" strike="noStrike" baseline="0">
              <a:solidFill>
                <a:srgbClr val="000000"/>
              </a:solidFill>
              <a:latin typeface="Source Sans Pro" panose="020B0503030403020204" pitchFamily="34" charset="0"/>
              <a:cs typeface="Arial"/>
            </a:rPr>
            <a:t>Genehmigte Wohnungen in Wohn- und Nichtwohngebäuden 2024</a:t>
          </a:r>
        </a:p>
      </cdr:txBody>
    </cdr:sp>
  </cdr:relSizeAnchor>
  <cdr:relSizeAnchor xmlns:cdr="http://schemas.openxmlformats.org/drawingml/2006/chartDrawing">
    <cdr:from>
      <cdr:x>0.08425</cdr:x>
      <cdr:y>0.04975</cdr:y>
    </cdr:from>
    <cdr:to>
      <cdr:x>0.95875</cdr:x>
      <cdr:y>0.08875</cdr:y>
    </cdr:to>
    <cdr:sp macro="" textlink="">
      <cdr:nvSpPr>
        <cdr:cNvPr id="43023" name="Rectangle 15"/>
        <cdr:cNvSpPr>
          <a:spLocks xmlns:a="http://schemas.openxmlformats.org/drawingml/2006/main" noChangeArrowheads="1"/>
        </cdr:cNvSpPr>
      </cdr:nvSpPr>
      <cdr:spPr bwMode="auto">
        <a:xfrm xmlns:a="http://schemas.openxmlformats.org/drawingml/2006/main">
          <a:off x="506366" y="472921"/>
          <a:ext cx="5255985" cy="37073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0.0582</cdr:x>
      <cdr:y>0.02565</cdr:y>
    </cdr:from>
    <cdr:to>
      <cdr:x>0.9397</cdr:x>
      <cdr:y>0.08927</cdr:y>
    </cdr:to>
    <cdr:sp macro="" textlink="">
      <cdr:nvSpPr>
        <cdr:cNvPr id="43024" name="Text Box 16"/>
        <cdr:cNvSpPr txBox="1">
          <a:spLocks xmlns:a="http://schemas.openxmlformats.org/drawingml/2006/main" noChangeArrowheads="1"/>
        </cdr:cNvSpPr>
      </cdr:nvSpPr>
      <cdr:spPr bwMode="auto">
        <a:xfrm xmlns:a="http://schemas.openxmlformats.org/drawingml/2006/main">
          <a:off x="349258" y="243619"/>
          <a:ext cx="5289661" cy="6041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de-DE" sz="1000" b="1" i="0" u="none" strike="noStrike" baseline="0">
              <a:solidFill>
                <a:srgbClr val="000000"/>
              </a:solidFill>
              <a:latin typeface="Source Sans Pro" panose="020B0503030403020204" pitchFamily="34" charset="0"/>
              <a:cs typeface="Arial"/>
            </a:rPr>
            <a:t>Baugenehmigungen für die Errichtung neuer Wohn- und</a:t>
          </a:r>
        </a:p>
        <a:p xmlns:a="http://schemas.openxmlformats.org/drawingml/2006/main">
          <a:pPr algn="ctr" rtl="0">
            <a:defRPr sz="1000"/>
          </a:pPr>
          <a:r>
            <a:rPr lang="de-DE" sz="1000" b="1" i="0" u="none" strike="noStrike" baseline="0">
              <a:solidFill>
                <a:srgbClr val="000000"/>
              </a:solidFill>
              <a:latin typeface="Source Sans Pro" panose="020B0503030403020204" pitchFamily="34" charset="0"/>
              <a:cs typeface="Arial"/>
            </a:rPr>
            <a:t> Nichtwohngebäude 2024</a:t>
          </a:r>
        </a:p>
        <a:p xmlns:a="http://schemas.openxmlformats.org/drawingml/2006/main">
          <a:pPr algn="ctr" rtl="0">
            <a:defRPr sz="1000"/>
          </a:pPr>
          <a:r>
            <a:rPr lang="de-DE" sz="1000" b="1" i="0" u="none" strike="noStrike" baseline="0">
              <a:solidFill>
                <a:srgbClr val="000000"/>
              </a:solidFill>
              <a:latin typeface="Source Sans Pro" panose="020B0503030403020204" pitchFamily="34" charset="0"/>
              <a:cs typeface="Arial"/>
            </a:rPr>
            <a:t> </a:t>
          </a:r>
        </a:p>
      </cdr:txBody>
    </cdr:sp>
  </cdr:relSizeAnchor>
  <cdr:relSizeAnchor xmlns:cdr="http://schemas.openxmlformats.org/drawingml/2006/chartDrawing">
    <cdr:from>
      <cdr:x>0.161</cdr:x>
      <cdr:y>0.49175</cdr:y>
    </cdr:from>
    <cdr:to>
      <cdr:x>0.16475</cdr:x>
      <cdr:y>0.5265</cdr:y>
    </cdr:to>
    <cdr:sp macro="" textlink="">
      <cdr:nvSpPr>
        <cdr:cNvPr id="43031" name="Line 23"/>
        <cdr:cNvSpPr>
          <a:spLocks xmlns:a="http://schemas.openxmlformats.org/drawingml/2006/main" noChangeShapeType="1"/>
        </cdr:cNvSpPr>
      </cdr:nvSpPr>
      <cdr:spPr bwMode="auto">
        <a:xfrm xmlns:a="http://schemas.openxmlformats.org/drawingml/2006/main">
          <a:off x="967654" y="4674551"/>
          <a:ext cx="22539" cy="330332"/>
        </a:xfrm>
        <a:prstGeom xmlns:a="http://schemas.openxmlformats.org/drawingml/2006/main" prst="line">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6141720" cy="91287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0.01015</cdr:x>
      <cdr:y>0.00083</cdr:y>
    </cdr:from>
    <cdr:to>
      <cdr:x>0.98347</cdr:x>
      <cdr:y>0.47698</cdr:y>
    </cdr:to>
    <cdr:graphicFrame macro="">
      <cdr:nvGraphicFramePr>
        <cdr:cNvPr id="2" name="Diagramm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0.01601</cdr:x>
      <cdr:y>0.52763</cdr:y>
    </cdr:from>
    <cdr:to>
      <cdr:x>0.98719</cdr:x>
      <cdr:y>0.99066</cdr:y>
    </cdr:to>
    <cdr:graphicFrame macro="">
      <cdr:nvGraphicFramePr>
        <cdr:cNvPr id="3" name="Diagramm 1"/>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0.02455</cdr:x>
      <cdr:y>0.53736</cdr:y>
    </cdr:from>
    <cdr:to>
      <cdr:x>0.97866</cdr:x>
      <cdr:y>0.98563</cdr:y>
    </cdr:to>
    <cdr:graphicFrame macro="">
      <cdr:nvGraphicFramePr>
        <cdr:cNvPr id="5" name="Diagramm 6"/>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dr:relSizeAnchor xmlns:cdr="http://schemas.openxmlformats.org/drawingml/2006/chartDrawing">
    <cdr:from>
      <cdr:x>0.26759</cdr:x>
      <cdr:y>0.71983</cdr:y>
    </cdr:from>
    <cdr:to>
      <cdr:x>0.39168</cdr:x>
      <cdr:y>0.80197</cdr:y>
    </cdr:to>
    <cdr:sp macro="" textlink="">
      <cdr:nvSpPr>
        <cdr:cNvPr id="6" name="Ellipse 5"/>
        <cdr:cNvSpPr/>
      </cdr:nvSpPr>
      <cdr:spPr>
        <a:xfrm xmlns:a="http://schemas.openxmlformats.org/drawingml/2006/main">
          <a:off x="1647059" y="6582103"/>
          <a:ext cx="763751" cy="751093"/>
        </a:xfrm>
        <a:prstGeom xmlns:a="http://schemas.openxmlformats.org/drawingml/2006/main" prst="ellipse">
          <a:avLst/>
        </a:prstGeom>
        <a:solidFill xmlns:a="http://schemas.openxmlformats.org/drawingml/2006/main">
          <a:schemeClr val="tx2">
            <a:lumMod val="20000"/>
            <a:lumOff val="8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de-DE" sz="600" b="1">
              <a:solidFill>
                <a:sysClr val="windowText" lastClr="000000"/>
              </a:solidFill>
              <a:latin typeface="Source Sans Pro" panose="020B0503030403020204" pitchFamily="34" charset="0"/>
              <a:cs typeface="Arial" pitchFamily="34" charset="0"/>
            </a:rPr>
            <a:t/>
          </a:r>
          <a:br>
            <a:rPr lang="de-DE" sz="600" b="1">
              <a:solidFill>
                <a:sysClr val="windowText" lastClr="000000"/>
              </a:solidFill>
              <a:latin typeface="Source Sans Pro" panose="020B0503030403020204" pitchFamily="34" charset="0"/>
              <a:cs typeface="Arial" pitchFamily="34" charset="0"/>
            </a:rPr>
          </a:br>
          <a:r>
            <a:rPr lang="de-DE" sz="600" b="1">
              <a:solidFill>
                <a:sysClr val="windowText" lastClr="000000"/>
              </a:solidFill>
              <a:latin typeface="Source Sans Pro" panose="020B0503030403020204" pitchFamily="34" charset="0"/>
              <a:cs typeface="Arial" pitchFamily="34" charset="0"/>
            </a:rPr>
            <a:t>1</a:t>
          </a:r>
          <a:r>
            <a:rPr lang="de-DE" sz="650" b="1">
              <a:solidFill>
                <a:sysClr val="windowText" lastClr="000000"/>
              </a:solidFill>
              <a:latin typeface="Source Sans Pro" panose="020B0503030403020204" pitchFamily="34" charset="0"/>
              <a:cs typeface="Arial" pitchFamily="34" charset="0"/>
            </a:rPr>
            <a:t> 193</a:t>
          </a:r>
          <a:br>
            <a:rPr lang="de-DE" sz="650" b="1">
              <a:solidFill>
                <a:sysClr val="windowText" lastClr="000000"/>
              </a:solidFill>
              <a:latin typeface="Source Sans Pro" panose="020B0503030403020204" pitchFamily="34" charset="0"/>
              <a:cs typeface="Arial" pitchFamily="34" charset="0"/>
            </a:rPr>
          </a:br>
          <a:r>
            <a:rPr lang="de-DE" sz="650" b="1">
              <a:solidFill>
                <a:sysClr val="windowText" lastClr="000000"/>
              </a:solidFill>
              <a:latin typeface="Source Sans Pro" panose="020B0503030403020204" pitchFamily="34" charset="0"/>
              <a:cs typeface="Arial" pitchFamily="34" charset="0"/>
            </a:rPr>
            <a:t>Gebäude</a:t>
          </a:r>
        </a:p>
      </cdr:txBody>
    </cdr:sp>
  </cdr:relSizeAnchor>
</c:userShapes>
</file>

<file path=xl/drawings/drawing32.xml><?xml version="1.0" encoding="utf-8"?>
<c:userShapes xmlns:c="http://schemas.openxmlformats.org/drawingml/2006/chart">
  <cdr:relSizeAnchor xmlns:cdr="http://schemas.openxmlformats.org/drawingml/2006/chartDrawing">
    <cdr:from>
      <cdr:x>0.11145</cdr:x>
      <cdr:y>0.14862</cdr:y>
    </cdr:from>
    <cdr:to>
      <cdr:x>0.22764</cdr:x>
      <cdr:y>0.20086</cdr:y>
    </cdr:to>
    <cdr:sp macro="" textlink="">
      <cdr:nvSpPr>
        <cdr:cNvPr id="2" name="Textfeld 1"/>
        <cdr:cNvSpPr txBox="1"/>
      </cdr:nvSpPr>
      <cdr:spPr>
        <a:xfrm xmlns:a="http://schemas.openxmlformats.org/drawingml/2006/main">
          <a:off x="667139" y="646606"/>
          <a:ext cx="695496" cy="2272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de-DE" sz="800">
              <a:latin typeface="Source Sans Pro" panose="020B0503030403020204" pitchFamily="34" charset="0"/>
              <a:cs typeface="Arial" pitchFamily="34" charset="0"/>
            </a:rPr>
            <a:t>Prozent</a:t>
          </a:r>
        </a:p>
      </cdr:txBody>
    </cdr:sp>
  </cdr:relSizeAnchor>
  <cdr:relSizeAnchor xmlns:cdr="http://schemas.openxmlformats.org/drawingml/2006/chartDrawing">
    <cdr:from>
      <cdr:x>0.00482</cdr:x>
      <cdr:y>0.93781</cdr:y>
    </cdr:from>
    <cdr:to>
      <cdr:x>0.29958</cdr:x>
      <cdr:y>0.99342</cdr:y>
    </cdr:to>
    <cdr:sp macro="" textlink="">
      <cdr:nvSpPr>
        <cdr:cNvPr id="3" name="Textfeld 2"/>
        <cdr:cNvSpPr txBox="1"/>
      </cdr:nvSpPr>
      <cdr:spPr>
        <a:xfrm xmlns:a="http://schemas.openxmlformats.org/drawingml/2006/main">
          <a:off x="28682" y="4228633"/>
          <a:ext cx="1754948" cy="250749"/>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de-DE" sz="800">
              <a:latin typeface="Source Sans Pro" panose="020B0503030403020204" pitchFamily="34" charset="0"/>
              <a:cs typeface="Arial" pitchFamily="34" charset="0"/>
            </a:rPr>
            <a:t>Thüringer Landesamt für</a:t>
          </a:r>
          <a:r>
            <a:rPr lang="de-DE" sz="800" baseline="0">
              <a:latin typeface="Source Sans Pro" panose="020B0503030403020204" pitchFamily="34" charset="0"/>
              <a:cs typeface="Arial" pitchFamily="34" charset="0"/>
            </a:rPr>
            <a:t> Statistik</a:t>
          </a:r>
          <a:endParaRPr lang="de-DE" sz="800">
            <a:latin typeface="Source Sans Pro" panose="020B0503030403020204" pitchFamily="34" charset="0"/>
            <a:cs typeface="Arial" pitchFamily="34" charset="0"/>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0.01551</cdr:x>
      <cdr:y>0.88848</cdr:y>
    </cdr:from>
    <cdr:to>
      <cdr:x>0.39689</cdr:x>
      <cdr:y>0.93562</cdr:y>
    </cdr:to>
    <cdr:sp macro="" textlink="">
      <cdr:nvSpPr>
        <cdr:cNvPr id="2" name="Textfeld 1"/>
        <cdr:cNvSpPr txBox="1"/>
      </cdr:nvSpPr>
      <cdr:spPr>
        <a:xfrm xmlns:a="http://schemas.openxmlformats.org/drawingml/2006/main">
          <a:off x="93232" y="3814322"/>
          <a:ext cx="2292324" cy="2023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Arial" pitchFamily="34" charset="0"/>
              <a:cs typeface="Arial" pitchFamily="34" charset="0"/>
            </a:rPr>
            <a:t>Thüringer Landesamt</a:t>
          </a:r>
          <a:r>
            <a:rPr lang="de-DE" sz="800" baseline="0">
              <a:latin typeface="Arial" pitchFamily="34" charset="0"/>
              <a:cs typeface="Arial" pitchFamily="34" charset="0"/>
            </a:rPr>
            <a:t> für Statistik</a:t>
          </a:r>
          <a:endParaRPr lang="de-DE" sz="800">
            <a:latin typeface="Arial" pitchFamily="34" charset="0"/>
            <a:cs typeface="Arial" pitchFamily="34" charset="0"/>
          </a:endParaRPr>
        </a:p>
      </cdr:txBody>
    </cdr:sp>
  </cdr:relSizeAnchor>
  <cdr:relSizeAnchor xmlns:cdr="http://schemas.openxmlformats.org/drawingml/2006/chartDrawing">
    <cdr:from>
      <cdr:x>0.25544</cdr:x>
      <cdr:y>0.76817</cdr:y>
    </cdr:from>
    <cdr:to>
      <cdr:x>0.30058</cdr:x>
      <cdr:y>0.78421</cdr:y>
    </cdr:to>
    <cdr:sp macro="" textlink="">
      <cdr:nvSpPr>
        <cdr:cNvPr id="3" name="Textfeld 2"/>
        <cdr:cNvSpPr txBox="1"/>
      </cdr:nvSpPr>
      <cdr:spPr>
        <a:xfrm xmlns:a="http://schemas.openxmlformats.org/drawingml/2006/main">
          <a:off x="1575288" y="7019192"/>
          <a:ext cx="278424" cy="146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userShapes>
</file>

<file path=xl/drawings/drawing34.xml><?xml version="1.0" encoding="utf-8"?>
<c:userShapes xmlns:c="http://schemas.openxmlformats.org/drawingml/2006/chart">
  <cdr:relSizeAnchor xmlns:cdr="http://schemas.openxmlformats.org/drawingml/2006/chartDrawing">
    <cdr:from>
      <cdr:x>0.00529</cdr:x>
      <cdr:y>0.92585</cdr:y>
    </cdr:from>
    <cdr:to>
      <cdr:x>0.30574</cdr:x>
      <cdr:y>0.98492</cdr:y>
    </cdr:to>
    <cdr:sp macro="" textlink="">
      <cdr:nvSpPr>
        <cdr:cNvPr id="2" name="Textfeld 1"/>
        <cdr:cNvSpPr txBox="1"/>
      </cdr:nvSpPr>
      <cdr:spPr>
        <a:xfrm xmlns:a="http://schemas.openxmlformats.org/drawingml/2006/main">
          <a:off x="31092" y="3795110"/>
          <a:ext cx="1764391" cy="242121"/>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Source Sans Pro" panose="020B0503030403020204" pitchFamily="34" charset="0"/>
              <a:cs typeface="Arial" pitchFamily="34" charset="0"/>
            </a:rPr>
            <a:t>Thüringer Landesamt für</a:t>
          </a:r>
          <a:r>
            <a:rPr lang="de-DE" sz="800" baseline="0">
              <a:latin typeface="Source Sans Pro" panose="020B0503030403020204" pitchFamily="34" charset="0"/>
              <a:cs typeface="Arial" pitchFamily="34" charset="0"/>
            </a:rPr>
            <a:t> Statistik</a:t>
          </a:r>
          <a:endParaRPr lang="de-DE" sz="800">
            <a:latin typeface="Source Sans Pro" panose="020B0503030403020204" pitchFamily="34" charset="0"/>
            <a:cs typeface="Arial" pitchFamily="34" charset="0"/>
          </a:endParaRPr>
        </a:p>
      </cdr:txBody>
    </cdr:sp>
  </cdr:relSizeAnchor>
  <cdr:relSizeAnchor xmlns:cdr="http://schemas.openxmlformats.org/drawingml/2006/chartDrawing">
    <cdr:from>
      <cdr:x>0.38926</cdr:x>
      <cdr:y>0.45833</cdr:y>
    </cdr:from>
    <cdr:to>
      <cdr:x>0.52908</cdr:x>
      <cdr:y>0.55128</cdr:y>
    </cdr:to>
    <cdr:sp macro="" textlink="">
      <cdr:nvSpPr>
        <cdr:cNvPr id="3" name="Textfeld 2"/>
        <cdr:cNvSpPr txBox="1"/>
      </cdr:nvSpPr>
      <cdr:spPr>
        <a:xfrm xmlns:a="http://schemas.openxmlformats.org/drawingml/2006/main">
          <a:off x="2285978" y="1878686"/>
          <a:ext cx="821131"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800">
              <a:latin typeface="Source Sans Pro" panose="020B0503030403020204" pitchFamily="34" charset="0"/>
              <a:cs typeface="Arial" pitchFamily="34" charset="0"/>
            </a:rPr>
            <a:t>Erneuerbare</a:t>
          </a:r>
          <a:br>
            <a:rPr lang="de-DE" sz="800">
              <a:latin typeface="Source Sans Pro" panose="020B0503030403020204" pitchFamily="34" charset="0"/>
              <a:cs typeface="Arial" pitchFamily="34" charset="0"/>
            </a:rPr>
          </a:br>
          <a:r>
            <a:rPr lang="de-DE" sz="800">
              <a:latin typeface="Source Sans Pro" panose="020B0503030403020204" pitchFamily="34" charset="0"/>
              <a:cs typeface="Arial" pitchFamily="34" charset="0"/>
            </a:rPr>
            <a:t>Energieträger</a:t>
          </a:r>
        </a:p>
      </cdr:txBody>
    </cdr:sp>
  </cdr:relSizeAnchor>
</c:userShapes>
</file>

<file path=xl/drawings/drawing35.xml><?xml version="1.0" encoding="utf-8"?>
<xdr:wsDr xmlns:xdr="http://schemas.openxmlformats.org/drawingml/2006/spreadsheetDrawing" xmlns:a="http://schemas.openxmlformats.org/drawingml/2006/main">
  <xdr:twoCellAnchor>
    <xdr:from>
      <xdr:col>1</xdr:col>
      <xdr:colOff>1219558</xdr:colOff>
      <xdr:row>7</xdr:row>
      <xdr:rowOff>71186</xdr:rowOff>
    </xdr:from>
    <xdr:to>
      <xdr:col>1</xdr:col>
      <xdr:colOff>1579558</xdr:colOff>
      <xdr:row>7</xdr:row>
      <xdr:rowOff>71186</xdr:rowOff>
    </xdr:to>
    <xdr:cxnSp macro="">
      <xdr:nvCxnSpPr>
        <xdr:cNvPr id="8" name="Gerade Verbindung 7"/>
        <xdr:cNvCxnSpPr/>
      </xdr:nvCxnSpPr>
      <xdr:spPr bwMode="auto">
        <a:xfrm>
          <a:off x="1592275" y="1114795"/>
          <a:ext cx="36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1219558</xdr:colOff>
      <xdr:row>7</xdr:row>
      <xdr:rowOff>71186</xdr:rowOff>
    </xdr:from>
    <xdr:to>
      <xdr:col>1</xdr:col>
      <xdr:colOff>1579558</xdr:colOff>
      <xdr:row>7</xdr:row>
      <xdr:rowOff>71186</xdr:rowOff>
    </xdr:to>
    <xdr:cxnSp macro="">
      <xdr:nvCxnSpPr>
        <xdr:cNvPr id="3" name="Gerade Verbindung 7"/>
        <xdr:cNvCxnSpPr/>
      </xdr:nvCxnSpPr>
      <xdr:spPr bwMode="auto">
        <a:xfrm>
          <a:off x="1562458" y="1137986"/>
          <a:ext cx="36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421988</xdr:colOff>
      <xdr:row>6</xdr:row>
      <xdr:rowOff>76199</xdr:rowOff>
    </xdr:from>
    <xdr:to>
      <xdr:col>0</xdr:col>
      <xdr:colOff>781988</xdr:colOff>
      <xdr:row>6</xdr:row>
      <xdr:rowOff>76199</xdr:rowOff>
    </xdr:to>
    <xdr:sp macro="" textlink="">
      <xdr:nvSpPr>
        <xdr:cNvPr id="4" name="Line 4"/>
        <xdr:cNvSpPr>
          <a:spLocks noChangeShapeType="1"/>
        </xdr:cNvSpPr>
      </xdr:nvSpPr>
      <xdr:spPr bwMode="auto">
        <a:xfrm>
          <a:off x="421988" y="1036026"/>
          <a:ext cx="36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74</xdr:row>
      <xdr:rowOff>2931</xdr:rowOff>
    </xdr:from>
    <xdr:to>
      <xdr:col>0</xdr:col>
      <xdr:colOff>559050</xdr:colOff>
      <xdr:row>74</xdr:row>
      <xdr:rowOff>2931</xdr:rowOff>
    </xdr:to>
    <xdr:sp macro="" textlink="">
      <xdr:nvSpPr>
        <xdr:cNvPr id="5" name="Line 5"/>
        <xdr:cNvSpPr>
          <a:spLocks noChangeShapeType="1"/>
        </xdr:cNvSpPr>
      </xdr:nvSpPr>
      <xdr:spPr bwMode="auto">
        <a:xfrm>
          <a:off x="19050" y="9769719"/>
          <a:ext cx="54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516519</xdr:colOff>
      <xdr:row>6</xdr:row>
      <xdr:rowOff>105104</xdr:rowOff>
    </xdr:from>
    <xdr:to>
      <xdr:col>0</xdr:col>
      <xdr:colOff>876519</xdr:colOff>
      <xdr:row>6</xdr:row>
      <xdr:rowOff>105104</xdr:rowOff>
    </xdr:to>
    <xdr:cxnSp macro="">
      <xdr:nvCxnSpPr>
        <xdr:cNvPr id="2" name="Gerade Verbindung 1"/>
        <xdr:cNvCxnSpPr/>
      </xdr:nvCxnSpPr>
      <xdr:spPr bwMode="auto">
        <a:xfrm>
          <a:off x="516519" y="1057604"/>
          <a:ext cx="36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521804</xdr:colOff>
      <xdr:row>6</xdr:row>
      <xdr:rowOff>140805</xdr:rowOff>
    </xdr:from>
    <xdr:to>
      <xdr:col>0</xdr:col>
      <xdr:colOff>773804</xdr:colOff>
      <xdr:row>6</xdr:row>
      <xdr:rowOff>140805</xdr:rowOff>
    </xdr:to>
    <xdr:cxnSp macro="">
      <xdr:nvCxnSpPr>
        <xdr:cNvPr id="2" name="Gerade Verbindung 1"/>
        <xdr:cNvCxnSpPr/>
      </xdr:nvCxnSpPr>
      <xdr:spPr bwMode="auto">
        <a:xfrm>
          <a:off x="521804" y="1109870"/>
          <a:ext cx="252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41412</xdr:colOff>
      <xdr:row>76</xdr:row>
      <xdr:rowOff>0</xdr:rowOff>
    </xdr:from>
    <xdr:to>
      <xdr:col>0</xdr:col>
      <xdr:colOff>581412</xdr:colOff>
      <xdr:row>76</xdr:row>
      <xdr:rowOff>0</xdr:rowOff>
    </xdr:to>
    <xdr:cxnSp macro="">
      <xdr:nvCxnSpPr>
        <xdr:cNvPr id="3" name="Gerade Verbindung 2"/>
        <xdr:cNvCxnSpPr/>
      </xdr:nvCxnSpPr>
      <xdr:spPr bwMode="auto">
        <a:xfrm>
          <a:off x="41412" y="9831457"/>
          <a:ext cx="54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41413</xdr:colOff>
      <xdr:row>59</xdr:row>
      <xdr:rowOff>24847</xdr:rowOff>
    </xdr:from>
    <xdr:to>
      <xdr:col>0</xdr:col>
      <xdr:colOff>712305</xdr:colOff>
      <xdr:row>59</xdr:row>
      <xdr:rowOff>24847</xdr:rowOff>
    </xdr:to>
    <xdr:cxnSp macro="">
      <xdr:nvCxnSpPr>
        <xdr:cNvPr id="2" name="Gerade Verbindung 1"/>
        <xdr:cNvCxnSpPr/>
      </xdr:nvCxnSpPr>
      <xdr:spPr bwMode="auto">
        <a:xfrm>
          <a:off x="41413" y="9883222"/>
          <a:ext cx="670892"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c:userShapes xmlns:c="http://schemas.openxmlformats.org/drawingml/2006/chart">
  <cdr:relSizeAnchor xmlns:cdr="http://schemas.openxmlformats.org/drawingml/2006/chartDrawing">
    <cdr:from>
      <cdr:x>0.31586</cdr:x>
      <cdr:y>0.72672</cdr:y>
    </cdr:from>
    <cdr:to>
      <cdr:x>0.34782</cdr:x>
      <cdr:y>0.76563</cdr:y>
    </cdr:to>
    <cdr:pic>
      <cdr:nvPicPr>
        <cdr:cNvPr id="2" name="Grafik 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61356" y="3508212"/>
          <a:ext cx="188340" cy="187836"/>
        </a:xfrm>
        <a:prstGeom xmlns:a="http://schemas.openxmlformats.org/drawingml/2006/main" prst="rect">
          <a:avLst/>
        </a:prstGeom>
      </cdr:spPr>
    </cdr:pic>
  </cdr:relSizeAnchor>
  <cdr:relSizeAnchor xmlns:cdr="http://schemas.openxmlformats.org/drawingml/2006/chartDrawing">
    <cdr:from>
      <cdr:x>0.3154</cdr:x>
      <cdr:y>0.77301</cdr:y>
    </cdr:from>
    <cdr:to>
      <cdr:x>0.34737</cdr:x>
      <cdr:y>0.81192</cdr:y>
    </cdr:to>
    <cdr:pic>
      <cdr:nvPicPr>
        <cdr:cNvPr id="3" name="Grafik 2"/>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58645" y="3731675"/>
          <a:ext cx="188399" cy="187836"/>
        </a:xfrm>
        <a:prstGeom xmlns:a="http://schemas.openxmlformats.org/drawingml/2006/main" prst="rect">
          <a:avLst/>
        </a:prstGeom>
      </cdr:spPr>
    </cdr:pic>
  </cdr:relSizeAnchor>
  <cdr:relSizeAnchor xmlns:cdr="http://schemas.openxmlformats.org/drawingml/2006/chartDrawing">
    <cdr:from>
      <cdr:x>0.3161</cdr:x>
      <cdr:y>0.81931</cdr:y>
    </cdr:from>
    <cdr:to>
      <cdr:x>0.34789</cdr:x>
      <cdr:y>0.85811</cdr:y>
    </cdr:to>
    <cdr:pic>
      <cdr:nvPicPr>
        <cdr:cNvPr id="4" name="Grafik 3"/>
        <cdr:cNvPicPr/>
      </cdr:nvPicPr>
      <cdr:blipFill>
        <a:blip xmlns:a="http://schemas.openxmlformats.org/drawingml/2006/main" xmlns:r="http://schemas.openxmlformats.org/officeDocument/2006/relationships" r:embed="rId3">
          <a:duotone>
            <a:prstClr val="black"/>
            <a:schemeClr val="accent3">
              <a:tint val="45000"/>
              <a:satMod val="400000"/>
            </a:schemeClr>
          </a:duotone>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61371" y="3953222"/>
          <a:ext cx="187200" cy="187200"/>
        </a:xfrm>
        <a:prstGeom xmlns:a="http://schemas.openxmlformats.org/drawingml/2006/main" prst="rect">
          <a:avLst/>
        </a:prstGeom>
        <a:solidFill xmlns:a="http://schemas.openxmlformats.org/drawingml/2006/main">
          <a:schemeClr val="accent3">
            <a:lumMod val="75000"/>
            <a:alpha val="68000"/>
          </a:schemeClr>
        </a:solidFill>
      </cdr:spPr>
    </cdr:pic>
  </cdr:relSizeAnchor>
  <cdr:relSizeAnchor xmlns:cdr="http://schemas.openxmlformats.org/drawingml/2006/chartDrawing">
    <cdr:from>
      <cdr:x>0.34712</cdr:x>
      <cdr:y>0.77324</cdr:y>
    </cdr:from>
    <cdr:to>
      <cdr:x>0.86364</cdr:x>
      <cdr:y>0.81074</cdr:y>
    </cdr:to>
    <cdr:sp macro="" textlink="">
      <cdr:nvSpPr>
        <cdr:cNvPr id="5" name="Textfeld 4"/>
        <cdr:cNvSpPr txBox="1"/>
      </cdr:nvSpPr>
      <cdr:spPr>
        <a:xfrm xmlns:a="http://schemas.openxmlformats.org/drawingml/2006/main">
          <a:off x="2045555" y="3732791"/>
          <a:ext cx="3043841" cy="1810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in neuen Wohngebäuden (einschließlich Wohnheimen)</a:t>
          </a:r>
        </a:p>
      </cdr:txBody>
    </cdr:sp>
  </cdr:relSizeAnchor>
  <cdr:relSizeAnchor xmlns:cdr="http://schemas.openxmlformats.org/drawingml/2006/chartDrawing">
    <cdr:from>
      <cdr:x>0.34606</cdr:x>
      <cdr:y>0.864</cdr:y>
    </cdr:from>
    <cdr:to>
      <cdr:x>0.73023</cdr:x>
      <cdr:y>0.90151</cdr:y>
    </cdr:to>
    <cdr:sp macro="" textlink="">
      <cdr:nvSpPr>
        <cdr:cNvPr id="6" name="Textfeld 1"/>
        <cdr:cNvSpPr txBox="1"/>
      </cdr:nvSpPr>
      <cdr:spPr>
        <a:xfrm xmlns:a="http://schemas.openxmlformats.org/drawingml/2006/main">
          <a:off x="2039296" y="4170904"/>
          <a:ext cx="2263906" cy="1810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in neuen Nichtwohngebäuden</a:t>
          </a:r>
        </a:p>
      </cdr:txBody>
    </cdr:sp>
  </cdr:relSizeAnchor>
  <cdr:relSizeAnchor xmlns:cdr="http://schemas.openxmlformats.org/drawingml/2006/chartDrawing">
    <cdr:from>
      <cdr:x>0.34727</cdr:x>
      <cdr:y>0.81748</cdr:y>
    </cdr:from>
    <cdr:to>
      <cdr:x>0.8299</cdr:x>
      <cdr:y>0.85499</cdr:y>
    </cdr:to>
    <cdr:sp macro="" textlink="">
      <cdr:nvSpPr>
        <cdr:cNvPr id="7" name="Textfeld 1"/>
        <cdr:cNvSpPr txBox="1"/>
      </cdr:nvSpPr>
      <cdr:spPr>
        <a:xfrm xmlns:a="http://schemas.openxmlformats.org/drawingml/2006/main">
          <a:off x="2046439" y="3946351"/>
          <a:ext cx="2844128" cy="1810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durch Baumaßnahmen an bestehenden Gebäuden</a:t>
          </a:r>
        </a:p>
      </cdr:txBody>
    </cdr:sp>
  </cdr:relSizeAnchor>
  <cdr:relSizeAnchor xmlns:cdr="http://schemas.openxmlformats.org/drawingml/2006/chartDrawing">
    <cdr:from>
      <cdr:x>0.19938</cdr:x>
      <cdr:y>0.12458</cdr:y>
    </cdr:from>
    <cdr:to>
      <cdr:x>0.31094</cdr:x>
      <cdr:y>0.1627</cdr:y>
    </cdr:to>
    <cdr:sp macro="" textlink="">
      <cdr:nvSpPr>
        <cdr:cNvPr id="8" name="Textfeld 7"/>
        <cdr:cNvSpPr txBox="1"/>
      </cdr:nvSpPr>
      <cdr:spPr>
        <a:xfrm xmlns:a="http://schemas.openxmlformats.org/drawingml/2006/main">
          <a:off x="1174087" y="601115"/>
          <a:ext cx="656897" cy="1839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de-DE" sz="900">
              <a:latin typeface="Source Sans Pro" panose="020B0503030403020204" pitchFamily="34" charset="0"/>
              <a:cs typeface="Arial" pitchFamily="34" charset="0"/>
            </a:rPr>
            <a:t>Anzahl</a:t>
          </a:r>
        </a:p>
      </cdr:txBody>
    </cdr:sp>
  </cdr:relSizeAnchor>
  <cdr:relSizeAnchor xmlns:cdr="http://schemas.openxmlformats.org/drawingml/2006/chartDrawing">
    <cdr:from>
      <cdr:x>0.31576</cdr:x>
      <cdr:y>0.86764</cdr:y>
    </cdr:from>
    <cdr:to>
      <cdr:x>0.34755</cdr:x>
      <cdr:y>0.90644</cdr:y>
    </cdr:to>
    <cdr:pic>
      <cdr:nvPicPr>
        <cdr:cNvPr id="9" name="Grafik 8"/>
        <cdr:cNvPicPr/>
      </cdr:nvPicPr>
      <cdr:blipFill rotWithShape="1">
        <a:blip xmlns:a="http://schemas.openxmlformats.org/drawingml/2006/main" xmlns:r="http://schemas.openxmlformats.org/officeDocument/2006/relationships" r:embed="rId4">
          <a:extLst>
            <a:ext uri="{BEBA8EAE-BF5A-486C-A8C5-ECC9F3942E4B}">
              <a14:imgProps xmlns:a14="http://schemas.microsoft.com/office/drawing/2010/main">
                <a14:imgLayer r:embed="rId5">
                  <a14:imgEffect>
                    <a14:brightnessContrast bright="-40000" contrast="20000"/>
                  </a14:imgEffect>
                </a14:imgLayer>
              </a14:imgProps>
            </a:ext>
            <a:ext uri="{28A0092B-C50C-407E-A947-70E740481C1C}">
              <a14:useLocalDpi xmlns:a14="http://schemas.microsoft.com/office/drawing/2010/main" val="0"/>
            </a:ext>
          </a:extLst>
        </a:blip>
        <a:srcRect xmlns:a="http://schemas.openxmlformats.org/drawingml/2006/main" r="57194" b="59408"/>
        <a:stretch xmlns:a="http://schemas.openxmlformats.org/drawingml/2006/main"/>
      </cdr:blipFill>
      <cdr:spPr bwMode="auto">
        <a:xfrm xmlns:a="http://schemas.openxmlformats.org/drawingml/2006/main">
          <a:off x="1859349" y="4186408"/>
          <a:ext cx="187200" cy="187200"/>
        </a:xfrm>
        <a:prstGeom xmlns:a="http://schemas.openxmlformats.org/drawingml/2006/main" prst="rect">
          <a:avLst/>
        </a:prstGeom>
        <a:solidFill xmlns:a="http://schemas.openxmlformats.org/drawingml/2006/main">
          <a:schemeClr val="accent4">
            <a:lumMod val="50000"/>
          </a:schemeClr>
        </a:solidFill>
        <a:ln xmlns:a="http://schemas.openxmlformats.org/drawingml/2006/main">
          <a:noFill/>
        </a:ln>
        <a:extLst xmlns:a="http://schemas.openxmlformats.org/drawingml/2006/main">
          <a:ext uri="{53640926-AAD7-44D8-BBD7-CCE9431645EC}">
            <a14:shadowObscured xmlns:a14="http://schemas.microsoft.com/office/drawing/2010/main"/>
          </a:ext>
        </a:extLst>
      </cdr:spPr>
    </cdr:pic>
  </cdr:relSizeAnchor>
  <cdr:relSizeAnchor xmlns:cdr="http://schemas.openxmlformats.org/drawingml/2006/chartDrawing">
    <cdr:from>
      <cdr:x>0.3473</cdr:x>
      <cdr:y>0.72691</cdr:y>
    </cdr:from>
    <cdr:to>
      <cdr:x>0.86382</cdr:x>
      <cdr:y>0.76441</cdr:y>
    </cdr:to>
    <cdr:sp macro="" textlink="">
      <cdr:nvSpPr>
        <cdr:cNvPr id="11" name="Textfeld 1"/>
        <cdr:cNvSpPr txBox="1"/>
      </cdr:nvSpPr>
      <cdr:spPr>
        <a:xfrm xmlns:a="http://schemas.openxmlformats.org/drawingml/2006/main">
          <a:off x="2046654" y="3509107"/>
          <a:ext cx="3043841" cy="1810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Wohnungen insgesamt</a:t>
          </a:r>
        </a:p>
      </cdr:txBody>
    </cdr:sp>
  </cdr:relSizeAnchor>
</c:userShapes>
</file>

<file path=xl/drawings/drawing40.xml><?xml version="1.0" encoding="utf-8"?>
<xdr:wsDr xmlns:xdr="http://schemas.openxmlformats.org/drawingml/2006/spreadsheetDrawing" xmlns:a="http://schemas.openxmlformats.org/drawingml/2006/main">
  <xdr:twoCellAnchor>
    <xdr:from>
      <xdr:col>0</xdr:col>
      <xdr:colOff>41413</xdr:colOff>
      <xdr:row>65</xdr:row>
      <xdr:rowOff>8282</xdr:rowOff>
    </xdr:from>
    <xdr:to>
      <xdr:col>0</xdr:col>
      <xdr:colOff>581413</xdr:colOff>
      <xdr:row>65</xdr:row>
      <xdr:rowOff>8282</xdr:rowOff>
    </xdr:to>
    <xdr:cxnSp macro="">
      <xdr:nvCxnSpPr>
        <xdr:cNvPr id="3" name="Gerade Verbindung 2"/>
        <xdr:cNvCxnSpPr/>
      </xdr:nvCxnSpPr>
      <xdr:spPr bwMode="auto">
        <a:xfrm>
          <a:off x="41413" y="10171457"/>
          <a:ext cx="54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1.xml><?xml version="1.0" encoding="utf-8"?>
<xdr:wsDr xmlns:xdr="http://schemas.openxmlformats.org/drawingml/2006/spreadsheetDrawing" xmlns:a="http://schemas.openxmlformats.org/drawingml/2006/main">
  <xdr:absoluteAnchor>
    <xdr:pos x="0" y="0"/>
    <xdr:ext cx="6141720" cy="91287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c:userShapes xmlns:c="http://schemas.openxmlformats.org/drawingml/2006/chart">
  <cdr:relSizeAnchor xmlns:cdr="http://schemas.openxmlformats.org/drawingml/2006/chartDrawing">
    <cdr:from>
      <cdr:x>0.4895</cdr:x>
      <cdr:y>0.57429</cdr:y>
    </cdr:from>
    <cdr:to>
      <cdr:x>0.99675</cdr:x>
      <cdr:y>0.82805</cdr:y>
    </cdr:to>
    <cdr:graphicFrame macro="">
      <cdr:nvGraphicFramePr>
        <cdr:cNvPr id="5286" name="Chart 166"/>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0.00975</cdr:x>
      <cdr:y>0.57179</cdr:y>
    </cdr:from>
    <cdr:to>
      <cdr:x>0.50825</cdr:x>
      <cdr:y>0.8222</cdr:y>
    </cdr:to>
    <cdr:graphicFrame macro="">
      <cdr:nvGraphicFramePr>
        <cdr:cNvPr id="5287" name="Chart 167"/>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0.00775</cdr:x>
      <cdr:y>0.01575</cdr:y>
    </cdr:from>
    <cdr:to>
      <cdr:x>0.989</cdr:x>
      <cdr:y>0.4755</cdr:y>
    </cdr:to>
    <cdr:graphicFrame macro="">
      <cdr:nvGraphicFramePr>
        <cdr:cNvPr id="5288" name="Chart 168"/>
        <cdr:cNvGraphicFramePr>
          <a:graphicFrameLocks xmlns:a="http://schemas.openxmlformats.org/drawingml/2006/main"/>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dr:relSizeAnchor xmlns:cdr="http://schemas.openxmlformats.org/drawingml/2006/chartDrawing">
    <cdr:from>
      <cdr:x>0.85781</cdr:x>
      <cdr:y>0.662</cdr:y>
    </cdr:from>
    <cdr:to>
      <cdr:x>0.85781</cdr:x>
      <cdr:y>0.662</cdr:y>
    </cdr:to>
    <cdr:cxnSp macro="">
      <cdr:nvCxnSpPr>
        <cdr:cNvPr id="11" name="Gerade Verbindung 10"/>
        <cdr:cNvCxnSpPr/>
      </cdr:nvCxnSpPr>
      <cdr:spPr bwMode="auto">
        <a:xfrm xmlns:a="http://schemas.openxmlformats.org/drawingml/2006/main">
          <a:off x="5286910" y="6052121"/>
          <a:ext cx="0" cy="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0.19359</cdr:x>
      <cdr:y>0.51217</cdr:y>
    </cdr:from>
    <cdr:to>
      <cdr:x>0.87359</cdr:x>
      <cdr:y>0.56177</cdr:y>
    </cdr:to>
    <cdr:sp macro="" textlink="">
      <cdr:nvSpPr>
        <cdr:cNvPr id="16" name="Textfeld 6"/>
        <cdr:cNvSpPr txBox="1"/>
      </cdr:nvSpPr>
      <cdr:spPr>
        <a:xfrm xmlns:a="http://schemas.openxmlformats.org/drawingml/2006/main">
          <a:off x="1188976" y="4675477"/>
          <a:ext cx="4176369" cy="45278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de-DE" sz="900" b="1">
              <a:latin typeface="Source Sans Pro" panose="020B0503030403020204" pitchFamily="34" charset="0"/>
              <a:cs typeface="Arial" pitchFamily="34" charset="0"/>
            </a:rPr>
            <a:t>Abgang von Wohnungen</a:t>
          </a:r>
          <a:r>
            <a:rPr lang="de-DE" sz="900" b="1" baseline="0">
              <a:latin typeface="Source Sans Pro" panose="020B0503030403020204" pitchFamily="34" charset="0"/>
              <a:cs typeface="Arial" pitchFamily="34" charset="0"/>
            </a:rPr>
            <a:t> in ganzen Wohngebäuden</a:t>
          </a:r>
          <a:br>
            <a:rPr lang="de-DE" sz="900" b="1" baseline="0">
              <a:latin typeface="Source Sans Pro" panose="020B0503030403020204" pitchFamily="34" charset="0"/>
              <a:cs typeface="Arial" pitchFamily="34" charset="0"/>
            </a:rPr>
          </a:br>
          <a:r>
            <a:rPr lang="de-DE" sz="900" b="1" baseline="0">
              <a:latin typeface="Source Sans Pro" panose="020B0503030403020204" pitchFamily="34" charset="0"/>
              <a:cs typeface="Arial" pitchFamily="34" charset="0"/>
            </a:rPr>
            <a:t>2023 und 2024 nach Eigentümern</a:t>
          </a:r>
          <a:r>
            <a:rPr lang="de-DE" sz="1000" b="1" baseline="0">
              <a:latin typeface="Source Sans Pro" panose="020B0503030403020204" pitchFamily="34" charset="0"/>
              <a:cs typeface="Arial" pitchFamily="34" charset="0"/>
            </a:rPr>
            <a:t/>
          </a:r>
          <a:br>
            <a:rPr lang="de-DE" sz="1000" b="1" baseline="0">
              <a:latin typeface="Source Sans Pro" panose="020B0503030403020204" pitchFamily="34" charset="0"/>
              <a:cs typeface="Arial" pitchFamily="34" charset="0"/>
            </a:rPr>
          </a:br>
          <a:r>
            <a:rPr lang="de-DE" sz="900" b="0" baseline="0">
              <a:latin typeface="Source Sans Pro" panose="020B0503030403020204" pitchFamily="34" charset="0"/>
              <a:cs typeface="Arial" pitchFamily="34" charset="0"/>
            </a:rPr>
            <a:t>(ohne Nutzungsänderungen)</a:t>
          </a:r>
          <a:endParaRPr lang="de-DE" sz="900" b="0">
            <a:latin typeface="Source Sans Pro" panose="020B0503030403020204" pitchFamily="34" charset="0"/>
            <a:cs typeface="Arial" pitchFamily="34" charset="0"/>
          </a:endParaRPr>
        </a:p>
      </cdr:txBody>
    </cdr:sp>
  </cdr:relSizeAnchor>
  <cdr:relSizeAnchor xmlns:cdr="http://schemas.openxmlformats.org/drawingml/2006/chartDrawing">
    <cdr:from>
      <cdr:x>0.02207</cdr:x>
      <cdr:y>0.92269</cdr:y>
    </cdr:from>
    <cdr:to>
      <cdr:x>0.62242</cdr:x>
      <cdr:y>0.94979</cdr:y>
    </cdr:to>
    <cdr:sp macro="" textlink="">
      <cdr:nvSpPr>
        <cdr:cNvPr id="17" name="Textfeld 1"/>
        <cdr:cNvSpPr txBox="1"/>
      </cdr:nvSpPr>
      <cdr:spPr>
        <a:xfrm xmlns:a="http://schemas.openxmlformats.org/drawingml/2006/main">
          <a:off x="135806" y="8428292"/>
          <a:ext cx="3694043" cy="24754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de-DE" sz="800">
              <a:latin typeface="Source Sans Pro" panose="020B0503030403020204" pitchFamily="34" charset="0"/>
              <a:cs typeface="Arial" pitchFamily="34" charset="0"/>
            </a:rPr>
            <a:t>Thüringer Landesamt für Statistik</a:t>
          </a:r>
        </a:p>
      </cdr:txBody>
    </cdr:sp>
  </cdr:relSizeAnchor>
  <cdr:relSizeAnchor xmlns:cdr="http://schemas.openxmlformats.org/drawingml/2006/chartDrawing">
    <cdr:from>
      <cdr:x>0.35231</cdr:x>
      <cdr:y>0.84161</cdr:y>
    </cdr:from>
    <cdr:to>
      <cdr:x>0.37338</cdr:x>
      <cdr:y>0.8558</cdr:y>
    </cdr:to>
    <cdr:sp macro="" textlink="">
      <cdr:nvSpPr>
        <cdr:cNvPr id="5" name="Rechteck 4"/>
        <cdr:cNvSpPr>
          <a:spLocks xmlns:a="http://schemas.openxmlformats.org/drawingml/2006/main" noChangeAspect="1"/>
        </cdr:cNvSpPr>
      </cdr:nvSpPr>
      <cdr:spPr bwMode="auto">
        <a:xfrm xmlns:a="http://schemas.openxmlformats.org/drawingml/2006/main">
          <a:off x="2165986" y="7686675"/>
          <a:ext cx="129539" cy="129600"/>
        </a:xfrm>
        <a:prstGeom xmlns:a="http://schemas.openxmlformats.org/drawingml/2006/main" prst="rect">
          <a:avLst/>
        </a:prstGeom>
        <a:solidFill xmlns:a="http://schemas.openxmlformats.org/drawingml/2006/main">
          <a:schemeClr val="tx2">
            <a:lumMod val="75000"/>
          </a:schemeClr>
        </a:solidFill>
        <a:ln xmlns:a="http://schemas.openxmlformats.org/drawingml/2006/main">
          <a:headEnd type="none" w="med" len="med"/>
          <a:tailEnd type="none" w="med" len="med"/>
        </a:ln>
        <a:extLst xmlns:a="http://schemas.openxmlformats.org/drawingml/2006/main"/>
      </cdr:spPr>
      <cdr:style>
        <a:lnRef xmlns:a="http://schemas.openxmlformats.org/drawingml/2006/main" idx="0">
          <a:schemeClr val="accent6"/>
        </a:lnRef>
        <a:fillRef xmlns:a="http://schemas.openxmlformats.org/drawingml/2006/main" idx="3">
          <a:schemeClr val="accent6"/>
        </a:fillRef>
        <a:effectRef xmlns:a="http://schemas.openxmlformats.org/drawingml/2006/main" idx="3">
          <a:schemeClr val="accent6"/>
        </a:effectRef>
        <a:fontRef xmlns:a="http://schemas.openxmlformats.org/drawingml/2006/main" idx="minor">
          <a:schemeClr val="lt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0.35228</cdr:x>
      <cdr:y>0.86126</cdr:y>
    </cdr:from>
    <cdr:to>
      <cdr:x>0.37331</cdr:x>
      <cdr:y>0.87545</cdr:y>
    </cdr:to>
    <cdr:sp macro="" textlink="">
      <cdr:nvSpPr>
        <cdr:cNvPr id="10" name="Rechteck 9"/>
        <cdr:cNvSpPr>
          <a:spLocks xmlns:a="http://schemas.openxmlformats.org/drawingml/2006/main" noChangeAspect="1"/>
        </cdr:cNvSpPr>
      </cdr:nvSpPr>
      <cdr:spPr bwMode="auto">
        <a:xfrm xmlns:a="http://schemas.openxmlformats.org/drawingml/2006/main">
          <a:off x="2165825" y="7866125"/>
          <a:ext cx="129254" cy="129600"/>
        </a:xfrm>
        <a:prstGeom xmlns:a="http://schemas.openxmlformats.org/drawingml/2006/main" prst="rect">
          <a:avLst/>
        </a:prstGeom>
        <a:solidFill xmlns:a="http://schemas.openxmlformats.org/drawingml/2006/main">
          <a:schemeClr val="accent1">
            <a:lumMod val="75000"/>
          </a:schemeClr>
        </a:solidFill>
        <a:ln xmlns:a="http://schemas.openxmlformats.org/drawingml/2006/main">
          <a:headEnd type="none" w="med" len="med"/>
          <a:tailEnd type="none" w="med" len="med"/>
        </a:ln>
        <a:extLst xmlns:a="http://schemas.openxmlformats.org/drawingml/2006/main"/>
      </cdr:spPr>
      <cdr:style>
        <a:lnRef xmlns:a="http://schemas.openxmlformats.org/drawingml/2006/main" idx="0">
          <a:schemeClr val="accent6"/>
        </a:lnRef>
        <a:fillRef xmlns:a="http://schemas.openxmlformats.org/drawingml/2006/main" idx="3">
          <a:schemeClr val="accent6"/>
        </a:fillRef>
        <a:effectRef xmlns:a="http://schemas.openxmlformats.org/drawingml/2006/main" idx="3">
          <a:schemeClr val="accent6"/>
        </a:effectRef>
        <a:fontRef xmlns:a="http://schemas.openxmlformats.org/drawingml/2006/main" idx="minor">
          <a:schemeClr val="lt1"/>
        </a:fontRef>
      </cdr:style>
      <cdr:txBody>
        <a:bodyPr xmlns:a="http://schemas.openxmlformats.org/drawingml/2006/main"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0.35239</cdr:x>
      <cdr:y>0.90168</cdr:y>
    </cdr:from>
    <cdr:to>
      <cdr:x>0.37347</cdr:x>
      <cdr:y>0.91587</cdr:y>
    </cdr:to>
    <cdr:sp macro="" textlink="">
      <cdr:nvSpPr>
        <cdr:cNvPr id="12" name="Rechteck 11"/>
        <cdr:cNvSpPr>
          <a:spLocks xmlns:a="http://schemas.openxmlformats.org/drawingml/2006/main" noChangeAspect="1"/>
        </cdr:cNvSpPr>
      </cdr:nvSpPr>
      <cdr:spPr bwMode="auto">
        <a:xfrm xmlns:a="http://schemas.openxmlformats.org/drawingml/2006/main">
          <a:off x="2166461" y="8235315"/>
          <a:ext cx="129600" cy="129600"/>
        </a:xfrm>
        <a:prstGeom xmlns:a="http://schemas.openxmlformats.org/drawingml/2006/main" prst="rect">
          <a:avLst/>
        </a:prstGeom>
        <a:solidFill xmlns:a="http://schemas.openxmlformats.org/drawingml/2006/main">
          <a:schemeClr val="accent1">
            <a:lumMod val="60000"/>
            <a:lumOff val="40000"/>
          </a:schemeClr>
        </a:solidFill>
        <a:ln xmlns:a="http://schemas.openxmlformats.org/drawingml/2006/main">
          <a:headEnd type="none" w="med" len="med"/>
          <a:tailEnd type="none" w="med" len="med"/>
        </a:ln>
        <a:extLst xmlns:a="http://schemas.openxmlformats.org/drawingml/2006/main"/>
      </cdr:spPr>
      <cdr:style>
        <a:lnRef xmlns:a="http://schemas.openxmlformats.org/drawingml/2006/main" idx="0">
          <a:schemeClr val="accent6"/>
        </a:lnRef>
        <a:fillRef xmlns:a="http://schemas.openxmlformats.org/drawingml/2006/main" idx="3">
          <a:schemeClr val="accent6"/>
        </a:fillRef>
        <a:effectRef xmlns:a="http://schemas.openxmlformats.org/drawingml/2006/main" idx="3">
          <a:schemeClr val="accent6"/>
        </a:effectRef>
        <a:fontRef xmlns:a="http://schemas.openxmlformats.org/drawingml/2006/main" idx="minor">
          <a:schemeClr val="lt1"/>
        </a:fontRef>
      </cdr:style>
      <cdr:txBody>
        <a:bodyPr xmlns:a="http://schemas.openxmlformats.org/drawingml/2006/main"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0.35239</cdr:x>
      <cdr:y>0.88135</cdr:y>
    </cdr:from>
    <cdr:to>
      <cdr:x>0.37354</cdr:x>
      <cdr:y>0.89554</cdr:y>
    </cdr:to>
    <cdr:sp macro="" textlink="">
      <cdr:nvSpPr>
        <cdr:cNvPr id="13" name="Rechteck 12"/>
        <cdr:cNvSpPr>
          <a:spLocks xmlns:a="http://schemas.openxmlformats.org/drawingml/2006/main" noChangeAspect="1"/>
        </cdr:cNvSpPr>
      </cdr:nvSpPr>
      <cdr:spPr bwMode="auto">
        <a:xfrm xmlns:a="http://schemas.openxmlformats.org/drawingml/2006/main">
          <a:off x="2166460" y="8049576"/>
          <a:ext cx="130046" cy="129600"/>
        </a:xfrm>
        <a:prstGeom xmlns:a="http://schemas.openxmlformats.org/drawingml/2006/main" prst="rect">
          <a:avLst/>
        </a:prstGeom>
        <a:solidFill xmlns:a="http://schemas.openxmlformats.org/drawingml/2006/main">
          <a:schemeClr val="tx2">
            <a:lumMod val="60000"/>
            <a:lumOff val="40000"/>
          </a:schemeClr>
        </a:solidFill>
        <a:ln xmlns:a="http://schemas.openxmlformats.org/drawingml/2006/main">
          <a:headEnd type="none" w="med" len="med"/>
          <a:tailEnd type="none" w="med" len="med"/>
        </a:ln>
        <a:extLst xmlns:a="http://schemas.openxmlformats.org/drawingml/2006/main"/>
      </cdr:spPr>
      <cdr:style>
        <a:lnRef xmlns:a="http://schemas.openxmlformats.org/drawingml/2006/main" idx="0">
          <a:schemeClr val="accent6"/>
        </a:lnRef>
        <a:fillRef xmlns:a="http://schemas.openxmlformats.org/drawingml/2006/main" idx="3">
          <a:schemeClr val="accent6"/>
        </a:fillRef>
        <a:effectRef xmlns:a="http://schemas.openxmlformats.org/drawingml/2006/main" idx="3">
          <a:schemeClr val="accent6"/>
        </a:effectRef>
        <a:fontRef xmlns:a="http://schemas.openxmlformats.org/drawingml/2006/main" idx="minor">
          <a:schemeClr val="lt1"/>
        </a:fontRef>
      </cdr:style>
      <cdr:txBody>
        <a:bodyPr xmlns:a="http://schemas.openxmlformats.org/drawingml/2006/main"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0.36558</cdr:x>
      <cdr:y>0.83574</cdr:y>
    </cdr:from>
    <cdr:to>
      <cdr:x>0.96593</cdr:x>
      <cdr:y>0.85748</cdr:y>
    </cdr:to>
    <cdr:sp macro="" textlink="">
      <cdr:nvSpPr>
        <cdr:cNvPr id="19" name="Textfeld 1"/>
        <cdr:cNvSpPr txBox="1"/>
      </cdr:nvSpPr>
      <cdr:spPr>
        <a:xfrm xmlns:a="http://schemas.openxmlformats.org/drawingml/2006/main">
          <a:off x="2256290" y="7636784"/>
          <a:ext cx="3705294" cy="1986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Source Sans Pro" panose="020B0503030403020204" pitchFamily="34" charset="0"/>
              <a:cs typeface="Arial" pitchFamily="34" charset="0"/>
            </a:rPr>
            <a:t>öffentliche Eigentümer (einschließlich Organisationen ohne Erwerbszweck)</a:t>
          </a:r>
        </a:p>
      </cdr:txBody>
    </cdr:sp>
  </cdr:relSizeAnchor>
  <cdr:relSizeAnchor xmlns:cdr="http://schemas.openxmlformats.org/drawingml/2006/chartDrawing">
    <cdr:from>
      <cdr:x>0.36558</cdr:x>
      <cdr:y>0.85559</cdr:y>
    </cdr:from>
    <cdr:to>
      <cdr:x>0.96593</cdr:x>
      <cdr:y>0.87733</cdr:y>
    </cdr:to>
    <cdr:sp macro="" textlink="">
      <cdr:nvSpPr>
        <cdr:cNvPr id="20" name="Textfeld 1"/>
        <cdr:cNvSpPr txBox="1"/>
      </cdr:nvSpPr>
      <cdr:spPr>
        <a:xfrm xmlns:a="http://schemas.openxmlformats.org/drawingml/2006/main">
          <a:off x="2256290" y="7818213"/>
          <a:ext cx="3705294" cy="1986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Source Sans Pro" panose="020B0503030403020204" pitchFamily="34" charset="0"/>
              <a:cs typeface="Arial" pitchFamily="34" charset="0"/>
            </a:rPr>
            <a:t>Wohnungsunternehmen</a:t>
          </a:r>
        </a:p>
      </cdr:txBody>
    </cdr:sp>
  </cdr:relSizeAnchor>
  <cdr:relSizeAnchor xmlns:cdr="http://schemas.openxmlformats.org/drawingml/2006/chartDrawing">
    <cdr:from>
      <cdr:x>0.36691</cdr:x>
      <cdr:y>0.87669</cdr:y>
    </cdr:from>
    <cdr:to>
      <cdr:x>0.96726</cdr:x>
      <cdr:y>0.89843</cdr:y>
    </cdr:to>
    <cdr:sp macro="" textlink="">
      <cdr:nvSpPr>
        <cdr:cNvPr id="22" name="Textfeld 1"/>
        <cdr:cNvSpPr txBox="1"/>
      </cdr:nvSpPr>
      <cdr:spPr>
        <a:xfrm xmlns:a="http://schemas.openxmlformats.org/drawingml/2006/main">
          <a:off x="2264549" y="8010981"/>
          <a:ext cx="3705294" cy="1986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Source Sans Pro" panose="020B0503030403020204" pitchFamily="34" charset="0"/>
              <a:cs typeface="Arial" pitchFamily="34" charset="0"/>
            </a:rPr>
            <a:t>sonstige Unternehmen</a:t>
          </a:r>
        </a:p>
      </cdr:txBody>
    </cdr:sp>
  </cdr:relSizeAnchor>
  <cdr:relSizeAnchor xmlns:cdr="http://schemas.openxmlformats.org/drawingml/2006/chartDrawing">
    <cdr:from>
      <cdr:x>0.36698</cdr:x>
      <cdr:y>0.89597</cdr:y>
    </cdr:from>
    <cdr:to>
      <cdr:x>0.96733</cdr:x>
      <cdr:y>0.91771</cdr:y>
    </cdr:to>
    <cdr:sp macro="" textlink="">
      <cdr:nvSpPr>
        <cdr:cNvPr id="23" name="Textfeld 1"/>
        <cdr:cNvSpPr txBox="1"/>
      </cdr:nvSpPr>
      <cdr:spPr>
        <a:xfrm xmlns:a="http://schemas.openxmlformats.org/drawingml/2006/main">
          <a:off x="2261578" y="8184256"/>
          <a:ext cx="3699762" cy="1985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a:latin typeface="Source Sans Pro" panose="020B0503030403020204" pitchFamily="34" charset="0"/>
              <a:cs typeface="Arial" pitchFamily="34" charset="0"/>
            </a:rPr>
            <a:t>private Haushalte</a:t>
          </a:r>
        </a:p>
      </cdr:txBody>
    </cdr:sp>
  </cdr:relSizeAnchor>
  <cdr:relSizeAnchor xmlns:cdr="http://schemas.openxmlformats.org/drawingml/2006/chartDrawing">
    <cdr:from>
      <cdr:x>0.00758</cdr:x>
      <cdr:y>0.49298</cdr:y>
    </cdr:from>
    <cdr:to>
      <cdr:x>0.98878</cdr:x>
      <cdr:y>0.95387</cdr:y>
    </cdr:to>
    <cdr:sp macro="" textlink="">
      <cdr:nvSpPr>
        <cdr:cNvPr id="14" name="Rechteck 13"/>
        <cdr:cNvSpPr/>
      </cdr:nvSpPr>
      <cdr:spPr bwMode="auto">
        <a:xfrm xmlns:a="http://schemas.openxmlformats.org/drawingml/2006/main">
          <a:off x="46630" y="4502522"/>
          <a:ext cx="6032373" cy="4209437"/>
        </a:xfrm>
        <a:prstGeom xmlns:a="http://schemas.openxmlformats.org/drawingml/2006/main" prst="rect">
          <a:avLst/>
        </a:prstGeom>
        <a:noFill xmlns:a="http://schemas.openxmlformats.org/drawingml/2006/main"/>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de-DE"/>
        </a:p>
      </cdr:txBody>
    </cdr:sp>
  </cdr:relSizeAnchor>
</c:userShapes>
</file>

<file path=xl/drawings/drawing43.xml><?xml version="1.0" encoding="utf-8"?>
<c:userShapes xmlns:c="http://schemas.openxmlformats.org/drawingml/2006/chart">
  <cdr:relSizeAnchor xmlns:cdr="http://schemas.openxmlformats.org/drawingml/2006/chartDrawing">
    <cdr:from>
      <cdr:x>0.0152</cdr:x>
      <cdr:y>0.93098</cdr:y>
    </cdr:from>
    <cdr:to>
      <cdr:x>0.6277</cdr:x>
      <cdr:y>0.99001</cdr:y>
    </cdr:to>
    <cdr:sp macro="" textlink="">
      <cdr:nvSpPr>
        <cdr:cNvPr id="2" name="Textfeld 1"/>
        <cdr:cNvSpPr txBox="1"/>
      </cdr:nvSpPr>
      <cdr:spPr>
        <a:xfrm xmlns:a="http://schemas.openxmlformats.org/drawingml/2006/main">
          <a:off x="104100" y="4487004"/>
          <a:ext cx="4194691" cy="28449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de-DE" sz="800">
              <a:latin typeface="Source Sans Pro" panose="020B0503030403020204" pitchFamily="34" charset="0"/>
              <a:cs typeface="Arial" pitchFamily="34" charset="0"/>
            </a:rPr>
            <a:t>Thüringer Landesamt für Statistik</a:t>
          </a:r>
        </a:p>
      </cdr:txBody>
    </cdr:sp>
  </cdr:relSizeAnchor>
</c:userShapes>
</file>

<file path=xl/drawings/drawing44.xml><?xml version="1.0" encoding="utf-8"?>
<xdr:wsDr xmlns:xdr="http://schemas.openxmlformats.org/drawingml/2006/spreadsheetDrawing" xmlns:a="http://schemas.openxmlformats.org/drawingml/2006/main">
  <xdr:twoCellAnchor>
    <xdr:from>
      <xdr:col>1</xdr:col>
      <xdr:colOff>853937</xdr:colOff>
      <xdr:row>5</xdr:row>
      <xdr:rowOff>41137</xdr:rowOff>
    </xdr:from>
    <xdr:to>
      <xdr:col>1</xdr:col>
      <xdr:colOff>1215887</xdr:colOff>
      <xdr:row>5</xdr:row>
      <xdr:rowOff>41137</xdr:rowOff>
    </xdr:to>
    <xdr:sp macro="" textlink="">
      <xdr:nvSpPr>
        <xdr:cNvPr id="2" name="Line 1"/>
        <xdr:cNvSpPr>
          <a:spLocks noChangeShapeType="1"/>
        </xdr:cNvSpPr>
      </xdr:nvSpPr>
      <xdr:spPr bwMode="auto">
        <a:xfrm>
          <a:off x="969894" y="1029528"/>
          <a:ext cx="3619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859265</xdr:colOff>
      <xdr:row>6</xdr:row>
      <xdr:rowOff>94283</xdr:rowOff>
    </xdr:from>
    <xdr:to>
      <xdr:col>1</xdr:col>
      <xdr:colOff>1221215</xdr:colOff>
      <xdr:row>6</xdr:row>
      <xdr:rowOff>94283</xdr:rowOff>
    </xdr:to>
    <xdr:sp macro="" textlink="">
      <xdr:nvSpPr>
        <xdr:cNvPr id="3" name="Line 2"/>
        <xdr:cNvSpPr>
          <a:spLocks noChangeShapeType="1"/>
        </xdr:cNvSpPr>
      </xdr:nvSpPr>
      <xdr:spPr bwMode="auto">
        <a:xfrm>
          <a:off x="975222" y="1331153"/>
          <a:ext cx="3619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20955</xdr:colOff>
      <xdr:row>53</xdr:row>
      <xdr:rowOff>0</xdr:rowOff>
    </xdr:from>
    <xdr:to>
      <xdr:col>1</xdr:col>
      <xdr:colOff>325755</xdr:colOff>
      <xdr:row>53</xdr:row>
      <xdr:rowOff>0</xdr:rowOff>
    </xdr:to>
    <xdr:sp macro="" textlink="">
      <xdr:nvSpPr>
        <xdr:cNvPr id="4" name="Line 3"/>
        <xdr:cNvSpPr>
          <a:spLocks noChangeShapeType="1"/>
        </xdr:cNvSpPr>
      </xdr:nvSpPr>
      <xdr:spPr bwMode="auto">
        <a:xfrm>
          <a:off x="20955" y="9128760"/>
          <a:ext cx="41148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28575</xdr:colOff>
      <xdr:row>71</xdr:row>
      <xdr:rowOff>129540</xdr:rowOff>
    </xdr:from>
    <xdr:to>
      <xdr:col>1</xdr:col>
      <xdr:colOff>238125</xdr:colOff>
      <xdr:row>71</xdr:row>
      <xdr:rowOff>129540</xdr:rowOff>
    </xdr:to>
    <xdr:sp macro="" textlink="">
      <xdr:nvSpPr>
        <xdr:cNvPr id="2" name="Line 1"/>
        <xdr:cNvSpPr>
          <a:spLocks noChangeShapeType="1"/>
        </xdr:cNvSpPr>
      </xdr:nvSpPr>
      <xdr:spPr bwMode="auto">
        <a:xfrm>
          <a:off x="28575" y="10271760"/>
          <a:ext cx="3619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514350</xdr:colOff>
      <xdr:row>5</xdr:row>
      <xdr:rowOff>57150</xdr:rowOff>
    </xdr:from>
    <xdr:to>
      <xdr:col>0</xdr:col>
      <xdr:colOff>161925</xdr:colOff>
      <xdr:row>5</xdr:row>
      <xdr:rowOff>57150</xdr:rowOff>
    </xdr:to>
    <xdr:sp macro="" textlink="">
      <xdr:nvSpPr>
        <xdr:cNvPr id="3" name="Line 2"/>
        <xdr:cNvSpPr>
          <a:spLocks noChangeShapeType="1"/>
        </xdr:cNvSpPr>
      </xdr:nvSpPr>
      <xdr:spPr bwMode="auto">
        <a:xfrm>
          <a:off x="514350" y="70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428625</xdr:colOff>
      <xdr:row>5</xdr:row>
      <xdr:rowOff>57150</xdr:rowOff>
    </xdr:from>
    <xdr:to>
      <xdr:col>1</xdr:col>
      <xdr:colOff>619125</xdr:colOff>
      <xdr:row>5</xdr:row>
      <xdr:rowOff>57150</xdr:rowOff>
    </xdr:to>
    <xdr:sp macro="" textlink="">
      <xdr:nvSpPr>
        <xdr:cNvPr id="4" name="Line 2"/>
        <xdr:cNvSpPr>
          <a:spLocks noChangeShapeType="1"/>
        </xdr:cNvSpPr>
      </xdr:nvSpPr>
      <xdr:spPr bwMode="auto">
        <a:xfrm>
          <a:off x="1038225" y="704850"/>
          <a:ext cx="18288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28575</xdr:colOff>
      <xdr:row>72</xdr:row>
      <xdr:rowOff>142875</xdr:rowOff>
    </xdr:from>
    <xdr:to>
      <xdr:col>1</xdr:col>
      <xdr:colOff>285750</xdr:colOff>
      <xdr:row>72</xdr:row>
      <xdr:rowOff>142875</xdr:rowOff>
    </xdr:to>
    <xdr:sp macro="" textlink="">
      <xdr:nvSpPr>
        <xdr:cNvPr id="2" name="Line 1"/>
        <xdr:cNvSpPr>
          <a:spLocks noChangeShapeType="1"/>
        </xdr:cNvSpPr>
      </xdr:nvSpPr>
      <xdr:spPr bwMode="auto">
        <a:xfrm>
          <a:off x="28575" y="10434638"/>
          <a:ext cx="4095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514350</xdr:colOff>
      <xdr:row>6</xdr:row>
      <xdr:rowOff>57150</xdr:rowOff>
    </xdr:from>
    <xdr:to>
      <xdr:col>0</xdr:col>
      <xdr:colOff>161925</xdr:colOff>
      <xdr:row>6</xdr:row>
      <xdr:rowOff>57150</xdr:rowOff>
    </xdr:to>
    <xdr:sp macro="" textlink="">
      <xdr:nvSpPr>
        <xdr:cNvPr id="3" name="Line 2"/>
        <xdr:cNvSpPr>
          <a:spLocks noChangeShapeType="1"/>
        </xdr:cNvSpPr>
      </xdr:nvSpPr>
      <xdr:spPr bwMode="auto">
        <a:xfrm>
          <a:off x="514350" y="83439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428625</xdr:colOff>
      <xdr:row>6</xdr:row>
      <xdr:rowOff>66675</xdr:rowOff>
    </xdr:from>
    <xdr:to>
      <xdr:col>1</xdr:col>
      <xdr:colOff>628650</xdr:colOff>
      <xdr:row>6</xdr:row>
      <xdr:rowOff>66675</xdr:rowOff>
    </xdr:to>
    <xdr:sp macro="" textlink="">
      <xdr:nvSpPr>
        <xdr:cNvPr id="4" name="Line 2"/>
        <xdr:cNvSpPr>
          <a:spLocks noChangeShapeType="1"/>
        </xdr:cNvSpPr>
      </xdr:nvSpPr>
      <xdr:spPr bwMode="auto">
        <a:xfrm>
          <a:off x="1038225" y="843915"/>
          <a:ext cx="17716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c:userShapes xmlns:c="http://schemas.openxmlformats.org/drawingml/2006/chart">
  <cdr:relSizeAnchor xmlns:cdr="http://schemas.openxmlformats.org/drawingml/2006/chartDrawing">
    <cdr:from>
      <cdr:x>0.31315</cdr:x>
      <cdr:y>0.77723</cdr:y>
    </cdr:from>
    <cdr:to>
      <cdr:x>0.34501</cdr:x>
      <cdr:y>0.82249</cdr:y>
    </cdr:to>
    <cdr:pic>
      <cdr:nvPicPr>
        <cdr:cNvPr id="2" name="Grafik 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49974" y="3223997"/>
          <a:ext cx="188214" cy="187738"/>
        </a:xfrm>
        <a:prstGeom xmlns:a="http://schemas.openxmlformats.org/drawingml/2006/main" prst="rect">
          <a:avLst/>
        </a:prstGeom>
      </cdr:spPr>
    </cdr:pic>
  </cdr:relSizeAnchor>
  <cdr:relSizeAnchor xmlns:cdr="http://schemas.openxmlformats.org/drawingml/2006/chartDrawing">
    <cdr:from>
      <cdr:x>0.31269</cdr:x>
      <cdr:y>0.83539</cdr:y>
    </cdr:from>
    <cdr:to>
      <cdr:x>0.34455</cdr:x>
      <cdr:y>0.88065</cdr:y>
    </cdr:to>
    <cdr:pic>
      <cdr:nvPicPr>
        <cdr:cNvPr id="3" name="Grafik 2"/>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47271" y="3465229"/>
          <a:ext cx="188219" cy="187741"/>
        </a:xfrm>
        <a:prstGeom xmlns:a="http://schemas.openxmlformats.org/drawingml/2006/main" prst="rect">
          <a:avLst/>
        </a:prstGeom>
      </cdr:spPr>
    </cdr:pic>
  </cdr:relSizeAnchor>
  <cdr:relSizeAnchor xmlns:cdr="http://schemas.openxmlformats.org/drawingml/2006/chartDrawing">
    <cdr:from>
      <cdr:x>0.31339</cdr:x>
      <cdr:y>0.8941</cdr:y>
    </cdr:from>
    <cdr:to>
      <cdr:x>0.34402</cdr:x>
      <cdr:y>0.93769</cdr:y>
    </cdr:to>
    <cdr:pic>
      <cdr:nvPicPr>
        <cdr:cNvPr id="4" name="Grafik 3"/>
        <cdr:cNvPicPr/>
      </cdr:nvPicPr>
      <cdr:blipFill>
        <a:blip xmlns:a="http://schemas.openxmlformats.org/drawingml/2006/main" xmlns:r="http://schemas.openxmlformats.org/officeDocument/2006/relationships" r:embed="rId3">
          <a:duotone>
            <a:prstClr val="black"/>
            <a:schemeClr val="accent3">
              <a:tint val="45000"/>
              <a:satMod val="400000"/>
            </a:schemeClr>
          </a:duotone>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851407" y="3708799"/>
          <a:ext cx="180975" cy="180785"/>
        </a:xfrm>
        <a:prstGeom xmlns:a="http://schemas.openxmlformats.org/drawingml/2006/main" prst="rect">
          <a:avLst/>
        </a:prstGeom>
        <a:solidFill xmlns:a="http://schemas.openxmlformats.org/drawingml/2006/main">
          <a:schemeClr val="accent3">
            <a:lumMod val="75000"/>
          </a:schemeClr>
        </a:solidFill>
      </cdr:spPr>
    </cdr:pic>
  </cdr:relSizeAnchor>
  <cdr:relSizeAnchor xmlns:cdr="http://schemas.openxmlformats.org/drawingml/2006/chartDrawing">
    <cdr:from>
      <cdr:x>0.34381</cdr:x>
      <cdr:y>0.77555</cdr:y>
    </cdr:from>
    <cdr:to>
      <cdr:x>0.72673</cdr:x>
      <cdr:y>0.81918</cdr:y>
    </cdr:to>
    <cdr:sp macro="" textlink="">
      <cdr:nvSpPr>
        <cdr:cNvPr id="7" name="Textfeld 6"/>
        <cdr:cNvSpPr txBox="1"/>
      </cdr:nvSpPr>
      <cdr:spPr>
        <a:xfrm xmlns:a="http://schemas.openxmlformats.org/drawingml/2006/main">
          <a:off x="2031116" y="3217046"/>
          <a:ext cx="2262187" cy="1809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de-DE" sz="900">
              <a:latin typeface="Source Sans Pro" panose="020B0503030403020204" pitchFamily="34" charset="0"/>
              <a:cs typeface="Arial" pitchFamily="34" charset="0"/>
            </a:rPr>
            <a:t>Wohngebäude</a:t>
          </a:r>
          <a:r>
            <a:rPr lang="de-DE" sz="900" baseline="0">
              <a:latin typeface="Source Sans Pro" panose="020B0503030403020204" pitchFamily="34" charset="0"/>
              <a:cs typeface="Arial" pitchFamily="34" charset="0"/>
            </a:rPr>
            <a:t> mit 1 oder 2 Wohnungen</a:t>
          </a:r>
          <a:endParaRPr lang="de-DE" sz="900">
            <a:latin typeface="Source Sans Pro" panose="020B0503030403020204" pitchFamily="34" charset="0"/>
            <a:cs typeface="Arial" pitchFamily="34" charset="0"/>
          </a:endParaRPr>
        </a:p>
      </cdr:txBody>
    </cdr:sp>
  </cdr:relSizeAnchor>
  <cdr:relSizeAnchor xmlns:cdr="http://schemas.openxmlformats.org/drawingml/2006/chartDrawing">
    <cdr:from>
      <cdr:x>0.34436</cdr:x>
      <cdr:y>0.88884</cdr:y>
    </cdr:from>
    <cdr:to>
      <cdr:x>0.72729</cdr:x>
      <cdr:y>0.93247</cdr:y>
    </cdr:to>
    <cdr:sp macro="" textlink="">
      <cdr:nvSpPr>
        <cdr:cNvPr id="8" name="Textfeld 1"/>
        <cdr:cNvSpPr txBox="1"/>
      </cdr:nvSpPr>
      <cdr:spPr>
        <a:xfrm xmlns:a="http://schemas.openxmlformats.org/drawingml/2006/main">
          <a:off x="2034367" y="3686964"/>
          <a:ext cx="2262227" cy="18098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Nichtwohngebäude</a:t>
          </a:r>
        </a:p>
      </cdr:txBody>
    </cdr:sp>
  </cdr:relSizeAnchor>
  <cdr:relSizeAnchor xmlns:cdr="http://schemas.openxmlformats.org/drawingml/2006/chartDrawing">
    <cdr:from>
      <cdr:x>0.34517</cdr:x>
      <cdr:y>0.82742</cdr:y>
    </cdr:from>
    <cdr:to>
      <cdr:x>0.96641</cdr:x>
      <cdr:y>0.88963</cdr:y>
    </cdr:to>
    <cdr:sp macro="" textlink="">
      <cdr:nvSpPr>
        <cdr:cNvPr id="10" name="Textfeld 1"/>
        <cdr:cNvSpPr txBox="1"/>
      </cdr:nvSpPr>
      <cdr:spPr>
        <a:xfrm xmlns:a="http://schemas.openxmlformats.org/drawingml/2006/main">
          <a:off x="2039144" y="3432175"/>
          <a:ext cx="3670121" cy="25805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900">
              <a:latin typeface="Source Sans Pro" panose="020B0503030403020204" pitchFamily="34" charset="0"/>
              <a:cs typeface="Arial" pitchFamily="34" charset="0"/>
            </a:rPr>
            <a:t>Wohngebäude</a:t>
          </a:r>
          <a:r>
            <a:rPr lang="de-DE" sz="900" baseline="0">
              <a:latin typeface="Source Sans Pro" panose="020B0503030403020204" pitchFamily="34" charset="0"/>
              <a:cs typeface="Arial" pitchFamily="34" charset="0"/>
            </a:rPr>
            <a:t> mit 3 oder mehr Wohnungen</a:t>
          </a:r>
          <a:br>
            <a:rPr lang="de-DE" sz="900" baseline="0">
              <a:latin typeface="Source Sans Pro" panose="020B0503030403020204" pitchFamily="34" charset="0"/>
              <a:cs typeface="Arial" pitchFamily="34" charset="0"/>
            </a:rPr>
          </a:br>
          <a:r>
            <a:rPr lang="de-DE" sz="900" baseline="0">
              <a:latin typeface="Source Sans Pro" panose="020B0503030403020204" pitchFamily="34" charset="0"/>
              <a:cs typeface="Arial" pitchFamily="34" charset="0"/>
            </a:rPr>
            <a:t>(einschließlich Wohnheime)</a:t>
          </a:r>
          <a:endParaRPr lang="de-DE" sz="900">
            <a:latin typeface="Source Sans Pro" panose="020B0503030403020204" pitchFamily="34" charset="0"/>
            <a:cs typeface="Arial" pitchFamily="34" charset="0"/>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6141720" cy="91287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0.12786</cdr:x>
      <cdr:y>0.68015</cdr:y>
    </cdr:from>
    <cdr:to>
      <cdr:x>0.86546</cdr:x>
      <cdr:y>0.8494</cdr:y>
    </cdr:to>
    <mc:AlternateContent xmlns:mc="http://schemas.openxmlformats.org/markup-compatibility/2006" xmlns:a14="http://schemas.microsoft.com/office/drawing/2010/main">
      <mc:Choice Requires="a14">
        <cdr:pic>
          <cdr:nvPicPr>
            <cdr:cNvPr id="5128" name="Picture 8"/>
            <cdr:cNvPicPr>
              <a:picLocks xmlns:a="http://schemas.openxmlformats.org/drawingml/2006/main" noChangeAspect="1" noChangeArrowheads="1"/>
              <a:extLst xmlns:a="http://schemas.openxmlformats.org/drawingml/2006/main">
                <a:ext uri="{84589F7E-364E-4C9E-8A38-B11213B215E9}">
                  <a14:cameraTool cellRange="W_Grafik1.1!$H$1:$O$12" spid="_x0000_s372244"/>
                </a:ext>
              </a:extLst>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85446" y="6207310"/>
              <a:ext cx="4530969" cy="1544646"/>
            </a:xfrm>
            <a:prstGeom xmlns:a="http://schemas.openxmlformats.org/drawingml/2006/main" prst="rect">
              <a:avLst/>
            </a:prstGeom>
            <a:solidFill xmlns:a="http://schemas.openxmlformats.org/drawingml/2006/main">
              <a:srgbClr val="FFFFFF" mc:Ignorable="a14" a14:legacySpreadsheetColorIndex="9"/>
            </a:solidFill>
            <a:ln xmlns:a="http://schemas.openxmlformats.org/drawingml/2006/main" w="9525">
              <a:noFill/>
              <a:miter lim="800000"/>
              <a:headEnd/>
              <a:tailEnd/>
            </a:ln>
          </cdr:spPr>
        </cdr:pic>
      </mc:Choice>
      <mc:Fallback xmlns=""/>
    </mc:AlternateContent>
  </cdr:relSizeAnchor>
  <cdr:relSizeAnchor xmlns:cdr="http://schemas.openxmlformats.org/drawingml/2006/chartDrawing">
    <cdr:from>
      <cdr:x>0.01998</cdr:x>
      <cdr:y>0.96518</cdr:y>
    </cdr:from>
    <cdr:to>
      <cdr:x>0.35849</cdr:x>
      <cdr:y>0.99443</cdr:y>
    </cdr:to>
    <cdr:sp macro="" textlink="">
      <cdr:nvSpPr>
        <cdr:cNvPr id="2" name="Textfeld 1"/>
        <cdr:cNvSpPr txBox="1"/>
      </cdr:nvSpPr>
      <cdr:spPr>
        <a:xfrm xmlns:a="http://schemas.openxmlformats.org/drawingml/2006/main">
          <a:off x="105507" y="8124092"/>
          <a:ext cx="1787769" cy="2461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00">
              <a:latin typeface="Source Sans Pro" panose="020B0503030403020204" pitchFamily="34" charset="0"/>
              <a:cs typeface="Arial" panose="020B0604020202020204" pitchFamily="34" charset="0"/>
            </a:rPr>
            <a:t>Thüringer Landesamt für Statistik</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1225826</xdr:colOff>
      <xdr:row>7</xdr:row>
      <xdr:rowOff>57978</xdr:rowOff>
    </xdr:from>
    <xdr:to>
      <xdr:col>1</xdr:col>
      <xdr:colOff>1585826</xdr:colOff>
      <xdr:row>7</xdr:row>
      <xdr:rowOff>57978</xdr:rowOff>
    </xdr:to>
    <xdr:cxnSp macro="">
      <xdr:nvCxnSpPr>
        <xdr:cNvPr id="3" name="Gerade Verbindung 2"/>
        <xdr:cNvCxnSpPr/>
      </xdr:nvCxnSpPr>
      <xdr:spPr bwMode="auto">
        <a:xfrm>
          <a:off x="1598543" y="1101587"/>
          <a:ext cx="3600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459827</xdr:colOff>
      <xdr:row>6</xdr:row>
      <xdr:rowOff>78828</xdr:rowOff>
    </xdr:from>
    <xdr:to>
      <xdr:col>0</xdr:col>
      <xdr:colOff>819827</xdr:colOff>
      <xdr:row>6</xdr:row>
      <xdr:rowOff>78828</xdr:rowOff>
    </xdr:to>
    <xdr:sp macro="" textlink="">
      <xdr:nvSpPr>
        <xdr:cNvPr id="2" name="Line 4"/>
        <xdr:cNvSpPr>
          <a:spLocks noChangeShapeType="1"/>
        </xdr:cNvSpPr>
      </xdr:nvSpPr>
      <xdr:spPr bwMode="auto">
        <a:xfrm>
          <a:off x="459827" y="1014763"/>
          <a:ext cx="36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2.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34.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6.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93.6640625" defaultRowHeight="12.75" x14ac:dyDescent="0.2"/>
  <cols>
    <col min="1" max="16384" width="93.6640625" style="825"/>
  </cols>
  <sheetData>
    <row r="1" spans="1:2" ht="15" x14ac:dyDescent="0.2">
      <c r="A1" s="824" t="s">
        <v>557</v>
      </c>
    </row>
    <row r="3" spans="1:2" ht="25.5" x14ac:dyDescent="0.2">
      <c r="A3" s="841" t="s">
        <v>592</v>
      </c>
    </row>
    <row r="4" spans="1:2" ht="14.25" x14ac:dyDescent="0.2">
      <c r="A4" s="826"/>
    </row>
    <row r="5" spans="1:2" x14ac:dyDescent="0.2">
      <c r="A5" s="827" t="s">
        <v>558</v>
      </c>
    </row>
    <row r="6" spans="1:2" x14ac:dyDescent="0.2">
      <c r="A6" s="827"/>
    </row>
    <row r="7" spans="1:2" x14ac:dyDescent="0.2">
      <c r="A7" s="827"/>
    </row>
    <row r="8" spans="1:2" x14ac:dyDescent="0.2">
      <c r="A8" s="828" t="s">
        <v>559</v>
      </c>
    </row>
    <row r="9" spans="1:2" x14ac:dyDescent="0.2">
      <c r="A9" s="827" t="s">
        <v>560</v>
      </c>
    </row>
    <row r="10" spans="1:2" x14ac:dyDescent="0.2">
      <c r="A10" s="827" t="s">
        <v>561</v>
      </c>
    </row>
    <row r="11" spans="1:2" x14ac:dyDescent="0.2">
      <c r="A11" s="827" t="s">
        <v>562</v>
      </c>
    </row>
    <row r="12" spans="1:2" x14ac:dyDescent="0.2">
      <c r="A12" s="827" t="s">
        <v>563</v>
      </c>
    </row>
    <row r="13" spans="1:2" x14ac:dyDescent="0.2">
      <c r="A13" s="827" t="s">
        <v>564</v>
      </c>
    </row>
    <row r="14" spans="1:2" x14ac:dyDescent="0.2">
      <c r="A14" s="827" t="s">
        <v>565</v>
      </c>
    </row>
    <row r="15" spans="1:2" x14ac:dyDescent="0.2">
      <c r="A15" s="827" t="s">
        <v>566</v>
      </c>
    </row>
    <row r="16" spans="1:2" x14ac:dyDescent="0.2">
      <c r="A16" s="827"/>
      <c r="B16" s="829"/>
    </row>
    <row r="17" spans="1:2" s="830" customFormat="1" x14ac:dyDescent="0.2">
      <c r="A17" s="842" t="s">
        <v>567</v>
      </c>
    </row>
    <row r="18" spans="1:2" s="830" customFormat="1" ht="25.5" x14ac:dyDescent="0.2">
      <c r="A18" s="831" t="s">
        <v>593</v>
      </c>
    </row>
    <row r="19" spans="1:2" s="830" customFormat="1" x14ac:dyDescent="0.2">
      <c r="A19" s="831" t="s">
        <v>594</v>
      </c>
    </row>
    <row r="20" spans="1:2" s="830" customFormat="1" x14ac:dyDescent="0.2">
      <c r="A20" s="831"/>
    </row>
    <row r="21" spans="1:2" x14ac:dyDescent="0.2">
      <c r="A21" s="827" t="s">
        <v>595</v>
      </c>
      <c r="B21" s="829"/>
    </row>
    <row r="22" spans="1:2" x14ac:dyDescent="0.2">
      <c r="A22" s="827" t="s">
        <v>596</v>
      </c>
    </row>
    <row r="23" spans="1:2" ht="13.5" x14ac:dyDescent="0.2">
      <c r="A23" s="827" t="s">
        <v>597</v>
      </c>
      <c r="B23" s="832"/>
    </row>
    <row r="24" spans="1:2" ht="13.5" x14ac:dyDescent="0.2">
      <c r="A24" s="827" t="s">
        <v>598</v>
      </c>
      <c r="B24" s="832"/>
    </row>
    <row r="25" spans="1:2" ht="13.5" x14ac:dyDescent="0.2">
      <c r="A25" s="827" t="s">
        <v>568</v>
      </c>
      <c r="B25" s="832"/>
    </row>
    <row r="26" spans="1:2" x14ac:dyDescent="0.2">
      <c r="A26" s="827"/>
    </row>
    <row r="27" spans="1:2" x14ac:dyDescent="0.2">
      <c r="A27" s="827"/>
    </row>
    <row r="28" spans="1:2" x14ac:dyDescent="0.2">
      <c r="A28" s="828" t="s">
        <v>569</v>
      </c>
    </row>
    <row r="29" spans="1:2" ht="38.25" x14ac:dyDescent="0.2">
      <c r="A29" s="833" t="s">
        <v>570</v>
      </c>
    </row>
    <row r="30" spans="1:2" x14ac:dyDescent="0.2">
      <c r="A30" s="827" t="s">
        <v>571</v>
      </c>
    </row>
    <row r="32" spans="1:2" x14ac:dyDescent="0.2">
      <c r="A32" s="330"/>
      <c r="B32" s="829"/>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zoomScaleNormal="100" zoomScaleSheetLayoutView="100" workbookViewId="0"/>
  </sheetViews>
  <sheetFormatPr baseColWidth="10" defaultColWidth="12" defaultRowHeight="12" customHeight="1" x14ac:dyDescent="0.2"/>
  <cols>
    <col min="1" max="1" width="24.1640625" style="244" customWidth="1"/>
    <col min="2" max="2" width="8.6640625" style="244" customWidth="1"/>
    <col min="3" max="4" width="7.83203125" style="244" customWidth="1"/>
    <col min="5" max="5" width="10.33203125" style="244" customWidth="1"/>
    <col min="6" max="6" width="8.5" style="244" customWidth="1"/>
    <col min="7" max="7" width="7.83203125" style="244" customWidth="1"/>
    <col min="8" max="9" width="7.33203125" style="244" customWidth="1"/>
    <col min="10" max="10" width="10.33203125" style="244" customWidth="1"/>
    <col min="11" max="11" width="12.1640625" style="244" customWidth="1"/>
    <col min="12" max="12" width="3" style="244" customWidth="1"/>
    <col min="13" max="16384" width="12" style="244"/>
  </cols>
  <sheetData>
    <row r="1" spans="1:11" ht="12" customHeight="1" x14ac:dyDescent="0.2">
      <c r="A1" s="518" t="s">
        <v>531</v>
      </c>
      <c r="B1" s="518"/>
      <c r="C1" s="518"/>
      <c r="D1" s="518"/>
      <c r="E1" s="518"/>
      <c r="F1" s="518"/>
      <c r="G1" s="518"/>
      <c r="H1" s="518"/>
      <c r="I1" s="518"/>
      <c r="J1" s="518"/>
      <c r="K1" s="518"/>
    </row>
    <row r="2" spans="1:11" ht="12" customHeight="1" x14ac:dyDescent="0.2">
      <c r="A2" s="519" t="s">
        <v>23</v>
      </c>
      <c r="B2" s="519"/>
      <c r="C2" s="519"/>
      <c r="D2" s="519"/>
      <c r="E2" s="519"/>
      <c r="F2" s="519"/>
      <c r="G2" s="519"/>
      <c r="H2" s="519"/>
      <c r="I2" s="519"/>
      <c r="J2" s="519"/>
      <c r="K2" s="519"/>
    </row>
    <row r="3" spans="1:11" ht="12" customHeight="1" x14ac:dyDescent="0.2">
      <c r="A3" s="392"/>
      <c r="B3" s="392"/>
      <c r="C3" s="392"/>
      <c r="D3" s="392"/>
      <c r="E3" s="392"/>
      <c r="F3" s="392"/>
      <c r="G3" s="392"/>
      <c r="H3" s="392"/>
      <c r="I3" s="392"/>
      <c r="J3" s="392"/>
      <c r="K3" s="392"/>
    </row>
    <row r="4" spans="1:11" ht="12" customHeight="1" x14ac:dyDescent="0.2">
      <c r="A4" s="245"/>
      <c r="B4" s="246"/>
      <c r="C4" s="246"/>
      <c r="D4" s="246"/>
      <c r="E4" s="246"/>
      <c r="F4" s="246"/>
      <c r="G4" s="246"/>
      <c r="H4" s="246"/>
      <c r="I4" s="246"/>
      <c r="J4" s="246"/>
    </row>
    <row r="5" spans="1:11" ht="15" customHeight="1" x14ac:dyDescent="0.2">
      <c r="A5" s="520" t="s">
        <v>104</v>
      </c>
      <c r="B5" s="247" t="s">
        <v>35</v>
      </c>
      <c r="C5" s="248"/>
      <c r="D5" s="248"/>
      <c r="E5" s="249"/>
      <c r="F5" s="250" t="s">
        <v>36</v>
      </c>
      <c r="G5" s="251"/>
      <c r="H5" s="251"/>
      <c r="I5" s="251"/>
      <c r="J5" s="252"/>
      <c r="K5" s="523" t="s">
        <v>419</v>
      </c>
    </row>
    <row r="6" spans="1:11" ht="12" customHeight="1" x14ac:dyDescent="0.2">
      <c r="A6" s="521"/>
      <c r="B6" s="525" t="s">
        <v>249</v>
      </c>
      <c r="C6" s="528" t="s">
        <v>78</v>
      </c>
      <c r="D6" s="529"/>
      <c r="E6" s="532" t="s">
        <v>119</v>
      </c>
      <c r="F6" s="535" t="s">
        <v>249</v>
      </c>
      <c r="G6" s="538" t="s">
        <v>101</v>
      </c>
      <c r="H6" s="528" t="s">
        <v>78</v>
      </c>
      <c r="I6" s="541"/>
      <c r="J6" s="532" t="s">
        <v>119</v>
      </c>
      <c r="K6" s="524"/>
    </row>
    <row r="7" spans="1:11" ht="12" customHeight="1" x14ac:dyDescent="0.2">
      <c r="A7" s="521"/>
      <c r="B7" s="526"/>
      <c r="C7" s="530"/>
      <c r="D7" s="531"/>
      <c r="E7" s="533"/>
      <c r="F7" s="536"/>
      <c r="G7" s="539"/>
      <c r="H7" s="530"/>
      <c r="I7" s="542"/>
      <c r="J7" s="533"/>
      <c r="K7" s="524"/>
    </row>
    <row r="8" spans="1:11" ht="12" customHeight="1" x14ac:dyDescent="0.2">
      <c r="A8" s="521"/>
      <c r="B8" s="526"/>
      <c r="C8" s="538" t="s">
        <v>102</v>
      </c>
      <c r="D8" s="538" t="s">
        <v>103</v>
      </c>
      <c r="E8" s="533"/>
      <c r="F8" s="536"/>
      <c r="G8" s="539"/>
      <c r="H8" s="538" t="s">
        <v>102</v>
      </c>
      <c r="I8" s="528" t="s">
        <v>103</v>
      </c>
      <c r="J8" s="533"/>
      <c r="K8" s="524"/>
    </row>
    <row r="9" spans="1:11" ht="12" customHeight="1" x14ac:dyDescent="0.2">
      <c r="A9" s="521"/>
      <c r="B9" s="526"/>
      <c r="C9" s="543"/>
      <c r="D9" s="539"/>
      <c r="E9" s="533"/>
      <c r="F9" s="536"/>
      <c r="G9" s="539"/>
      <c r="H9" s="543"/>
      <c r="I9" s="545"/>
      <c r="J9" s="533"/>
      <c r="K9" s="524"/>
    </row>
    <row r="10" spans="1:11" ht="12" customHeight="1" x14ac:dyDescent="0.2">
      <c r="A10" s="521"/>
      <c r="B10" s="527"/>
      <c r="C10" s="544"/>
      <c r="D10" s="540"/>
      <c r="E10" s="534"/>
      <c r="F10" s="537"/>
      <c r="G10" s="540"/>
      <c r="H10" s="544"/>
      <c r="I10" s="546"/>
      <c r="J10" s="534"/>
      <c r="K10" s="524"/>
    </row>
    <row r="11" spans="1:11" ht="15" customHeight="1" x14ac:dyDescent="0.2">
      <c r="A11" s="522"/>
      <c r="B11" s="253" t="s">
        <v>0</v>
      </c>
      <c r="C11" s="253"/>
      <c r="D11" s="254" t="s">
        <v>1</v>
      </c>
      <c r="E11" s="253" t="s">
        <v>420</v>
      </c>
      <c r="F11" s="253" t="s">
        <v>0</v>
      </c>
      <c r="G11" s="254" t="s">
        <v>1</v>
      </c>
      <c r="H11" s="253" t="s">
        <v>0</v>
      </c>
      <c r="I11" s="255" t="s">
        <v>1</v>
      </c>
      <c r="J11" s="256" t="s">
        <v>420</v>
      </c>
      <c r="K11" s="257" t="s">
        <v>0</v>
      </c>
    </row>
    <row r="12" spans="1:11" ht="12" customHeight="1" x14ac:dyDescent="0.2">
      <c r="A12" s="258"/>
      <c r="B12" s="245"/>
      <c r="C12" s="245"/>
      <c r="D12" s="259"/>
      <c r="E12" s="245"/>
      <c r="F12" s="245"/>
      <c r="G12" s="259"/>
      <c r="H12" s="245"/>
      <c r="I12" s="259"/>
      <c r="J12" s="245"/>
    </row>
    <row r="13" spans="1:11" ht="12" customHeight="1" x14ac:dyDescent="0.2">
      <c r="A13" s="116">
        <v>1995</v>
      </c>
      <c r="B13" s="190">
        <v>10263</v>
      </c>
      <c r="C13" s="190">
        <v>20429</v>
      </c>
      <c r="D13" s="190">
        <v>16970.5</v>
      </c>
      <c r="E13" s="190">
        <v>2314563.6379439933</v>
      </c>
      <c r="F13" s="190">
        <v>2725</v>
      </c>
      <c r="G13" s="190">
        <v>20044.240000000002</v>
      </c>
      <c r="H13" s="190">
        <v>925</v>
      </c>
      <c r="I13" s="190">
        <v>665.51</v>
      </c>
      <c r="J13" s="190">
        <v>1692694.6616014685</v>
      </c>
      <c r="K13" s="190">
        <v>90134</v>
      </c>
    </row>
    <row r="14" spans="1:11" ht="12" customHeight="1" x14ac:dyDescent="0.2">
      <c r="A14" s="116">
        <v>1996</v>
      </c>
      <c r="B14" s="190">
        <v>11530</v>
      </c>
      <c r="C14" s="190">
        <v>21254</v>
      </c>
      <c r="D14" s="190">
        <v>18196</v>
      </c>
      <c r="E14" s="190">
        <v>2412392.6926164338</v>
      </c>
      <c r="F14" s="190">
        <v>2577</v>
      </c>
      <c r="G14" s="190">
        <v>21297</v>
      </c>
      <c r="H14" s="190">
        <v>1276</v>
      </c>
      <c r="I14" s="190">
        <v>837</v>
      </c>
      <c r="J14" s="190">
        <v>1860032.8249387729</v>
      </c>
      <c r="K14" s="190">
        <v>95325</v>
      </c>
    </row>
    <row r="15" spans="1:11" ht="12" customHeight="1" x14ac:dyDescent="0.2">
      <c r="A15" s="116">
        <v>1997</v>
      </c>
      <c r="B15" s="190">
        <v>10370</v>
      </c>
      <c r="C15" s="190">
        <v>15882</v>
      </c>
      <c r="D15" s="190">
        <v>14746.39</v>
      </c>
      <c r="E15" s="190">
        <v>1978175.5060511394</v>
      </c>
      <c r="F15" s="190">
        <v>2454</v>
      </c>
      <c r="G15" s="190">
        <v>18754.13</v>
      </c>
      <c r="H15" s="190">
        <v>635</v>
      </c>
      <c r="I15" s="190">
        <v>433.43</v>
      </c>
      <c r="J15" s="190">
        <v>1829598.6870024491</v>
      </c>
      <c r="K15" s="190">
        <v>75356</v>
      </c>
    </row>
    <row r="16" spans="1:11" ht="12" customHeight="1" x14ac:dyDescent="0.2">
      <c r="A16" s="116">
        <v>1998</v>
      </c>
      <c r="B16" s="190">
        <v>9889</v>
      </c>
      <c r="C16" s="190">
        <v>13296</v>
      </c>
      <c r="D16" s="190">
        <v>12722.24</v>
      </c>
      <c r="E16" s="190">
        <v>1731182.1579585138</v>
      </c>
      <c r="F16" s="190">
        <v>2123</v>
      </c>
      <c r="G16" s="190">
        <v>13056.06</v>
      </c>
      <c r="H16" s="190">
        <v>693</v>
      </c>
      <c r="I16" s="190">
        <v>425.86</v>
      </c>
      <c r="J16" s="190">
        <v>1259278.6694140085</v>
      </c>
      <c r="K16" s="190">
        <v>65076</v>
      </c>
    </row>
    <row r="17" spans="1:11" ht="12" customHeight="1" x14ac:dyDescent="0.2">
      <c r="A17" s="116">
        <v>1999</v>
      </c>
      <c r="B17" s="190">
        <v>9311</v>
      </c>
      <c r="C17" s="190">
        <v>10831</v>
      </c>
      <c r="D17" s="190">
        <v>11320.93</v>
      </c>
      <c r="E17" s="190">
        <v>1497784.5722787769</v>
      </c>
      <c r="F17" s="190">
        <v>2100</v>
      </c>
      <c r="G17" s="190">
        <v>12198.13</v>
      </c>
      <c r="H17" s="190">
        <v>510</v>
      </c>
      <c r="I17" s="190">
        <v>331.51</v>
      </c>
      <c r="J17" s="190">
        <v>1137465.4238865341</v>
      </c>
      <c r="K17" s="190">
        <v>55912</v>
      </c>
    </row>
    <row r="18" spans="1:11" ht="12" customHeight="1" x14ac:dyDescent="0.2">
      <c r="A18" s="116" t="s">
        <v>84</v>
      </c>
      <c r="B18" s="190">
        <v>7141</v>
      </c>
      <c r="C18" s="190">
        <v>7667</v>
      </c>
      <c r="D18" s="190">
        <v>8485.7199999999993</v>
      </c>
      <c r="E18" s="190">
        <v>1100154.9214400025</v>
      </c>
      <c r="F18" s="190">
        <v>1959</v>
      </c>
      <c r="G18" s="190">
        <v>12089.02</v>
      </c>
      <c r="H18" s="190">
        <v>288</v>
      </c>
      <c r="I18" s="190">
        <v>236.9</v>
      </c>
      <c r="J18" s="190">
        <v>1202874.9942479664</v>
      </c>
      <c r="K18" s="190">
        <v>40259</v>
      </c>
    </row>
    <row r="19" spans="1:11" ht="12" customHeight="1" x14ac:dyDescent="0.2">
      <c r="A19" s="116" t="s">
        <v>85</v>
      </c>
      <c r="B19" s="190">
        <v>6469</v>
      </c>
      <c r="C19" s="190">
        <v>6045</v>
      </c>
      <c r="D19" s="190">
        <v>7026.2</v>
      </c>
      <c r="E19" s="190">
        <v>896956</v>
      </c>
      <c r="F19" s="190">
        <v>1764</v>
      </c>
      <c r="G19" s="190">
        <v>10534.43</v>
      </c>
      <c r="H19" s="190">
        <v>182</v>
      </c>
      <c r="I19" s="190">
        <v>148.1</v>
      </c>
      <c r="J19" s="190">
        <v>1040182</v>
      </c>
      <c r="K19" s="190">
        <v>33102</v>
      </c>
    </row>
    <row r="20" spans="1:11" ht="12" customHeight="1" x14ac:dyDescent="0.2">
      <c r="A20" s="116" t="s">
        <v>86</v>
      </c>
      <c r="B20" s="190">
        <v>5672</v>
      </c>
      <c r="C20" s="190">
        <v>4680</v>
      </c>
      <c r="D20" s="190">
        <v>5933.53</v>
      </c>
      <c r="E20" s="190">
        <v>775671</v>
      </c>
      <c r="F20" s="190">
        <v>1480</v>
      </c>
      <c r="G20" s="190">
        <v>8218.19</v>
      </c>
      <c r="H20" s="190">
        <v>282</v>
      </c>
      <c r="I20" s="190">
        <v>163.6</v>
      </c>
      <c r="J20" s="190">
        <v>768489</v>
      </c>
      <c r="K20" s="190">
        <v>26679</v>
      </c>
    </row>
    <row r="21" spans="1:11" ht="12" customHeight="1" x14ac:dyDescent="0.2">
      <c r="A21" s="116" t="s">
        <v>87</v>
      </c>
      <c r="B21" s="190">
        <v>6002</v>
      </c>
      <c r="C21" s="190">
        <v>5072</v>
      </c>
      <c r="D21" s="190">
        <v>6419.21</v>
      </c>
      <c r="E21" s="190">
        <v>807664</v>
      </c>
      <c r="F21" s="190">
        <v>1222</v>
      </c>
      <c r="G21" s="190">
        <v>7580.95</v>
      </c>
      <c r="H21" s="190">
        <v>78</v>
      </c>
      <c r="I21" s="190">
        <v>69.08</v>
      </c>
      <c r="J21" s="190">
        <v>875508</v>
      </c>
      <c r="K21" s="190">
        <v>28678</v>
      </c>
    </row>
    <row r="22" spans="1:11" ht="12" customHeight="1" x14ac:dyDescent="0.2">
      <c r="A22" s="116" t="s">
        <v>88</v>
      </c>
      <c r="B22" s="190">
        <v>5264</v>
      </c>
      <c r="C22" s="190">
        <v>4625</v>
      </c>
      <c r="D22" s="190">
        <v>5793.73</v>
      </c>
      <c r="E22" s="190">
        <v>695225</v>
      </c>
      <c r="F22" s="190">
        <v>1403</v>
      </c>
      <c r="G22" s="190">
        <v>8345.36</v>
      </c>
      <c r="H22" s="190">
        <v>80</v>
      </c>
      <c r="I22" s="190">
        <v>95.92</v>
      </c>
      <c r="J22" s="190">
        <v>815527</v>
      </c>
      <c r="K22" s="190">
        <v>26132</v>
      </c>
    </row>
    <row r="23" spans="1:11" ht="12" customHeight="1" x14ac:dyDescent="0.2">
      <c r="A23" s="116" t="s">
        <v>89</v>
      </c>
      <c r="B23" s="190">
        <v>4380</v>
      </c>
      <c r="C23" s="190">
        <v>3634</v>
      </c>
      <c r="D23" s="190">
        <v>4746.5600000000004</v>
      </c>
      <c r="E23" s="190">
        <v>574056</v>
      </c>
      <c r="F23" s="190">
        <v>1376</v>
      </c>
      <c r="G23" s="190">
        <v>6411.12</v>
      </c>
      <c r="H23" s="190">
        <v>89</v>
      </c>
      <c r="I23" s="190">
        <v>102.46</v>
      </c>
      <c r="J23" s="190">
        <v>600181</v>
      </c>
      <c r="K23" s="190">
        <v>20643</v>
      </c>
    </row>
    <row r="24" spans="1:11" ht="12" customHeight="1" x14ac:dyDescent="0.2">
      <c r="A24" s="116" t="s">
        <v>90</v>
      </c>
      <c r="B24" s="190">
        <v>4243</v>
      </c>
      <c r="C24" s="190">
        <v>3696</v>
      </c>
      <c r="D24" s="190">
        <v>4708.8</v>
      </c>
      <c r="E24" s="190">
        <v>573567</v>
      </c>
      <c r="F24" s="190">
        <v>1416</v>
      </c>
      <c r="G24" s="190">
        <v>7883.92</v>
      </c>
      <c r="H24" s="190">
        <v>106</v>
      </c>
      <c r="I24" s="190">
        <v>86.55</v>
      </c>
      <c r="J24" s="190">
        <v>637179</v>
      </c>
      <c r="K24" s="190">
        <v>20497</v>
      </c>
    </row>
    <row r="25" spans="1:11" ht="12" customHeight="1" x14ac:dyDescent="0.2">
      <c r="A25" s="116" t="s">
        <v>91</v>
      </c>
      <c r="B25" s="190">
        <v>3266</v>
      </c>
      <c r="C25" s="190">
        <v>3282</v>
      </c>
      <c r="D25" s="190">
        <v>3667.15</v>
      </c>
      <c r="E25" s="190">
        <v>476518</v>
      </c>
      <c r="F25" s="190">
        <v>1386</v>
      </c>
      <c r="G25" s="190">
        <v>6961.81</v>
      </c>
      <c r="H25" s="190">
        <v>97</v>
      </c>
      <c r="I25" s="190">
        <v>59.66</v>
      </c>
      <c r="J25" s="190">
        <v>558000</v>
      </c>
      <c r="K25" s="190">
        <v>15504</v>
      </c>
    </row>
    <row r="26" spans="1:11" ht="12" customHeight="1" x14ac:dyDescent="0.2">
      <c r="A26" s="116" t="s">
        <v>92</v>
      </c>
      <c r="B26" s="190">
        <v>2959</v>
      </c>
      <c r="C26" s="190">
        <v>2646</v>
      </c>
      <c r="D26" s="190">
        <v>3423.85</v>
      </c>
      <c r="E26" s="190">
        <v>453664</v>
      </c>
      <c r="F26" s="190">
        <v>1537</v>
      </c>
      <c r="G26" s="190">
        <v>8748.33</v>
      </c>
      <c r="H26" s="190">
        <v>79</v>
      </c>
      <c r="I26" s="190">
        <v>45.16</v>
      </c>
      <c r="J26" s="190">
        <v>713203</v>
      </c>
      <c r="K26" s="190">
        <v>13591</v>
      </c>
    </row>
    <row r="27" spans="1:11" ht="12" customHeight="1" x14ac:dyDescent="0.2">
      <c r="A27" s="116" t="s">
        <v>143</v>
      </c>
      <c r="B27" s="190">
        <v>3159</v>
      </c>
      <c r="C27" s="190">
        <v>3142</v>
      </c>
      <c r="D27" s="190">
        <v>3705.63</v>
      </c>
      <c r="E27" s="190">
        <v>489844</v>
      </c>
      <c r="F27" s="190">
        <v>1371</v>
      </c>
      <c r="G27" s="190">
        <v>6166.14</v>
      </c>
      <c r="H27" s="190">
        <v>126</v>
      </c>
      <c r="I27" s="190">
        <v>92.75</v>
      </c>
      <c r="J27" s="190">
        <v>549353</v>
      </c>
      <c r="K27" s="190">
        <v>15284</v>
      </c>
    </row>
    <row r="28" spans="1:11" ht="12" customHeight="1" x14ac:dyDescent="0.2">
      <c r="A28" s="116" t="s">
        <v>245</v>
      </c>
      <c r="B28" s="190">
        <v>3050</v>
      </c>
      <c r="C28" s="190">
        <v>2753</v>
      </c>
      <c r="D28" s="190">
        <v>3470.84</v>
      </c>
      <c r="E28" s="190">
        <v>480352</v>
      </c>
      <c r="F28" s="190">
        <v>1388</v>
      </c>
      <c r="G28" s="190">
        <v>6828.14</v>
      </c>
      <c r="H28" s="190">
        <v>20</v>
      </c>
      <c r="I28" s="190">
        <v>3.65</v>
      </c>
      <c r="J28" s="190">
        <v>621794</v>
      </c>
      <c r="K28" s="190">
        <v>14309</v>
      </c>
    </row>
    <row r="29" spans="1:11" ht="12" customHeight="1" x14ac:dyDescent="0.2">
      <c r="A29" s="116" t="s">
        <v>257</v>
      </c>
      <c r="B29" s="190">
        <v>3441</v>
      </c>
      <c r="C29" s="190">
        <v>3552</v>
      </c>
      <c r="D29" s="190">
        <v>4292.96</v>
      </c>
      <c r="E29" s="190">
        <v>551820</v>
      </c>
      <c r="F29" s="190">
        <v>1440</v>
      </c>
      <c r="G29" s="190">
        <v>7673.8</v>
      </c>
      <c r="H29" s="190">
        <v>81</v>
      </c>
      <c r="I29" s="190">
        <v>70.34</v>
      </c>
      <c r="J29" s="190">
        <v>586580</v>
      </c>
      <c r="K29" s="190">
        <v>17612</v>
      </c>
    </row>
    <row r="30" spans="1:11" ht="12" customHeight="1" x14ac:dyDescent="0.2">
      <c r="A30" s="116" t="s">
        <v>309</v>
      </c>
      <c r="B30" s="190">
        <v>3686</v>
      </c>
      <c r="C30" s="190">
        <v>4445</v>
      </c>
      <c r="D30" s="190">
        <v>4893.7</v>
      </c>
      <c r="E30" s="190">
        <v>616643</v>
      </c>
      <c r="F30" s="190">
        <v>1411</v>
      </c>
      <c r="G30" s="190">
        <v>9116.4</v>
      </c>
      <c r="H30" s="190">
        <v>83</v>
      </c>
      <c r="I30" s="190">
        <v>85.37</v>
      </c>
      <c r="J30" s="190">
        <v>603282</v>
      </c>
      <c r="K30" s="190">
        <v>20001</v>
      </c>
    </row>
    <row r="31" spans="1:11" ht="12" customHeight="1" x14ac:dyDescent="0.2">
      <c r="A31" s="116" t="s">
        <v>406</v>
      </c>
      <c r="B31" s="190">
        <v>3564</v>
      </c>
      <c r="C31" s="190">
        <v>3931</v>
      </c>
      <c r="D31" s="190">
        <v>4720.8</v>
      </c>
      <c r="E31" s="190">
        <v>655547</v>
      </c>
      <c r="F31" s="190">
        <v>1280</v>
      </c>
      <c r="G31" s="190">
        <v>7949.95</v>
      </c>
      <c r="H31" s="190">
        <v>240</v>
      </c>
      <c r="I31" s="190">
        <v>132.13</v>
      </c>
      <c r="J31" s="190">
        <v>767519</v>
      </c>
      <c r="K31" s="190">
        <v>18825</v>
      </c>
    </row>
    <row r="32" spans="1:11" ht="12" customHeight="1" x14ac:dyDescent="0.2">
      <c r="A32" s="116" t="s">
        <v>407</v>
      </c>
      <c r="B32" s="190">
        <v>3498</v>
      </c>
      <c r="C32" s="190">
        <v>4091</v>
      </c>
      <c r="D32" s="190">
        <v>4781.26</v>
      </c>
      <c r="E32" s="190">
        <v>695530</v>
      </c>
      <c r="F32" s="190">
        <v>1221</v>
      </c>
      <c r="G32" s="190">
        <v>6126.87</v>
      </c>
      <c r="H32" s="190">
        <v>116</v>
      </c>
      <c r="I32" s="190">
        <v>93.81</v>
      </c>
      <c r="J32" s="190">
        <v>507252</v>
      </c>
      <c r="K32" s="190">
        <v>19394</v>
      </c>
    </row>
    <row r="33" spans="1:11" ht="12" customHeight="1" x14ac:dyDescent="0.2">
      <c r="A33" s="116" t="s">
        <v>413</v>
      </c>
      <c r="B33" s="190">
        <v>3920</v>
      </c>
      <c r="C33" s="190">
        <v>4937</v>
      </c>
      <c r="D33" s="190">
        <v>5468.64</v>
      </c>
      <c r="E33" s="190">
        <v>793235</v>
      </c>
      <c r="F33" s="190">
        <v>1304</v>
      </c>
      <c r="G33" s="190">
        <v>5068.28</v>
      </c>
      <c r="H33" s="190">
        <v>290</v>
      </c>
      <c r="I33" s="190">
        <v>156.36000000000001</v>
      </c>
      <c r="J33" s="190">
        <v>466163</v>
      </c>
      <c r="K33" s="190">
        <v>21724</v>
      </c>
    </row>
    <row r="34" spans="1:11" ht="12" customHeight="1" x14ac:dyDescent="0.2">
      <c r="A34" s="116" t="s">
        <v>422</v>
      </c>
      <c r="B34" s="190">
        <v>4084</v>
      </c>
      <c r="C34" s="190">
        <v>7378</v>
      </c>
      <c r="D34" s="190">
        <v>6935.87</v>
      </c>
      <c r="E34" s="190">
        <v>973396</v>
      </c>
      <c r="F34" s="190">
        <v>1256</v>
      </c>
      <c r="G34" s="190">
        <v>5688.43</v>
      </c>
      <c r="H34" s="190">
        <v>252</v>
      </c>
      <c r="I34" s="190">
        <v>156.15</v>
      </c>
      <c r="J34" s="190">
        <v>505058</v>
      </c>
      <c r="K34" s="190">
        <v>26922</v>
      </c>
    </row>
    <row r="35" spans="1:11" ht="12" customHeight="1" x14ac:dyDescent="0.2">
      <c r="A35" s="116" t="s">
        <v>435</v>
      </c>
      <c r="B35" s="190">
        <v>3736</v>
      </c>
      <c r="C35" s="190">
        <v>5127</v>
      </c>
      <c r="D35" s="190">
        <v>5601.94</v>
      </c>
      <c r="E35" s="190">
        <v>864708</v>
      </c>
      <c r="F35" s="190">
        <v>1354</v>
      </c>
      <c r="G35" s="190">
        <v>7657.21</v>
      </c>
      <c r="H35" s="190">
        <v>275</v>
      </c>
      <c r="I35" s="190">
        <v>164.07</v>
      </c>
      <c r="J35" s="190">
        <v>680068</v>
      </c>
      <c r="K35" s="190">
        <v>22508</v>
      </c>
    </row>
    <row r="36" spans="1:11" ht="12" customHeight="1" x14ac:dyDescent="0.2">
      <c r="A36" s="116" t="s">
        <v>439</v>
      </c>
      <c r="B36" s="190">
        <v>3648</v>
      </c>
      <c r="C36" s="190">
        <v>5008</v>
      </c>
      <c r="D36" s="190">
        <v>6691.08</v>
      </c>
      <c r="E36" s="190">
        <v>945045</v>
      </c>
      <c r="F36" s="190">
        <v>1324</v>
      </c>
      <c r="G36" s="190">
        <v>6001.58</v>
      </c>
      <c r="H36" s="190">
        <v>228</v>
      </c>
      <c r="I36" s="190">
        <v>167.68</v>
      </c>
      <c r="J36" s="190">
        <v>700833</v>
      </c>
      <c r="K36" s="190">
        <v>22081</v>
      </c>
    </row>
    <row r="37" spans="1:11" ht="12" customHeight="1" x14ac:dyDescent="0.2">
      <c r="A37" s="116" t="s">
        <v>456</v>
      </c>
      <c r="B37" s="190">
        <v>3493</v>
      </c>
      <c r="C37" s="190">
        <v>4906</v>
      </c>
      <c r="D37" s="190">
        <v>5656.41</v>
      </c>
      <c r="E37" s="190">
        <v>950926</v>
      </c>
      <c r="F37" s="190">
        <v>1367</v>
      </c>
      <c r="G37" s="190">
        <v>5974.12</v>
      </c>
      <c r="H37" s="190">
        <v>235</v>
      </c>
      <c r="I37" s="190">
        <v>157.86000000000001</v>
      </c>
      <c r="J37" s="190">
        <v>710564</v>
      </c>
      <c r="K37" s="190">
        <v>21819</v>
      </c>
    </row>
    <row r="38" spans="1:11" ht="12" customHeight="1" x14ac:dyDescent="0.2">
      <c r="A38" s="116" t="s">
        <v>464</v>
      </c>
      <c r="B38" s="190">
        <v>3795</v>
      </c>
      <c r="C38" s="190">
        <v>5684</v>
      </c>
      <c r="D38" s="190">
        <v>6328.83</v>
      </c>
      <c r="E38" s="190">
        <v>1153100</v>
      </c>
      <c r="F38" s="190">
        <v>1259</v>
      </c>
      <c r="G38" s="190">
        <v>6909.96</v>
      </c>
      <c r="H38" s="190">
        <v>158</v>
      </c>
      <c r="I38" s="190">
        <v>92.37</v>
      </c>
      <c r="J38" s="190">
        <v>909545</v>
      </c>
      <c r="K38" s="190">
        <v>23613</v>
      </c>
    </row>
    <row r="39" spans="1:11" ht="12" customHeight="1" x14ac:dyDescent="0.2">
      <c r="A39" s="116" t="s">
        <v>475</v>
      </c>
      <c r="B39" s="190">
        <v>3840</v>
      </c>
      <c r="C39" s="190">
        <v>4606</v>
      </c>
      <c r="D39" s="190">
        <v>5528.54</v>
      </c>
      <c r="E39" s="190">
        <v>1100622</v>
      </c>
      <c r="F39" s="190">
        <v>1423</v>
      </c>
      <c r="G39" s="190">
        <v>8294.18</v>
      </c>
      <c r="H39" s="190">
        <v>86</v>
      </c>
      <c r="I39" s="190">
        <v>57.32</v>
      </c>
      <c r="J39" s="190">
        <v>1125840</v>
      </c>
      <c r="K39" s="190">
        <v>21019</v>
      </c>
    </row>
    <row r="40" spans="1:11" ht="12" customHeight="1" x14ac:dyDescent="0.2">
      <c r="A40" s="116" t="s">
        <v>483</v>
      </c>
      <c r="B40" s="190">
        <v>3290</v>
      </c>
      <c r="C40" s="190">
        <v>5344</v>
      </c>
      <c r="D40" s="190">
        <v>5671.75</v>
      </c>
      <c r="E40" s="190">
        <v>1129872</v>
      </c>
      <c r="F40" s="190">
        <v>1265</v>
      </c>
      <c r="G40" s="190">
        <v>8901.23</v>
      </c>
      <c r="H40" s="190">
        <v>10</v>
      </c>
      <c r="I40" s="190">
        <v>76.319999999999993</v>
      </c>
      <c r="J40" s="190">
        <v>841742</v>
      </c>
      <c r="K40" s="190">
        <v>21226</v>
      </c>
    </row>
    <row r="41" spans="1:11" ht="12" customHeight="1" x14ac:dyDescent="0.2">
      <c r="A41" s="116" t="s">
        <v>486</v>
      </c>
      <c r="B41" s="190">
        <v>2137</v>
      </c>
      <c r="C41" s="190">
        <v>2988</v>
      </c>
      <c r="D41" s="190">
        <v>3177.58</v>
      </c>
      <c r="E41" s="190">
        <v>711199</v>
      </c>
      <c r="F41" s="190">
        <v>1130</v>
      </c>
      <c r="G41" s="190">
        <v>6596.41</v>
      </c>
      <c r="H41" s="190">
        <v>4</v>
      </c>
      <c r="I41" s="190">
        <v>14.49</v>
      </c>
      <c r="J41" s="190">
        <v>830290</v>
      </c>
      <c r="K41" s="190">
        <v>11929</v>
      </c>
    </row>
    <row r="42" spans="1:11" ht="12" customHeight="1" x14ac:dyDescent="0.2">
      <c r="A42" s="116"/>
      <c r="B42" s="243"/>
      <c r="C42" s="243"/>
      <c r="D42" s="243"/>
      <c r="E42" s="243"/>
      <c r="F42" s="243"/>
      <c r="G42" s="243"/>
      <c r="H42" s="243"/>
      <c r="I42" s="243"/>
      <c r="J42" s="260"/>
      <c r="K42" s="243"/>
    </row>
    <row r="43" spans="1:11" ht="12" customHeight="1" x14ac:dyDescent="0.2">
      <c r="A43" s="258" t="s">
        <v>37</v>
      </c>
      <c r="B43" s="189">
        <v>96</v>
      </c>
      <c r="C43" s="189">
        <v>165</v>
      </c>
      <c r="D43" s="189">
        <v>153.15</v>
      </c>
      <c r="E43" s="189">
        <v>45164</v>
      </c>
      <c r="F43" s="189">
        <v>40</v>
      </c>
      <c r="G43" s="189">
        <v>96.87</v>
      </c>
      <c r="H43" s="189" t="s">
        <v>34</v>
      </c>
      <c r="I43" s="189">
        <v>0.15</v>
      </c>
      <c r="J43" s="189">
        <v>19212</v>
      </c>
      <c r="K43" s="189">
        <v>586</v>
      </c>
    </row>
    <row r="44" spans="1:11" ht="12" customHeight="1" x14ac:dyDescent="0.2">
      <c r="A44" s="258" t="s">
        <v>38</v>
      </c>
      <c r="B44" s="189">
        <v>71</v>
      </c>
      <c r="C44" s="189">
        <v>46</v>
      </c>
      <c r="D44" s="189">
        <v>69.88</v>
      </c>
      <c r="E44" s="189">
        <v>32045</v>
      </c>
      <c r="F44" s="189">
        <v>31</v>
      </c>
      <c r="G44" s="189">
        <v>133.97</v>
      </c>
      <c r="H44" s="189">
        <v>1</v>
      </c>
      <c r="I44" s="261">
        <v>0.45</v>
      </c>
      <c r="J44" s="189">
        <v>19426</v>
      </c>
      <c r="K44" s="189">
        <v>284</v>
      </c>
    </row>
    <row r="45" spans="1:11" ht="12" customHeight="1" x14ac:dyDescent="0.2">
      <c r="A45" s="258" t="s">
        <v>39</v>
      </c>
      <c r="B45" s="189">
        <v>125</v>
      </c>
      <c r="C45" s="189">
        <v>146</v>
      </c>
      <c r="D45" s="189">
        <v>111.48</v>
      </c>
      <c r="E45" s="189">
        <v>30048</v>
      </c>
      <c r="F45" s="189">
        <v>36</v>
      </c>
      <c r="G45" s="189">
        <v>271.86</v>
      </c>
      <c r="H45" s="410">
        <v>-5</v>
      </c>
      <c r="I45" s="410">
        <v>-8.32</v>
      </c>
      <c r="J45" s="189">
        <v>72639</v>
      </c>
      <c r="K45" s="189">
        <v>339</v>
      </c>
    </row>
    <row r="46" spans="1:11" ht="12" customHeight="1" x14ac:dyDescent="0.2">
      <c r="A46" s="258" t="s">
        <v>40</v>
      </c>
      <c r="B46" s="189">
        <v>33</v>
      </c>
      <c r="C46" s="189">
        <v>52</v>
      </c>
      <c r="D46" s="189">
        <v>66.05</v>
      </c>
      <c r="E46" s="189">
        <v>15094</v>
      </c>
      <c r="F46" s="189">
        <v>8</v>
      </c>
      <c r="G46" s="189">
        <v>15.43</v>
      </c>
      <c r="H46" s="189" t="s">
        <v>34</v>
      </c>
      <c r="I46" s="189" t="s">
        <v>34</v>
      </c>
      <c r="J46" s="189">
        <v>6091</v>
      </c>
      <c r="K46" s="189">
        <v>237</v>
      </c>
    </row>
    <row r="47" spans="1:11" ht="12" customHeight="1" x14ac:dyDescent="0.2">
      <c r="A47" s="258" t="s">
        <v>41</v>
      </c>
      <c r="B47" s="189">
        <v>36</v>
      </c>
      <c r="C47" s="189">
        <v>61</v>
      </c>
      <c r="D47" s="189">
        <v>35.29</v>
      </c>
      <c r="E47" s="189">
        <v>20564</v>
      </c>
      <c r="F47" s="189">
        <v>21</v>
      </c>
      <c r="G47" s="189">
        <v>86.91</v>
      </c>
      <c r="H47" s="189">
        <v>1</v>
      </c>
      <c r="I47" s="189">
        <v>1.39</v>
      </c>
      <c r="J47" s="189">
        <v>21277</v>
      </c>
      <c r="K47" s="189">
        <v>65</v>
      </c>
    </row>
    <row r="48" spans="1:11" ht="12" customHeight="1" x14ac:dyDescent="0.2">
      <c r="A48" s="380"/>
      <c r="B48" s="189"/>
      <c r="C48" s="189"/>
      <c r="D48" s="189"/>
      <c r="E48" s="189"/>
      <c r="F48" s="189"/>
      <c r="G48" s="189"/>
      <c r="H48" s="189"/>
      <c r="I48" s="189"/>
      <c r="J48" s="189"/>
      <c r="K48" s="189"/>
    </row>
    <row r="49" spans="1:11" ht="12" customHeight="1" x14ac:dyDescent="0.2">
      <c r="A49" s="258" t="s">
        <v>43</v>
      </c>
      <c r="B49" s="189">
        <v>141</v>
      </c>
      <c r="C49" s="189">
        <v>197</v>
      </c>
      <c r="D49" s="189">
        <v>210.75</v>
      </c>
      <c r="E49" s="189">
        <v>61874</v>
      </c>
      <c r="F49" s="189">
        <v>75</v>
      </c>
      <c r="G49" s="189">
        <v>547.94000000000005</v>
      </c>
      <c r="H49" s="189">
        <v>1</v>
      </c>
      <c r="I49" s="189">
        <v>1.85</v>
      </c>
      <c r="J49" s="189">
        <v>76154</v>
      </c>
      <c r="K49" s="189">
        <v>840</v>
      </c>
    </row>
    <row r="50" spans="1:11" ht="12" customHeight="1" x14ac:dyDescent="0.2">
      <c r="A50" s="258" t="s">
        <v>44</v>
      </c>
      <c r="B50" s="189">
        <v>65</v>
      </c>
      <c r="C50" s="189">
        <v>40</v>
      </c>
      <c r="D50" s="189">
        <v>66.44</v>
      </c>
      <c r="E50" s="189">
        <v>22183</v>
      </c>
      <c r="F50" s="189">
        <v>63</v>
      </c>
      <c r="G50" s="189">
        <v>222.4</v>
      </c>
      <c r="H50" s="410">
        <v>-18</v>
      </c>
      <c r="I50" s="410">
        <v>-11.07</v>
      </c>
      <c r="J50" s="189">
        <v>26416</v>
      </c>
      <c r="K50" s="189">
        <v>188</v>
      </c>
    </row>
    <row r="51" spans="1:11" ht="12" customHeight="1" x14ac:dyDescent="0.2">
      <c r="A51" s="258" t="s">
        <v>45</v>
      </c>
      <c r="B51" s="189">
        <v>106</v>
      </c>
      <c r="C51" s="189">
        <v>157</v>
      </c>
      <c r="D51" s="189">
        <v>153.82</v>
      </c>
      <c r="E51" s="189">
        <v>37687</v>
      </c>
      <c r="F51" s="189">
        <v>94</v>
      </c>
      <c r="G51" s="189">
        <v>1101.1199999999999</v>
      </c>
      <c r="H51" s="189" t="s">
        <v>34</v>
      </c>
      <c r="I51" s="189">
        <v>0.39</v>
      </c>
      <c r="J51" s="189">
        <v>144101</v>
      </c>
      <c r="K51" s="189">
        <v>569</v>
      </c>
    </row>
    <row r="52" spans="1:11" ht="12" customHeight="1" x14ac:dyDescent="0.2">
      <c r="A52" s="258" t="s">
        <v>46</v>
      </c>
      <c r="B52" s="189">
        <v>113</v>
      </c>
      <c r="C52" s="189">
        <v>119</v>
      </c>
      <c r="D52" s="189">
        <v>141.84</v>
      </c>
      <c r="E52" s="189">
        <v>28298</v>
      </c>
      <c r="F52" s="189">
        <v>82</v>
      </c>
      <c r="G52" s="189">
        <v>179.44</v>
      </c>
      <c r="H52" s="189">
        <v>14</v>
      </c>
      <c r="I52" s="189">
        <v>14.69</v>
      </c>
      <c r="J52" s="189">
        <v>30371</v>
      </c>
      <c r="K52" s="189">
        <v>543</v>
      </c>
    </row>
    <row r="53" spans="1:11" ht="12" customHeight="1" x14ac:dyDescent="0.2">
      <c r="A53" s="258" t="s">
        <v>47</v>
      </c>
      <c r="B53" s="189">
        <v>44</v>
      </c>
      <c r="C53" s="189">
        <v>35</v>
      </c>
      <c r="D53" s="189">
        <v>52.54</v>
      </c>
      <c r="E53" s="189">
        <v>9427</v>
      </c>
      <c r="F53" s="189">
        <v>42</v>
      </c>
      <c r="G53" s="189">
        <v>91.31</v>
      </c>
      <c r="H53" s="410">
        <v>-2</v>
      </c>
      <c r="I53" s="410">
        <v>-3.15</v>
      </c>
      <c r="J53" s="189">
        <v>9798</v>
      </c>
      <c r="K53" s="189">
        <v>165</v>
      </c>
    </row>
    <row r="54" spans="1:11" ht="12" customHeight="1" x14ac:dyDescent="0.2">
      <c r="A54" s="258" t="s">
        <v>48</v>
      </c>
      <c r="B54" s="189">
        <v>94</v>
      </c>
      <c r="C54" s="189">
        <v>91</v>
      </c>
      <c r="D54" s="189">
        <v>99.86</v>
      </c>
      <c r="E54" s="189">
        <v>18159</v>
      </c>
      <c r="F54" s="189">
        <v>66</v>
      </c>
      <c r="G54" s="189">
        <v>193.33</v>
      </c>
      <c r="H54" s="189">
        <v>2</v>
      </c>
      <c r="I54" s="189">
        <v>1.28</v>
      </c>
      <c r="J54" s="189">
        <v>26803</v>
      </c>
      <c r="K54" s="189">
        <v>390</v>
      </c>
    </row>
    <row r="55" spans="1:11" ht="12" customHeight="1" x14ac:dyDescent="0.2">
      <c r="A55" s="258"/>
    </row>
    <row r="56" spans="1:11" ht="12" customHeight="1" x14ac:dyDescent="0.2">
      <c r="A56" s="258" t="s">
        <v>49</v>
      </c>
      <c r="B56" s="189">
        <v>99</v>
      </c>
      <c r="C56" s="189">
        <v>222</v>
      </c>
      <c r="D56" s="189">
        <v>204.91</v>
      </c>
      <c r="E56" s="189">
        <v>38355</v>
      </c>
      <c r="F56" s="189">
        <v>71</v>
      </c>
      <c r="G56" s="189">
        <v>752.14</v>
      </c>
      <c r="H56" s="189">
        <v>6</v>
      </c>
      <c r="I56" s="189">
        <v>1.25</v>
      </c>
      <c r="J56" s="189">
        <v>77153</v>
      </c>
      <c r="K56" s="189">
        <v>719</v>
      </c>
    </row>
    <row r="57" spans="1:11" ht="12" customHeight="1" x14ac:dyDescent="0.2">
      <c r="A57" s="258" t="s">
        <v>50</v>
      </c>
      <c r="B57" s="189">
        <v>65</v>
      </c>
      <c r="C57" s="189">
        <v>67</v>
      </c>
      <c r="D57" s="189">
        <v>80.12</v>
      </c>
      <c r="E57" s="189">
        <v>12679</v>
      </c>
      <c r="F57" s="189">
        <v>27</v>
      </c>
      <c r="G57" s="189">
        <v>77.64</v>
      </c>
      <c r="H57" s="189">
        <v>2</v>
      </c>
      <c r="I57" s="261">
        <v>3.3</v>
      </c>
      <c r="J57" s="189">
        <v>5249</v>
      </c>
      <c r="K57" s="189">
        <v>320</v>
      </c>
    </row>
    <row r="58" spans="1:11" ht="12" customHeight="1" x14ac:dyDescent="0.2">
      <c r="A58" s="258" t="s">
        <v>51</v>
      </c>
      <c r="B58" s="189">
        <v>49</v>
      </c>
      <c r="C58" s="189">
        <v>113</v>
      </c>
      <c r="D58" s="189">
        <v>85.89</v>
      </c>
      <c r="E58" s="189">
        <v>21682</v>
      </c>
      <c r="F58" s="189">
        <v>31</v>
      </c>
      <c r="G58" s="189">
        <v>104.2</v>
      </c>
      <c r="H58" s="189">
        <v>1</v>
      </c>
      <c r="I58" s="261">
        <v>0.93</v>
      </c>
      <c r="J58" s="189">
        <v>19678</v>
      </c>
      <c r="K58" s="189">
        <v>325</v>
      </c>
    </row>
    <row r="59" spans="1:11" ht="12" customHeight="1" x14ac:dyDescent="0.2">
      <c r="A59" s="258" t="s">
        <v>52</v>
      </c>
      <c r="B59" s="189">
        <v>93</v>
      </c>
      <c r="C59" s="189">
        <v>79</v>
      </c>
      <c r="D59" s="189">
        <v>98.52</v>
      </c>
      <c r="E59" s="189">
        <v>24177</v>
      </c>
      <c r="F59" s="189">
        <v>60</v>
      </c>
      <c r="G59" s="189">
        <v>265.61</v>
      </c>
      <c r="H59" s="189">
        <v>3</v>
      </c>
      <c r="I59" s="189">
        <v>1.02</v>
      </c>
      <c r="J59" s="189">
        <v>44413</v>
      </c>
      <c r="K59" s="189">
        <v>410</v>
      </c>
    </row>
    <row r="60" spans="1:11" ht="12" customHeight="1" x14ac:dyDescent="0.2">
      <c r="A60" s="258" t="s">
        <v>53</v>
      </c>
      <c r="B60" s="189">
        <v>115</v>
      </c>
      <c r="C60" s="189">
        <v>93</v>
      </c>
      <c r="D60" s="189">
        <v>126.04</v>
      </c>
      <c r="E60" s="189">
        <v>32705</v>
      </c>
      <c r="F60" s="189">
        <v>62</v>
      </c>
      <c r="G60" s="189">
        <v>1012.34</v>
      </c>
      <c r="H60" s="189">
        <v>16</v>
      </c>
      <c r="I60" s="189">
        <v>3.25</v>
      </c>
      <c r="J60" s="189">
        <v>79001</v>
      </c>
      <c r="K60" s="189">
        <v>496</v>
      </c>
    </row>
    <row r="61" spans="1:11" ht="12" customHeight="1" x14ac:dyDescent="0.2">
      <c r="A61" s="258" t="s">
        <v>54</v>
      </c>
      <c r="B61" s="189">
        <v>39</v>
      </c>
      <c r="C61" s="189">
        <v>42</v>
      </c>
      <c r="D61" s="189">
        <v>39.44</v>
      </c>
      <c r="E61" s="189">
        <v>10128</v>
      </c>
      <c r="F61" s="189">
        <v>38</v>
      </c>
      <c r="G61" s="189">
        <v>222.15</v>
      </c>
      <c r="H61" s="189">
        <v>1</v>
      </c>
      <c r="I61" s="189">
        <v>1.06</v>
      </c>
      <c r="J61" s="189">
        <v>16951</v>
      </c>
      <c r="K61" s="189">
        <v>217</v>
      </c>
    </row>
    <row r="62" spans="1:11" ht="12" customHeight="1" x14ac:dyDescent="0.2">
      <c r="A62" s="258"/>
    </row>
    <row r="63" spans="1:11" ht="12" customHeight="1" x14ac:dyDescent="0.2">
      <c r="A63" s="258" t="s">
        <v>55</v>
      </c>
      <c r="B63" s="189">
        <v>57</v>
      </c>
      <c r="C63" s="189">
        <v>41</v>
      </c>
      <c r="D63" s="189">
        <v>70.680000000000007</v>
      </c>
      <c r="E63" s="189">
        <v>20918</v>
      </c>
      <c r="F63" s="189">
        <v>22</v>
      </c>
      <c r="G63" s="189">
        <v>74.040000000000006</v>
      </c>
      <c r="H63" s="189">
        <v>1</v>
      </c>
      <c r="I63" s="189">
        <v>1.38</v>
      </c>
      <c r="J63" s="189">
        <v>12887</v>
      </c>
      <c r="K63" s="189">
        <v>232</v>
      </c>
    </row>
    <row r="64" spans="1:11" ht="12" customHeight="1" x14ac:dyDescent="0.2">
      <c r="A64" s="258" t="s">
        <v>56</v>
      </c>
      <c r="B64" s="189">
        <v>78</v>
      </c>
      <c r="C64" s="189">
        <v>87</v>
      </c>
      <c r="D64" s="189">
        <v>108.54</v>
      </c>
      <c r="E64" s="189">
        <v>16003</v>
      </c>
      <c r="F64" s="189">
        <v>58</v>
      </c>
      <c r="G64" s="189">
        <v>223.91</v>
      </c>
      <c r="H64" s="189">
        <v>2</v>
      </c>
      <c r="I64" s="189">
        <v>1.78</v>
      </c>
      <c r="J64" s="189">
        <v>27385</v>
      </c>
      <c r="K64" s="189">
        <v>361</v>
      </c>
    </row>
    <row r="65" spans="1:11" ht="12" customHeight="1" x14ac:dyDescent="0.2">
      <c r="A65" s="258" t="s">
        <v>57</v>
      </c>
      <c r="B65" s="189">
        <v>91</v>
      </c>
      <c r="C65" s="189">
        <v>66</v>
      </c>
      <c r="D65" s="189">
        <v>96.1</v>
      </c>
      <c r="E65" s="189">
        <v>26122</v>
      </c>
      <c r="F65" s="189">
        <v>72</v>
      </c>
      <c r="G65" s="189">
        <v>152.93</v>
      </c>
      <c r="H65" s="189">
        <v>48</v>
      </c>
      <c r="I65" s="189">
        <v>8.0500000000000007</v>
      </c>
      <c r="J65" s="189">
        <v>20885</v>
      </c>
      <c r="K65" s="189">
        <v>428</v>
      </c>
    </row>
    <row r="66" spans="1:11" ht="12" customHeight="1" x14ac:dyDescent="0.2">
      <c r="A66" s="258" t="s">
        <v>58</v>
      </c>
      <c r="B66" s="189">
        <v>83</v>
      </c>
      <c r="C66" s="189">
        <v>68</v>
      </c>
      <c r="D66" s="189">
        <v>78.989999999999995</v>
      </c>
      <c r="E66" s="189">
        <v>16781</v>
      </c>
      <c r="F66" s="189">
        <v>60</v>
      </c>
      <c r="G66" s="189">
        <v>717.42</v>
      </c>
      <c r="H66" s="189">
        <v>3</v>
      </c>
      <c r="I66" s="410">
        <v>-0.09</v>
      </c>
      <c r="J66" s="189">
        <v>79821</v>
      </c>
      <c r="K66" s="189">
        <v>318</v>
      </c>
    </row>
    <row r="67" spans="1:11" ht="12" customHeight="1" x14ac:dyDescent="0.2">
      <c r="A67" s="258" t="s">
        <v>59</v>
      </c>
      <c r="B67" s="189">
        <v>61</v>
      </c>
      <c r="C67" s="189">
        <v>55</v>
      </c>
      <c r="D67" s="189">
        <v>75.47</v>
      </c>
      <c r="E67" s="189">
        <v>22075</v>
      </c>
      <c r="F67" s="189">
        <v>37</v>
      </c>
      <c r="G67" s="189">
        <v>388.55</v>
      </c>
      <c r="H67" s="189">
        <v>13</v>
      </c>
      <c r="I67" s="189">
        <v>8.3800000000000008</v>
      </c>
      <c r="J67" s="189">
        <v>68801</v>
      </c>
      <c r="K67" s="189">
        <v>312</v>
      </c>
    </row>
    <row r="68" spans="1:11" ht="12" customHeight="1" x14ac:dyDescent="0.2">
      <c r="A68" s="258"/>
      <c r="B68" s="229"/>
      <c r="C68" s="189"/>
      <c r="D68" s="189"/>
      <c r="E68" s="189"/>
      <c r="F68" s="229"/>
      <c r="G68" s="189"/>
      <c r="H68" s="189"/>
      <c r="I68" s="189"/>
      <c r="J68" s="189"/>
      <c r="K68" s="189"/>
    </row>
    <row r="69" spans="1:11" ht="12" customHeight="1" x14ac:dyDescent="0.2">
      <c r="A69" s="258"/>
      <c r="B69" s="224"/>
      <c r="F69" s="224"/>
      <c r="K69" s="189"/>
    </row>
    <row r="70" spans="1:11" s="263" customFormat="1" ht="12" customHeight="1" x14ac:dyDescent="0.2">
      <c r="A70" s="262" t="s">
        <v>60</v>
      </c>
      <c r="B70" s="190">
        <v>1754</v>
      </c>
      <c r="C70" s="190">
        <v>2042</v>
      </c>
      <c r="D70" s="190">
        <v>2225.8000000000002</v>
      </c>
      <c r="E70" s="190">
        <v>562168</v>
      </c>
      <c r="F70" s="190">
        <v>1096</v>
      </c>
      <c r="G70" s="190">
        <v>6931.51</v>
      </c>
      <c r="H70" s="190">
        <v>90</v>
      </c>
      <c r="I70" s="190">
        <v>27.97</v>
      </c>
      <c r="J70" s="190">
        <v>904512</v>
      </c>
      <c r="K70" s="190">
        <v>8344</v>
      </c>
    </row>
    <row r="71" spans="1:11" ht="12" customHeight="1" x14ac:dyDescent="0.2">
      <c r="A71" s="258" t="s">
        <v>61</v>
      </c>
      <c r="B71" s="229"/>
      <c r="C71" s="189"/>
      <c r="D71" s="189"/>
      <c r="F71" s="229"/>
      <c r="G71" s="189"/>
      <c r="J71" s="189"/>
    </row>
    <row r="72" spans="1:11" ht="12" customHeight="1" x14ac:dyDescent="0.2">
      <c r="A72" s="258" t="s">
        <v>62</v>
      </c>
      <c r="B72" s="189">
        <v>361</v>
      </c>
      <c r="C72" s="189">
        <v>470</v>
      </c>
      <c r="D72" s="189">
        <v>435.85</v>
      </c>
      <c r="E72" s="189">
        <v>142915</v>
      </c>
      <c r="F72" s="189">
        <v>136</v>
      </c>
      <c r="G72" s="189">
        <v>605.04</v>
      </c>
      <c r="H72" s="410">
        <v>-3</v>
      </c>
      <c r="I72" s="410">
        <v>-6.330000000000001</v>
      </c>
      <c r="J72" s="189">
        <v>138645</v>
      </c>
      <c r="K72" s="189">
        <v>1511</v>
      </c>
    </row>
    <row r="73" spans="1:11" ht="12" customHeight="1" x14ac:dyDescent="0.2">
      <c r="A73" s="258" t="s">
        <v>63</v>
      </c>
      <c r="B73" s="189">
        <v>1393</v>
      </c>
      <c r="C73" s="189">
        <v>1572</v>
      </c>
      <c r="D73" s="189">
        <v>1789.95</v>
      </c>
      <c r="E73" s="189">
        <v>419253</v>
      </c>
      <c r="F73" s="189">
        <v>960</v>
      </c>
      <c r="G73" s="189">
        <v>6326.4699999999993</v>
      </c>
      <c r="H73" s="189">
        <v>93</v>
      </c>
      <c r="I73" s="189">
        <v>34.300000000000004</v>
      </c>
      <c r="J73" s="189">
        <v>765867</v>
      </c>
      <c r="K73" s="189">
        <v>6833</v>
      </c>
    </row>
    <row r="74" spans="1:11" ht="12" customHeight="1" x14ac:dyDescent="0.2">
      <c r="B74" s="190"/>
    </row>
  </sheetData>
  <mergeCells count="15">
    <mergeCell ref="A1:K1"/>
    <mergeCell ref="A2:K2"/>
    <mergeCell ref="A5:A11"/>
    <mergeCell ref="K5:K10"/>
    <mergeCell ref="B6:B10"/>
    <mergeCell ref="C6:D7"/>
    <mergeCell ref="E6:E10"/>
    <mergeCell ref="F6:F10"/>
    <mergeCell ref="G6:G10"/>
    <mergeCell ref="H6:I7"/>
    <mergeCell ref="J6:J10"/>
    <mergeCell ref="C8:C10"/>
    <mergeCell ref="D8:D10"/>
    <mergeCell ref="H8:H10"/>
    <mergeCell ref="I8:I10"/>
  </mergeCells>
  <conditionalFormatting sqref="B70 B43:B47 B49:B54 F49:F54 B56:B61 B63:B67 F56:F61 F63 B73:K73 B72:G72 J72:K72">
    <cfRule type="cellIs" dxfId="19" priority="2" operator="lessThan">
      <formula>3</formula>
    </cfRule>
  </conditionalFormatting>
  <conditionalFormatting sqref="F70 F64:F67 F43:F47">
    <cfRule type="cellIs" dxfId="18" priority="1" operator="lessThan">
      <formula>3</formula>
    </cfRule>
  </conditionalFormatting>
  <pageMargins left="0.59055118110236227" right="0.78740157480314965" top="0.78740157480314965" bottom="0.78740157480314965" header="0.51181102362204722" footer="0"/>
  <pageSetup paperSize="9" scale="80" firstPageNumber="12" orientation="portrait" useFirstPageNumber="1" r:id="rId1"/>
  <headerFooter alignWithMargins="0">
    <oddHeader>&amp;C&amp;"Arial,Standard"&amp;9- &amp;P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zoomScaleNormal="100" zoomScaleSheetLayoutView="100" workbookViewId="0"/>
  </sheetViews>
  <sheetFormatPr baseColWidth="10" defaultColWidth="12" defaultRowHeight="12" customHeight="1" x14ac:dyDescent="0.2"/>
  <cols>
    <col min="1" max="1" width="23.83203125" style="224" customWidth="1"/>
    <col min="2" max="2" width="7.83203125" style="224" customWidth="1"/>
    <col min="3" max="3" width="8" style="224" customWidth="1"/>
    <col min="4" max="4" width="8.5" style="224" customWidth="1"/>
    <col min="5" max="5" width="10.5" style="224" customWidth="1"/>
    <col min="6" max="9" width="10.1640625" style="224" customWidth="1"/>
    <col min="10" max="10" width="11" style="224" customWidth="1"/>
    <col min="11" max="16384" width="12" style="224"/>
  </cols>
  <sheetData>
    <row r="1" spans="1:10" s="219" customFormat="1" ht="12" customHeight="1" x14ac:dyDescent="0.2">
      <c r="A1" s="554" t="s">
        <v>532</v>
      </c>
      <c r="B1" s="554"/>
      <c r="C1" s="554"/>
      <c r="D1" s="554"/>
      <c r="E1" s="554"/>
      <c r="F1" s="554"/>
      <c r="G1" s="554"/>
      <c r="H1" s="554"/>
      <c r="I1" s="554"/>
      <c r="J1" s="554"/>
    </row>
    <row r="2" spans="1:10" s="220" customFormat="1" ht="12" customHeight="1" x14ac:dyDescent="0.2">
      <c r="A2" s="555" t="s">
        <v>7</v>
      </c>
      <c r="B2" s="555"/>
      <c r="C2" s="555"/>
      <c r="D2" s="555"/>
      <c r="E2" s="555"/>
      <c r="F2" s="555"/>
      <c r="G2" s="555"/>
      <c r="H2" s="555"/>
      <c r="I2" s="555"/>
      <c r="J2" s="555"/>
    </row>
    <row r="3" spans="1:10" s="223" customFormat="1" ht="12" customHeight="1" x14ac:dyDescent="0.2">
      <c r="A3" s="233"/>
      <c r="B3" s="222"/>
      <c r="D3" s="234"/>
      <c r="E3" s="563"/>
      <c r="F3" s="563"/>
      <c r="G3" s="563"/>
      <c r="H3" s="563"/>
      <c r="I3" s="563"/>
      <c r="J3" s="563"/>
    </row>
    <row r="4" spans="1:10" s="223" customFormat="1" ht="12" customHeight="1" x14ac:dyDescent="0.2">
      <c r="A4" s="235"/>
      <c r="B4" s="222"/>
      <c r="C4" s="222"/>
      <c r="D4" s="236"/>
      <c r="E4" s="221"/>
      <c r="F4" s="221"/>
      <c r="G4" s="221"/>
      <c r="H4" s="221"/>
      <c r="I4" s="221"/>
      <c r="J4" s="221"/>
    </row>
    <row r="5" spans="1:10" ht="14.25" customHeight="1" x14ac:dyDescent="0.2">
      <c r="A5" s="547" t="s">
        <v>104</v>
      </c>
      <c r="B5" s="558" t="s">
        <v>145</v>
      </c>
      <c r="C5" s="559"/>
      <c r="D5" s="559"/>
      <c r="E5" s="559"/>
      <c r="F5" s="552" t="s">
        <v>144</v>
      </c>
      <c r="G5" s="553"/>
      <c r="H5" s="553"/>
      <c r="I5" s="553"/>
      <c r="J5" s="553"/>
    </row>
    <row r="6" spans="1:10" ht="12" customHeight="1" x14ac:dyDescent="0.2">
      <c r="A6" s="548"/>
      <c r="B6" s="562" t="s">
        <v>94</v>
      </c>
      <c r="C6" s="561" t="s">
        <v>78</v>
      </c>
      <c r="D6" s="561"/>
      <c r="E6" s="560" t="s">
        <v>119</v>
      </c>
      <c r="F6" s="485" t="s">
        <v>94</v>
      </c>
      <c r="G6" s="485" t="s">
        <v>95</v>
      </c>
      <c r="H6" s="496" t="s">
        <v>101</v>
      </c>
      <c r="I6" s="496" t="s">
        <v>93</v>
      </c>
      <c r="J6" s="556" t="s">
        <v>119</v>
      </c>
    </row>
    <row r="7" spans="1:10" ht="15" customHeight="1" x14ac:dyDescent="0.2">
      <c r="A7" s="548"/>
      <c r="B7" s="562"/>
      <c r="C7" s="561"/>
      <c r="D7" s="561"/>
      <c r="E7" s="560"/>
      <c r="F7" s="490"/>
      <c r="G7" s="490"/>
      <c r="H7" s="497"/>
      <c r="I7" s="497"/>
      <c r="J7" s="557"/>
    </row>
    <row r="8" spans="1:10" ht="12" customHeight="1" x14ac:dyDescent="0.2">
      <c r="A8" s="548"/>
      <c r="B8" s="562"/>
      <c r="C8" s="561" t="s">
        <v>102</v>
      </c>
      <c r="D8" s="561" t="s">
        <v>103</v>
      </c>
      <c r="E8" s="560"/>
      <c r="F8" s="490"/>
      <c r="G8" s="490"/>
      <c r="H8" s="497"/>
      <c r="I8" s="497"/>
      <c r="J8" s="557"/>
    </row>
    <row r="9" spans="1:10" ht="12" customHeight="1" x14ac:dyDescent="0.2">
      <c r="A9" s="548"/>
      <c r="B9" s="562"/>
      <c r="C9" s="561"/>
      <c r="D9" s="561"/>
      <c r="E9" s="560"/>
      <c r="F9" s="490"/>
      <c r="G9" s="490"/>
      <c r="H9" s="497"/>
      <c r="I9" s="497"/>
      <c r="J9" s="557"/>
    </row>
    <row r="10" spans="1:10" ht="12" customHeight="1" x14ac:dyDescent="0.2">
      <c r="A10" s="548"/>
      <c r="B10" s="562"/>
      <c r="C10" s="561"/>
      <c r="D10" s="561"/>
      <c r="E10" s="560"/>
      <c r="F10" s="490"/>
      <c r="G10" s="490"/>
      <c r="H10" s="497"/>
      <c r="I10" s="497"/>
      <c r="J10" s="557"/>
    </row>
    <row r="11" spans="1:10" ht="14.25" customHeight="1" x14ac:dyDescent="0.2">
      <c r="A11" s="549"/>
      <c r="B11" s="550" t="s">
        <v>0</v>
      </c>
      <c r="C11" s="551"/>
      <c r="D11" s="186" t="s">
        <v>1</v>
      </c>
      <c r="E11" s="185" t="s">
        <v>420</v>
      </c>
      <c r="F11" s="237" t="s">
        <v>0</v>
      </c>
      <c r="G11" s="238" t="s">
        <v>421</v>
      </c>
      <c r="H11" s="238" t="s">
        <v>1</v>
      </c>
      <c r="I11" s="239" t="s">
        <v>0</v>
      </c>
      <c r="J11" s="240" t="s">
        <v>420</v>
      </c>
    </row>
    <row r="12" spans="1:10" ht="14.25" customHeight="1" x14ac:dyDescent="0.2">
      <c r="A12" s="395"/>
      <c r="B12" s="226"/>
      <c r="C12" s="226"/>
      <c r="D12" s="226"/>
      <c r="E12" s="226"/>
      <c r="F12" s="226"/>
      <c r="G12" s="226"/>
      <c r="H12" s="226"/>
      <c r="I12" s="241"/>
      <c r="J12" s="242"/>
    </row>
    <row r="13" spans="1:10" ht="12" customHeight="1" x14ac:dyDescent="0.2">
      <c r="A13" s="116">
        <v>1995</v>
      </c>
      <c r="B13" s="190">
        <v>6894</v>
      </c>
      <c r="C13" s="190">
        <v>17141</v>
      </c>
      <c r="D13" s="190">
        <v>14273</v>
      </c>
      <c r="E13" s="190">
        <v>1815964.5776984708</v>
      </c>
      <c r="F13" s="190">
        <v>1818</v>
      </c>
      <c r="G13" s="190">
        <v>10939</v>
      </c>
      <c r="H13" s="190">
        <v>18296</v>
      </c>
      <c r="I13" s="190">
        <v>855</v>
      </c>
      <c r="J13" s="190">
        <v>1337856.0508837681</v>
      </c>
    </row>
    <row r="14" spans="1:10" ht="12" customHeight="1" x14ac:dyDescent="0.2">
      <c r="A14" s="116">
        <v>1996</v>
      </c>
      <c r="B14" s="190">
        <v>8052</v>
      </c>
      <c r="C14" s="190">
        <v>18027</v>
      </c>
      <c r="D14" s="190">
        <v>15482</v>
      </c>
      <c r="E14" s="190">
        <v>1897018.1457488637</v>
      </c>
      <c r="F14" s="190">
        <v>1621</v>
      </c>
      <c r="G14" s="190">
        <v>11720</v>
      </c>
      <c r="H14" s="190">
        <v>19877</v>
      </c>
      <c r="I14" s="190">
        <v>1100</v>
      </c>
      <c r="J14" s="190">
        <v>1532402.6116789291</v>
      </c>
    </row>
    <row r="15" spans="1:10" ht="12" customHeight="1" x14ac:dyDescent="0.2">
      <c r="A15" s="116">
        <v>1997</v>
      </c>
      <c r="B15" s="190">
        <v>6799</v>
      </c>
      <c r="C15" s="190">
        <v>13020</v>
      </c>
      <c r="D15" s="190">
        <v>11918</v>
      </c>
      <c r="E15" s="190">
        <v>1435395.714351452</v>
      </c>
      <c r="F15" s="190">
        <v>1521</v>
      </c>
      <c r="G15" s="190">
        <v>10457</v>
      </c>
      <c r="H15" s="190">
        <v>17211</v>
      </c>
      <c r="I15" s="190">
        <v>467</v>
      </c>
      <c r="J15" s="190">
        <v>1386972.2828671203</v>
      </c>
    </row>
    <row r="16" spans="1:10" ht="12" customHeight="1" x14ac:dyDescent="0.2">
      <c r="A16" s="116">
        <v>1998</v>
      </c>
      <c r="B16" s="190">
        <v>6191</v>
      </c>
      <c r="C16" s="190">
        <v>10219</v>
      </c>
      <c r="D16" s="190">
        <v>9918</v>
      </c>
      <c r="E16" s="190">
        <v>1209885.828522929</v>
      </c>
      <c r="F16" s="190">
        <v>1324</v>
      </c>
      <c r="G16" s="190">
        <v>7953</v>
      </c>
      <c r="H16" s="190">
        <v>11779</v>
      </c>
      <c r="I16" s="190">
        <v>571</v>
      </c>
      <c r="J16" s="190">
        <v>935543.98899699876</v>
      </c>
    </row>
    <row r="17" spans="1:10" ht="12" customHeight="1" x14ac:dyDescent="0.2">
      <c r="A17" s="116">
        <v>1999</v>
      </c>
      <c r="B17" s="190">
        <v>5941</v>
      </c>
      <c r="C17" s="190">
        <v>8481</v>
      </c>
      <c r="D17" s="190">
        <v>8792</v>
      </c>
      <c r="E17" s="190">
        <v>1044632.7134771427</v>
      </c>
      <c r="F17" s="190">
        <v>1280</v>
      </c>
      <c r="G17" s="190">
        <v>7018</v>
      </c>
      <c r="H17" s="190">
        <v>11028</v>
      </c>
      <c r="I17" s="190">
        <v>283</v>
      </c>
      <c r="J17" s="190">
        <v>875305.62472198508</v>
      </c>
    </row>
    <row r="18" spans="1:10" ht="12" customHeight="1" x14ac:dyDescent="0.2">
      <c r="A18" s="116" t="s">
        <v>84</v>
      </c>
      <c r="B18" s="190">
        <v>4420</v>
      </c>
      <c r="C18" s="190">
        <v>6129</v>
      </c>
      <c r="D18" s="190">
        <v>6549.1</v>
      </c>
      <c r="E18" s="190">
        <v>764970.37063548469</v>
      </c>
      <c r="F18" s="190">
        <v>1147</v>
      </c>
      <c r="G18" s="190">
        <v>6502</v>
      </c>
      <c r="H18" s="190">
        <v>10022.799999999999</v>
      </c>
      <c r="I18" s="190">
        <v>164</v>
      </c>
      <c r="J18" s="190">
        <v>893120.05644662376</v>
      </c>
    </row>
    <row r="19" spans="1:10" ht="12" customHeight="1" x14ac:dyDescent="0.2">
      <c r="A19" s="116" t="s">
        <v>85</v>
      </c>
      <c r="B19" s="190">
        <v>3716</v>
      </c>
      <c r="C19" s="190">
        <v>4912</v>
      </c>
      <c r="D19" s="190">
        <v>5347.9</v>
      </c>
      <c r="E19" s="190">
        <v>623164</v>
      </c>
      <c r="F19" s="190">
        <v>1028</v>
      </c>
      <c r="G19" s="190">
        <v>6428</v>
      </c>
      <c r="H19" s="190">
        <v>9623.9</v>
      </c>
      <c r="I19" s="190">
        <v>107</v>
      </c>
      <c r="J19" s="190">
        <v>741919</v>
      </c>
    </row>
    <row r="20" spans="1:10" ht="12" customHeight="1" x14ac:dyDescent="0.2">
      <c r="A20" s="116" t="s">
        <v>86</v>
      </c>
      <c r="B20" s="190">
        <v>3181</v>
      </c>
      <c r="C20" s="190">
        <v>3921</v>
      </c>
      <c r="D20" s="190">
        <v>4509.3999999999996</v>
      </c>
      <c r="E20" s="190">
        <v>518879</v>
      </c>
      <c r="F20" s="190">
        <v>827</v>
      </c>
      <c r="G20" s="190">
        <v>4775</v>
      </c>
      <c r="H20" s="190">
        <v>7286.9</v>
      </c>
      <c r="I20" s="190">
        <v>219</v>
      </c>
      <c r="J20" s="190">
        <v>531371</v>
      </c>
    </row>
    <row r="21" spans="1:10" ht="12" customHeight="1" x14ac:dyDescent="0.2">
      <c r="A21" s="116" t="s">
        <v>87</v>
      </c>
      <c r="B21" s="190">
        <v>3569</v>
      </c>
      <c r="C21" s="190">
        <v>4395</v>
      </c>
      <c r="D21" s="190">
        <v>5080.6000000000004</v>
      </c>
      <c r="E21" s="190">
        <v>580491</v>
      </c>
      <c r="F21" s="190">
        <v>713</v>
      </c>
      <c r="G21" s="190">
        <v>4905</v>
      </c>
      <c r="H21" s="190">
        <v>6867</v>
      </c>
      <c r="I21" s="190">
        <v>41</v>
      </c>
      <c r="J21" s="190">
        <v>682409</v>
      </c>
    </row>
    <row r="22" spans="1:10" ht="12" customHeight="1" x14ac:dyDescent="0.2">
      <c r="A22" s="116" t="s">
        <v>88</v>
      </c>
      <c r="B22" s="190">
        <v>2951</v>
      </c>
      <c r="C22" s="190">
        <v>3819</v>
      </c>
      <c r="D22" s="190">
        <v>4342.2</v>
      </c>
      <c r="E22" s="190">
        <v>494424</v>
      </c>
      <c r="F22" s="190">
        <v>795</v>
      </c>
      <c r="G22" s="190">
        <v>5110</v>
      </c>
      <c r="H22" s="190">
        <v>6937.6</v>
      </c>
      <c r="I22" s="190">
        <v>66</v>
      </c>
      <c r="J22" s="190">
        <v>584180</v>
      </c>
    </row>
    <row r="23" spans="1:10" ht="12" customHeight="1" x14ac:dyDescent="0.2">
      <c r="A23" s="116" t="s">
        <v>89</v>
      </c>
      <c r="B23" s="190">
        <v>2458</v>
      </c>
      <c r="C23" s="190">
        <v>3177</v>
      </c>
      <c r="D23" s="190">
        <v>3664.8</v>
      </c>
      <c r="E23" s="190">
        <v>406123</v>
      </c>
      <c r="F23" s="190">
        <v>706</v>
      </c>
      <c r="G23" s="190">
        <v>4056</v>
      </c>
      <c r="H23" s="190">
        <v>5429.6</v>
      </c>
      <c r="I23" s="190">
        <v>55</v>
      </c>
      <c r="J23" s="190">
        <v>422352</v>
      </c>
    </row>
    <row r="24" spans="1:10" ht="12" customHeight="1" x14ac:dyDescent="0.2">
      <c r="A24" s="116" t="s">
        <v>90</v>
      </c>
      <c r="B24" s="190">
        <v>2313</v>
      </c>
      <c r="C24" s="190">
        <v>3040</v>
      </c>
      <c r="D24" s="190">
        <v>3463.2</v>
      </c>
      <c r="E24" s="190">
        <v>393061</v>
      </c>
      <c r="F24" s="190">
        <v>778</v>
      </c>
      <c r="G24" s="190">
        <v>4596</v>
      </c>
      <c r="H24" s="190">
        <v>6428.5</v>
      </c>
      <c r="I24" s="190">
        <v>41</v>
      </c>
      <c r="J24" s="190">
        <v>467178</v>
      </c>
    </row>
    <row r="25" spans="1:10" ht="12" customHeight="1" x14ac:dyDescent="0.2">
      <c r="A25" s="116" t="s">
        <v>91</v>
      </c>
      <c r="B25" s="190">
        <v>1577</v>
      </c>
      <c r="C25" s="190">
        <v>2349</v>
      </c>
      <c r="D25" s="190">
        <v>2594.5</v>
      </c>
      <c r="E25" s="190">
        <v>299844</v>
      </c>
      <c r="F25" s="190">
        <v>794</v>
      </c>
      <c r="G25" s="190">
        <v>4051</v>
      </c>
      <c r="H25" s="190">
        <v>5860.6</v>
      </c>
      <c r="I25" s="190">
        <v>45</v>
      </c>
      <c r="J25" s="190">
        <v>358116</v>
      </c>
    </row>
    <row r="26" spans="1:10" ht="12" customHeight="1" x14ac:dyDescent="0.2">
      <c r="A26" s="116" t="s">
        <v>92</v>
      </c>
      <c r="B26" s="190">
        <v>1438</v>
      </c>
      <c r="C26" s="190">
        <v>2154</v>
      </c>
      <c r="D26" s="190">
        <v>2389.6</v>
      </c>
      <c r="E26" s="190">
        <v>293432</v>
      </c>
      <c r="F26" s="190">
        <v>866</v>
      </c>
      <c r="G26" s="190">
        <v>5510</v>
      </c>
      <c r="H26" s="190">
        <v>7498.7</v>
      </c>
      <c r="I26" s="190">
        <v>53</v>
      </c>
      <c r="J26" s="190">
        <v>495083</v>
      </c>
    </row>
    <row r="27" spans="1:10" ht="12" customHeight="1" x14ac:dyDescent="0.2">
      <c r="A27" s="116" t="s">
        <v>143</v>
      </c>
      <c r="B27" s="190">
        <v>1552</v>
      </c>
      <c r="C27" s="190">
        <v>2372</v>
      </c>
      <c r="D27" s="190">
        <v>2645.7</v>
      </c>
      <c r="E27" s="190">
        <v>323644</v>
      </c>
      <c r="F27" s="190">
        <v>753</v>
      </c>
      <c r="G27" s="190">
        <v>3478</v>
      </c>
      <c r="H27" s="190">
        <v>5231.6000000000004</v>
      </c>
      <c r="I27" s="190">
        <v>39</v>
      </c>
      <c r="J27" s="190">
        <v>344271</v>
      </c>
    </row>
    <row r="28" spans="1:10" ht="12" customHeight="1" x14ac:dyDescent="0.2">
      <c r="A28" s="116" t="s">
        <v>245</v>
      </c>
      <c r="B28" s="190">
        <v>1570</v>
      </c>
      <c r="C28" s="190">
        <v>2168</v>
      </c>
      <c r="D28" s="190">
        <v>2589.4</v>
      </c>
      <c r="E28" s="190">
        <v>326735</v>
      </c>
      <c r="F28" s="190">
        <v>784</v>
      </c>
      <c r="G28" s="190">
        <v>4565</v>
      </c>
      <c r="H28" s="190">
        <v>5974.5</v>
      </c>
      <c r="I28" s="190">
        <v>28</v>
      </c>
      <c r="J28" s="190">
        <v>419597</v>
      </c>
    </row>
    <row r="29" spans="1:10" ht="12" customHeight="1" x14ac:dyDescent="0.2">
      <c r="A29" s="116" t="s">
        <v>257</v>
      </c>
      <c r="B29" s="190">
        <v>1819</v>
      </c>
      <c r="C29" s="190">
        <v>2769</v>
      </c>
      <c r="D29" s="190">
        <v>3229.8</v>
      </c>
      <c r="E29" s="190">
        <v>392177</v>
      </c>
      <c r="F29" s="190">
        <v>889</v>
      </c>
      <c r="G29" s="190">
        <v>4773</v>
      </c>
      <c r="H29" s="190">
        <v>6239.1</v>
      </c>
      <c r="I29" s="190">
        <v>102</v>
      </c>
      <c r="J29" s="190">
        <v>365786</v>
      </c>
    </row>
    <row r="30" spans="1:10" ht="12" customHeight="1" x14ac:dyDescent="0.2">
      <c r="A30" s="116" t="s">
        <v>309</v>
      </c>
      <c r="B30" s="190">
        <v>1898</v>
      </c>
      <c r="C30" s="190">
        <v>2958</v>
      </c>
      <c r="D30" s="190">
        <v>3440.2</v>
      </c>
      <c r="E30" s="190">
        <v>429142</v>
      </c>
      <c r="F30" s="190">
        <v>858</v>
      </c>
      <c r="G30" s="190">
        <v>7265</v>
      </c>
      <c r="H30" s="190">
        <v>8275.7000000000007</v>
      </c>
      <c r="I30" s="190">
        <v>59</v>
      </c>
      <c r="J30" s="190">
        <v>468058</v>
      </c>
    </row>
    <row r="31" spans="1:10" ht="12" customHeight="1" x14ac:dyDescent="0.2">
      <c r="A31" s="116" t="s">
        <v>406</v>
      </c>
      <c r="B31" s="190">
        <v>1891</v>
      </c>
      <c r="C31" s="190">
        <v>3058</v>
      </c>
      <c r="D31" s="190">
        <v>3521.5</v>
      </c>
      <c r="E31" s="190">
        <v>460811</v>
      </c>
      <c r="F31" s="190">
        <v>791</v>
      </c>
      <c r="G31" s="190">
        <v>5806</v>
      </c>
      <c r="H31" s="190">
        <v>7278.6</v>
      </c>
      <c r="I31" s="190">
        <v>113</v>
      </c>
      <c r="J31" s="190">
        <v>644739</v>
      </c>
    </row>
    <row r="32" spans="1:10" ht="12" customHeight="1" x14ac:dyDescent="0.2">
      <c r="A32" s="116" t="s">
        <v>407</v>
      </c>
      <c r="B32" s="190">
        <v>1891</v>
      </c>
      <c r="C32" s="190">
        <v>3226</v>
      </c>
      <c r="D32" s="190">
        <v>3690.3</v>
      </c>
      <c r="E32" s="190">
        <v>505413</v>
      </c>
      <c r="F32" s="190">
        <v>716</v>
      </c>
      <c r="G32" s="190">
        <v>3743</v>
      </c>
      <c r="H32" s="190">
        <v>4964.3999999999996</v>
      </c>
      <c r="I32" s="190">
        <v>38</v>
      </c>
      <c r="J32" s="190">
        <v>349296</v>
      </c>
    </row>
    <row r="33" spans="1:10" ht="12" customHeight="1" x14ac:dyDescent="0.2">
      <c r="A33" s="116" t="s">
        <v>413</v>
      </c>
      <c r="B33" s="190">
        <v>2146</v>
      </c>
      <c r="C33" s="190">
        <v>3692</v>
      </c>
      <c r="D33" s="190">
        <v>4164</v>
      </c>
      <c r="E33" s="190">
        <v>572361</v>
      </c>
      <c r="F33" s="190">
        <v>771</v>
      </c>
      <c r="G33" s="190">
        <v>3117</v>
      </c>
      <c r="H33" s="190">
        <v>4221.8999999999996</v>
      </c>
      <c r="I33" s="190">
        <v>65</v>
      </c>
      <c r="J33" s="190">
        <v>311603</v>
      </c>
    </row>
    <row r="34" spans="1:10" ht="12" customHeight="1" x14ac:dyDescent="0.2">
      <c r="A34" s="116" t="s">
        <v>422</v>
      </c>
      <c r="B34" s="190">
        <v>2245</v>
      </c>
      <c r="C34" s="190">
        <v>4903</v>
      </c>
      <c r="D34" s="190">
        <v>4999.5</v>
      </c>
      <c r="E34" s="190">
        <v>719589</v>
      </c>
      <c r="F34" s="190">
        <v>719</v>
      </c>
      <c r="G34" s="190">
        <v>3296</v>
      </c>
      <c r="H34" s="190">
        <v>4771.2</v>
      </c>
      <c r="I34" s="190">
        <v>66</v>
      </c>
      <c r="J34" s="190">
        <v>346232</v>
      </c>
    </row>
    <row r="35" spans="1:10" ht="12" customHeight="1" x14ac:dyDescent="0.2">
      <c r="A35" s="116" t="s">
        <v>435</v>
      </c>
      <c r="B35" s="190">
        <v>2120</v>
      </c>
      <c r="C35" s="190">
        <v>3750</v>
      </c>
      <c r="D35" s="190">
        <v>4195.3</v>
      </c>
      <c r="E35" s="190">
        <v>618409</v>
      </c>
      <c r="F35" s="190">
        <v>817</v>
      </c>
      <c r="G35" s="190">
        <v>5774</v>
      </c>
      <c r="H35" s="190">
        <v>6706.9</v>
      </c>
      <c r="I35" s="190">
        <v>106</v>
      </c>
      <c r="J35" s="190">
        <v>449290</v>
      </c>
    </row>
    <row r="36" spans="1:10" ht="12" customHeight="1" x14ac:dyDescent="0.2">
      <c r="A36" s="116" t="s">
        <v>439</v>
      </c>
      <c r="B36" s="190">
        <v>2061</v>
      </c>
      <c r="C36" s="190">
        <v>4075</v>
      </c>
      <c r="D36" s="190">
        <v>4413.8</v>
      </c>
      <c r="E36" s="190">
        <v>701048</v>
      </c>
      <c r="F36" s="190">
        <v>795</v>
      </c>
      <c r="G36" s="190">
        <v>3624</v>
      </c>
      <c r="H36" s="190">
        <v>5040.8</v>
      </c>
      <c r="I36" s="190">
        <v>202</v>
      </c>
      <c r="J36" s="190">
        <v>470536</v>
      </c>
    </row>
    <row r="37" spans="1:10" ht="12" customHeight="1" x14ac:dyDescent="0.2">
      <c r="A37" s="116" t="s">
        <v>456</v>
      </c>
      <c r="B37" s="190">
        <v>2007</v>
      </c>
      <c r="C37" s="190">
        <v>4120</v>
      </c>
      <c r="D37" s="190">
        <v>4503.8999999999996</v>
      </c>
      <c r="E37" s="190">
        <v>712817</v>
      </c>
      <c r="F37" s="190">
        <v>886</v>
      </c>
      <c r="G37" s="190">
        <v>3901</v>
      </c>
      <c r="H37" s="190">
        <v>5247.9</v>
      </c>
      <c r="I37" s="190">
        <v>152</v>
      </c>
      <c r="J37" s="190">
        <v>495675</v>
      </c>
    </row>
    <row r="38" spans="1:10" ht="12" customHeight="1" x14ac:dyDescent="0.2">
      <c r="A38" s="116" t="s">
        <v>464</v>
      </c>
      <c r="B38" s="190">
        <v>2114</v>
      </c>
      <c r="C38" s="190">
        <v>4551</v>
      </c>
      <c r="D38" s="190">
        <v>4914.7</v>
      </c>
      <c r="E38" s="190">
        <v>856711</v>
      </c>
      <c r="F38" s="190">
        <v>845</v>
      </c>
      <c r="G38" s="190">
        <v>4758</v>
      </c>
      <c r="H38" s="190">
        <v>6227.7</v>
      </c>
      <c r="I38" s="190">
        <v>107</v>
      </c>
      <c r="J38" s="190">
        <v>730841</v>
      </c>
    </row>
    <row r="39" spans="1:10" ht="12" customHeight="1" x14ac:dyDescent="0.2">
      <c r="A39" s="116" t="s">
        <v>475</v>
      </c>
      <c r="B39" s="190">
        <v>2057</v>
      </c>
      <c r="C39" s="190">
        <v>3763</v>
      </c>
      <c r="D39" s="190">
        <v>4269</v>
      </c>
      <c r="E39" s="190">
        <v>786742</v>
      </c>
      <c r="F39" s="190">
        <v>992</v>
      </c>
      <c r="G39" s="190">
        <v>5948</v>
      </c>
      <c r="H39" s="190">
        <v>7680.3</v>
      </c>
      <c r="I39" s="190">
        <v>42</v>
      </c>
      <c r="J39" s="190">
        <v>948393</v>
      </c>
    </row>
    <row r="40" spans="1:10" ht="12" customHeight="1" x14ac:dyDescent="0.2">
      <c r="A40" s="116" t="s">
        <v>483</v>
      </c>
      <c r="B40" s="190">
        <v>1857</v>
      </c>
      <c r="C40" s="190">
        <v>4544</v>
      </c>
      <c r="D40" s="190">
        <v>4530.3</v>
      </c>
      <c r="E40" s="190">
        <v>874014</v>
      </c>
      <c r="F40" s="190">
        <v>861</v>
      </c>
      <c r="G40" s="190">
        <v>5391</v>
      </c>
      <c r="H40" s="190">
        <v>8350.2999999999993</v>
      </c>
      <c r="I40" s="190">
        <v>72</v>
      </c>
      <c r="J40" s="190">
        <v>639870</v>
      </c>
    </row>
    <row r="41" spans="1:10" ht="12" customHeight="1" x14ac:dyDescent="0.2">
      <c r="A41" s="116" t="s">
        <v>486</v>
      </c>
      <c r="B41" s="190">
        <v>905</v>
      </c>
      <c r="C41" s="190">
        <v>2270</v>
      </c>
      <c r="D41" s="190">
        <v>2187.6999999999998</v>
      </c>
      <c r="E41" s="190">
        <v>475285</v>
      </c>
      <c r="F41" s="190">
        <v>775</v>
      </c>
      <c r="G41" s="190">
        <v>4975</v>
      </c>
      <c r="H41" s="190">
        <v>6083.5</v>
      </c>
      <c r="I41" s="190">
        <v>14</v>
      </c>
      <c r="J41" s="190">
        <v>655837</v>
      </c>
    </row>
    <row r="42" spans="1:10" ht="12" customHeight="1" x14ac:dyDescent="0.2">
      <c r="A42" s="116"/>
      <c r="B42" s="243"/>
    </row>
    <row r="43" spans="1:10" ht="12" customHeight="1" x14ac:dyDescent="0.2">
      <c r="A43" s="228" t="s">
        <v>37</v>
      </c>
      <c r="B43" s="189">
        <v>38</v>
      </c>
      <c r="C43" s="189">
        <v>127</v>
      </c>
      <c r="D43" s="189">
        <v>113.4</v>
      </c>
      <c r="E43" s="189">
        <v>25535</v>
      </c>
      <c r="F43" s="189">
        <v>23</v>
      </c>
      <c r="G43" s="189">
        <v>55</v>
      </c>
      <c r="H43" s="189">
        <v>83.9</v>
      </c>
      <c r="I43" s="189">
        <v>1</v>
      </c>
      <c r="J43" s="189">
        <v>11353</v>
      </c>
    </row>
    <row r="44" spans="1:10" ht="12" customHeight="1" x14ac:dyDescent="0.2">
      <c r="A44" s="228" t="s">
        <v>38</v>
      </c>
      <c r="B44" s="189">
        <v>17</v>
      </c>
      <c r="C44" s="189">
        <v>31</v>
      </c>
      <c r="D44" s="189">
        <v>40.799999999999997</v>
      </c>
      <c r="E44" s="189">
        <v>10009</v>
      </c>
      <c r="F44" s="189">
        <v>18</v>
      </c>
      <c r="G44" s="189">
        <v>55</v>
      </c>
      <c r="H44" s="189">
        <v>125.8</v>
      </c>
      <c r="I44" s="189">
        <v>1</v>
      </c>
      <c r="J44" s="189">
        <v>13866</v>
      </c>
    </row>
    <row r="45" spans="1:10" ht="12" customHeight="1" x14ac:dyDescent="0.2">
      <c r="A45" s="228" t="s">
        <v>39</v>
      </c>
      <c r="B45" s="189">
        <v>23</v>
      </c>
      <c r="C45" s="189">
        <v>64</v>
      </c>
      <c r="D45" s="189">
        <v>65.5</v>
      </c>
      <c r="E45" s="189">
        <v>16786</v>
      </c>
      <c r="F45" s="189">
        <v>18</v>
      </c>
      <c r="G45" s="189">
        <v>171</v>
      </c>
      <c r="H45" s="189">
        <v>230.9</v>
      </c>
      <c r="I45" s="189" t="s">
        <v>34</v>
      </c>
      <c r="J45" s="189">
        <v>32316</v>
      </c>
    </row>
    <row r="46" spans="1:10" ht="12" customHeight="1" x14ac:dyDescent="0.2">
      <c r="A46" s="228" t="s">
        <v>40</v>
      </c>
      <c r="B46" s="189">
        <v>17</v>
      </c>
      <c r="C46" s="189">
        <v>46</v>
      </c>
      <c r="D46" s="189">
        <v>56.4</v>
      </c>
      <c r="E46" s="189">
        <v>13513</v>
      </c>
      <c r="F46" s="189">
        <v>5</v>
      </c>
      <c r="G46" s="189">
        <v>12</v>
      </c>
      <c r="H46" s="189">
        <v>14.9</v>
      </c>
      <c r="I46" s="189" t="s">
        <v>34</v>
      </c>
      <c r="J46" s="189">
        <v>821</v>
      </c>
    </row>
    <row r="47" spans="1:10" ht="12" customHeight="1" x14ac:dyDescent="0.2">
      <c r="A47" s="228" t="s">
        <v>41</v>
      </c>
      <c r="B47" s="189">
        <v>7</v>
      </c>
      <c r="C47" s="189">
        <v>26</v>
      </c>
      <c r="D47" s="189">
        <v>19.600000000000001</v>
      </c>
      <c r="E47" s="189">
        <v>4991</v>
      </c>
      <c r="F47" s="189">
        <v>14</v>
      </c>
      <c r="G47" s="189">
        <v>61</v>
      </c>
      <c r="H47" s="189">
        <v>79.099999999999994</v>
      </c>
      <c r="I47" s="189">
        <v>1</v>
      </c>
      <c r="J47" s="189">
        <v>18786</v>
      </c>
    </row>
    <row r="48" spans="1:10" ht="12" customHeight="1" x14ac:dyDescent="0.2">
      <c r="A48" s="228"/>
    </row>
    <row r="49" spans="1:10" ht="12" customHeight="1" x14ac:dyDescent="0.2">
      <c r="A49" s="228" t="s">
        <v>43</v>
      </c>
      <c r="B49" s="189">
        <v>72</v>
      </c>
      <c r="C49" s="189">
        <v>130</v>
      </c>
      <c r="D49" s="189">
        <v>151.5</v>
      </c>
      <c r="E49" s="189">
        <v>31745</v>
      </c>
      <c r="F49" s="189">
        <v>55</v>
      </c>
      <c r="G49" s="189">
        <v>412</v>
      </c>
      <c r="H49" s="189">
        <v>522.79999999999995</v>
      </c>
      <c r="I49" s="189">
        <v>1</v>
      </c>
      <c r="J49" s="189">
        <v>68487</v>
      </c>
    </row>
    <row r="50" spans="1:10" ht="12" customHeight="1" x14ac:dyDescent="0.2">
      <c r="A50" s="228" t="s">
        <v>44</v>
      </c>
      <c r="B50" s="189">
        <v>21</v>
      </c>
      <c r="C50" s="189">
        <v>23</v>
      </c>
      <c r="D50" s="189">
        <v>29.8</v>
      </c>
      <c r="E50" s="189">
        <v>6099</v>
      </c>
      <c r="F50" s="189">
        <v>38</v>
      </c>
      <c r="G50" s="189">
        <v>96</v>
      </c>
      <c r="H50" s="189">
        <v>170</v>
      </c>
      <c r="I50" s="189">
        <v>6</v>
      </c>
      <c r="J50" s="189">
        <v>20394</v>
      </c>
    </row>
    <row r="51" spans="1:10" ht="12" customHeight="1" x14ac:dyDescent="0.2">
      <c r="A51" s="228" t="s">
        <v>45</v>
      </c>
      <c r="B51" s="189">
        <v>44</v>
      </c>
      <c r="C51" s="189">
        <v>96</v>
      </c>
      <c r="D51" s="189">
        <v>102.3</v>
      </c>
      <c r="E51" s="189">
        <v>30707</v>
      </c>
      <c r="F51" s="189">
        <v>71</v>
      </c>
      <c r="G51" s="189">
        <v>1138</v>
      </c>
      <c r="H51" s="189">
        <v>1058.2</v>
      </c>
      <c r="I51" s="189">
        <v>2</v>
      </c>
      <c r="J51" s="189">
        <v>134802</v>
      </c>
    </row>
    <row r="52" spans="1:10" ht="12" customHeight="1" x14ac:dyDescent="0.2">
      <c r="A52" s="228" t="s">
        <v>46</v>
      </c>
      <c r="B52" s="189">
        <v>54</v>
      </c>
      <c r="C52" s="189">
        <v>75</v>
      </c>
      <c r="D52" s="189">
        <v>93.4</v>
      </c>
      <c r="E52" s="189">
        <v>18432</v>
      </c>
      <c r="F52" s="189">
        <v>57</v>
      </c>
      <c r="G52" s="189">
        <v>94</v>
      </c>
      <c r="H52" s="189">
        <v>157.30000000000001</v>
      </c>
      <c r="I52" s="189">
        <v>16</v>
      </c>
      <c r="J52" s="189">
        <v>20446</v>
      </c>
    </row>
    <row r="53" spans="1:10" ht="12" customHeight="1" x14ac:dyDescent="0.2">
      <c r="A53" s="228" t="s">
        <v>47</v>
      </c>
      <c r="B53" s="189">
        <v>12</v>
      </c>
      <c r="C53" s="189">
        <v>17</v>
      </c>
      <c r="D53" s="189">
        <v>22.3</v>
      </c>
      <c r="E53" s="189">
        <v>4582</v>
      </c>
      <c r="F53" s="189">
        <v>31</v>
      </c>
      <c r="G53" s="189">
        <v>72</v>
      </c>
      <c r="H53" s="189">
        <v>88.5</v>
      </c>
      <c r="I53" s="189" t="s">
        <v>34</v>
      </c>
      <c r="J53" s="189">
        <v>7661</v>
      </c>
    </row>
    <row r="54" spans="1:10" ht="12" customHeight="1" x14ac:dyDescent="0.2">
      <c r="A54" s="228" t="s">
        <v>48</v>
      </c>
      <c r="B54" s="189">
        <v>39</v>
      </c>
      <c r="C54" s="189">
        <v>39</v>
      </c>
      <c r="D54" s="189">
        <v>51.6</v>
      </c>
      <c r="E54" s="189">
        <v>12193</v>
      </c>
      <c r="F54" s="189">
        <v>47</v>
      </c>
      <c r="G54" s="189">
        <v>88</v>
      </c>
      <c r="H54" s="189">
        <v>153.69999999999999</v>
      </c>
      <c r="I54" s="189" t="s">
        <v>34</v>
      </c>
      <c r="J54" s="189">
        <v>17103</v>
      </c>
    </row>
    <row r="55" spans="1:10" ht="12" customHeight="1" x14ac:dyDescent="0.2">
      <c r="A55" s="228"/>
    </row>
    <row r="56" spans="1:10" ht="12" customHeight="1" x14ac:dyDescent="0.2">
      <c r="A56" s="228" t="s">
        <v>49</v>
      </c>
      <c r="B56" s="189">
        <v>44</v>
      </c>
      <c r="C56" s="189">
        <v>112</v>
      </c>
      <c r="D56" s="189">
        <v>95.6</v>
      </c>
      <c r="E56" s="189">
        <v>21894</v>
      </c>
      <c r="F56" s="189">
        <v>53</v>
      </c>
      <c r="G56" s="189">
        <v>863</v>
      </c>
      <c r="H56" s="189">
        <v>736.2</v>
      </c>
      <c r="I56" s="189" t="s">
        <v>34</v>
      </c>
      <c r="J56" s="189">
        <v>70269</v>
      </c>
    </row>
    <row r="57" spans="1:10" ht="12" customHeight="1" x14ac:dyDescent="0.2">
      <c r="A57" s="228" t="s">
        <v>50</v>
      </c>
      <c r="B57" s="189">
        <v>31</v>
      </c>
      <c r="C57" s="189">
        <v>37</v>
      </c>
      <c r="D57" s="189">
        <v>49.9</v>
      </c>
      <c r="E57" s="189">
        <v>9050</v>
      </c>
      <c r="F57" s="189">
        <v>22</v>
      </c>
      <c r="G57" s="189">
        <v>50</v>
      </c>
      <c r="H57" s="189">
        <v>79.099999999999994</v>
      </c>
      <c r="I57" s="189" t="s">
        <v>34</v>
      </c>
      <c r="J57" s="189">
        <v>4674</v>
      </c>
    </row>
    <row r="58" spans="1:10" ht="12" customHeight="1" x14ac:dyDescent="0.2">
      <c r="A58" s="228" t="s">
        <v>51</v>
      </c>
      <c r="B58" s="189">
        <v>33</v>
      </c>
      <c r="C58" s="189">
        <v>106</v>
      </c>
      <c r="D58" s="189">
        <v>76.400000000000006</v>
      </c>
      <c r="E58" s="189">
        <v>18962</v>
      </c>
      <c r="F58" s="189">
        <v>24</v>
      </c>
      <c r="G58" s="189">
        <v>58</v>
      </c>
      <c r="H58" s="189">
        <v>95.8</v>
      </c>
      <c r="I58" s="189">
        <v>1</v>
      </c>
      <c r="J58" s="189">
        <v>17697</v>
      </c>
    </row>
    <row r="59" spans="1:10" ht="12" customHeight="1" x14ac:dyDescent="0.2">
      <c r="A59" s="228" t="s">
        <v>52</v>
      </c>
      <c r="B59" s="189">
        <v>36</v>
      </c>
      <c r="C59" s="189">
        <v>50</v>
      </c>
      <c r="D59" s="189">
        <v>63.4</v>
      </c>
      <c r="E59" s="189">
        <v>12151</v>
      </c>
      <c r="F59" s="189">
        <v>46</v>
      </c>
      <c r="G59" s="189">
        <v>180</v>
      </c>
      <c r="H59" s="189">
        <v>254.2</v>
      </c>
      <c r="I59" s="189">
        <v>2</v>
      </c>
      <c r="J59" s="189">
        <v>42335</v>
      </c>
    </row>
    <row r="60" spans="1:10" ht="12" customHeight="1" x14ac:dyDescent="0.2">
      <c r="A60" s="228" t="s">
        <v>53</v>
      </c>
      <c r="B60" s="189">
        <v>51</v>
      </c>
      <c r="C60" s="189">
        <v>54</v>
      </c>
      <c r="D60" s="189">
        <v>67.2</v>
      </c>
      <c r="E60" s="189">
        <v>15177</v>
      </c>
      <c r="F60" s="189">
        <v>52</v>
      </c>
      <c r="G60" s="189">
        <v>1180</v>
      </c>
      <c r="H60" s="189">
        <v>997.1</v>
      </c>
      <c r="I60" s="189">
        <v>1</v>
      </c>
      <c r="J60" s="189">
        <v>76663</v>
      </c>
    </row>
    <row r="61" spans="1:10" ht="12" customHeight="1" x14ac:dyDescent="0.2">
      <c r="A61" s="228" t="s">
        <v>54</v>
      </c>
      <c r="B61" s="189">
        <v>16</v>
      </c>
      <c r="C61" s="189">
        <v>19</v>
      </c>
      <c r="D61" s="189">
        <v>22.1</v>
      </c>
      <c r="E61" s="189">
        <v>5413</v>
      </c>
      <c r="F61" s="189">
        <v>27</v>
      </c>
      <c r="G61" s="189">
        <v>151</v>
      </c>
      <c r="H61" s="189">
        <v>211.2</v>
      </c>
      <c r="I61" s="189" t="s">
        <v>34</v>
      </c>
      <c r="J61" s="189">
        <v>15275</v>
      </c>
    </row>
    <row r="62" spans="1:10" ht="12" customHeight="1" x14ac:dyDescent="0.2">
      <c r="A62" s="228"/>
    </row>
    <row r="63" spans="1:10" ht="12" customHeight="1" x14ac:dyDescent="0.2">
      <c r="A63" s="228" t="s">
        <v>55</v>
      </c>
      <c r="B63" s="189">
        <v>27</v>
      </c>
      <c r="C63" s="189">
        <v>50</v>
      </c>
      <c r="D63" s="189">
        <v>54.6</v>
      </c>
      <c r="E63" s="189">
        <v>13732</v>
      </c>
      <c r="F63" s="189">
        <v>19</v>
      </c>
      <c r="G63" s="189">
        <v>42</v>
      </c>
      <c r="H63" s="189">
        <v>74.400000000000006</v>
      </c>
      <c r="I63" s="189" t="s">
        <v>34</v>
      </c>
      <c r="J63" s="189">
        <v>11786</v>
      </c>
    </row>
    <row r="64" spans="1:10" ht="12" customHeight="1" x14ac:dyDescent="0.2">
      <c r="A64" s="228" t="s">
        <v>56</v>
      </c>
      <c r="B64" s="189">
        <v>22</v>
      </c>
      <c r="C64" s="189">
        <v>43</v>
      </c>
      <c r="D64" s="189">
        <v>52.3</v>
      </c>
      <c r="E64" s="189">
        <v>9314</v>
      </c>
      <c r="F64" s="189">
        <v>42</v>
      </c>
      <c r="G64" s="189">
        <v>202</v>
      </c>
      <c r="H64" s="189">
        <v>212.7</v>
      </c>
      <c r="I64" s="189">
        <v>1</v>
      </c>
      <c r="J64" s="189">
        <v>23411</v>
      </c>
    </row>
    <row r="65" spans="1:10" ht="12" customHeight="1" x14ac:dyDescent="0.2">
      <c r="A65" s="228" t="s">
        <v>57</v>
      </c>
      <c r="B65" s="189">
        <v>33</v>
      </c>
      <c r="C65" s="189">
        <v>43</v>
      </c>
      <c r="D65" s="189">
        <v>57.6</v>
      </c>
      <c r="E65" s="189">
        <v>16620</v>
      </c>
      <c r="F65" s="189">
        <v>42</v>
      </c>
      <c r="G65" s="189">
        <v>61</v>
      </c>
      <c r="H65" s="189">
        <v>99.7</v>
      </c>
      <c r="I65" s="189">
        <v>49</v>
      </c>
      <c r="J65" s="189">
        <v>8979</v>
      </c>
    </row>
    <row r="66" spans="1:10" ht="12" customHeight="1" x14ac:dyDescent="0.2">
      <c r="A66" s="228" t="s">
        <v>58</v>
      </c>
      <c r="B66" s="189">
        <v>22</v>
      </c>
      <c r="C66" s="189">
        <v>31</v>
      </c>
      <c r="D66" s="189">
        <v>39</v>
      </c>
      <c r="E66" s="189">
        <v>9865</v>
      </c>
      <c r="F66" s="189">
        <v>39</v>
      </c>
      <c r="G66" s="189">
        <v>765</v>
      </c>
      <c r="H66" s="189">
        <v>689.8</v>
      </c>
      <c r="I66" s="189" t="s">
        <v>34</v>
      </c>
      <c r="J66" s="189">
        <v>66050</v>
      </c>
    </row>
    <row r="67" spans="1:10" ht="12" customHeight="1" x14ac:dyDescent="0.2">
      <c r="A67" s="228" t="s">
        <v>59</v>
      </c>
      <c r="B67" s="189">
        <v>19</v>
      </c>
      <c r="C67" s="189">
        <v>37</v>
      </c>
      <c r="D67" s="189">
        <v>37.799999999999997</v>
      </c>
      <c r="E67" s="189">
        <v>7358</v>
      </c>
      <c r="F67" s="189">
        <v>26</v>
      </c>
      <c r="G67" s="189">
        <v>321</v>
      </c>
      <c r="H67" s="189">
        <v>371.7</v>
      </c>
      <c r="I67" s="189">
        <v>1</v>
      </c>
      <c r="J67" s="189">
        <v>19792</v>
      </c>
    </row>
    <row r="68" spans="1:10" ht="12" customHeight="1" x14ac:dyDescent="0.2">
      <c r="A68" s="228"/>
      <c r="B68" s="229"/>
      <c r="F68" s="229"/>
    </row>
    <row r="69" spans="1:10" s="219" customFormat="1" ht="12" customHeight="1" x14ac:dyDescent="0.2">
      <c r="A69" s="230" t="s">
        <v>60</v>
      </c>
      <c r="B69" s="190">
        <v>678</v>
      </c>
      <c r="C69" s="190">
        <v>1256</v>
      </c>
      <c r="D69" s="190">
        <v>1362.5</v>
      </c>
      <c r="E69" s="190">
        <v>314128</v>
      </c>
      <c r="F69" s="190">
        <v>769</v>
      </c>
      <c r="G69" s="190">
        <v>6127</v>
      </c>
      <c r="H69" s="190">
        <v>6507.3</v>
      </c>
      <c r="I69" s="190">
        <v>83</v>
      </c>
      <c r="J69" s="190">
        <v>702966</v>
      </c>
    </row>
    <row r="70" spans="1:10" ht="12" customHeight="1" x14ac:dyDescent="0.2">
      <c r="A70" s="228" t="s">
        <v>61</v>
      </c>
    </row>
    <row r="71" spans="1:10" ht="12" customHeight="1" x14ac:dyDescent="0.2">
      <c r="A71" s="228" t="s">
        <v>62</v>
      </c>
      <c r="B71" s="189">
        <v>102</v>
      </c>
      <c r="C71" s="189">
        <v>294</v>
      </c>
      <c r="D71" s="189">
        <v>295.7</v>
      </c>
      <c r="E71" s="189">
        <v>70834</v>
      </c>
      <c r="F71" s="189">
        <v>78</v>
      </c>
      <c r="G71" s="189">
        <v>354</v>
      </c>
      <c r="H71" s="189">
        <v>534.70000000000005</v>
      </c>
      <c r="I71" s="189">
        <v>3</v>
      </c>
      <c r="J71" s="189">
        <v>77142</v>
      </c>
    </row>
    <row r="72" spans="1:10" ht="12" customHeight="1" x14ac:dyDescent="0.2">
      <c r="A72" s="228" t="s">
        <v>63</v>
      </c>
      <c r="B72" s="189">
        <v>576</v>
      </c>
      <c r="C72" s="189">
        <v>962</v>
      </c>
      <c r="D72" s="189">
        <v>1066.8</v>
      </c>
      <c r="E72" s="189">
        <v>243294</v>
      </c>
      <c r="F72" s="189">
        <v>691</v>
      </c>
      <c r="G72" s="189">
        <v>5773</v>
      </c>
      <c r="H72" s="189">
        <v>5972.6</v>
      </c>
      <c r="I72" s="189">
        <v>80</v>
      </c>
      <c r="J72" s="189">
        <v>625824</v>
      </c>
    </row>
  </sheetData>
  <mergeCells count="17">
    <mergeCell ref="E3:J3"/>
    <mergeCell ref="A5:A11"/>
    <mergeCell ref="B11:C11"/>
    <mergeCell ref="F5:J5"/>
    <mergeCell ref="A1:J1"/>
    <mergeCell ref="A2:J2"/>
    <mergeCell ref="F6:F10"/>
    <mergeCell ref="G6:G10"/>
    <mergeCell ref="H6:H10"/>
    <mergeCell ref="I6:I10"/>
    <mergeCell ref="J6:J10"/>
    <mergeCell ref="B5:E5"/>
    <mergeCell ref="E6:E10"/>
    <mergeCell ref="C6:D7"/>
    <mergeCell ref="B6:B10"/>
    <mergeCell ref="C8:C10"/>
    <mergeCell ref="D8:D10"/>
  </mergeCells>
  <conditionalFormatting sqref="B56:B61 B63:B67 B43:B47 B49:B54 F43:F47 F49:F54 F56:F61 F63:F67 F69 F71:F72 B69 B71:B72">
    <cfRule type="cellIs" dxfId="17" priority="2" operator="lessThan">
      <formula>3</formula>
    </cfRule>
  </conditionalFormatting>
  <pageMargins left="0.78740157480314965" right="0.59055118110236227" top="0.78740157480314965" bottom="0.78740157480314965" header="0.51181102362204722" footer="0.51181102362204722"/>
  <pageSetup paperSize="9" scale="81" firstPageNumber="13" fitToWidth="2" orientation="portrait" useFirstPageNumber="1" r:id="rId1"/>
  <headerFooter alignWithMargins="0">
    <oddHeader>&amp;C&amp;"Arial,Standard"&amp;9- &amp;P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zoomScaleNormal="100" zoomScaleSheetLayoutView="100" workbookViewId="0"/>
  </sheetViews>
  <sheetFormatPr baseColWidth="10" defaultColWidth="12" defaultRowHeight="12" customHeight="1" x14ac:dyDescent="0.2"/>
  <cols>
    <col min="1" max="1" width="22.6640625" style="224" customWidth="1"/>
    <col min="2" max="3" width="8.1640625" style="224" customWidth="1"/>
    <col min="4" max="4" width="11" style="224" customWidth="1"/>
    <col min="5" max="7" width="8.1640625" style="224" customWidth="1"/>
    <col min="8" max="8" width="11" style="224" customWidth="1"/>
    <col min="9" max="10" width="8.83203125" style="224" customWidth="1"/>
    <col min="11" max="11" width="10.33203125" style="224" customWidth="1"/>
    <col min="12" max="12" width="11" style="224" customWidth="1"/>
    <col min="13" max="16384" width="12" style="224"/>
  </cols>
  <sheetData>
    <row r="1" spans="1:13" s="219" customFormat="1" ht="12" customHeight="1" x14ac:dyDescent="0.2">
      <c r="A1" s="554" t="s">
        <v>533</v>
      </c>
      <c r="B1" s="554"/>
      <c r="C1" s="554"/>
      <c r="D1" s="554"/>
      <c r="E1" s="554"/>
      <c r="F1" s="554"/>
      <c r="G1" s="554"/>
      <c r="H1" s="554"/>
      <c r="I1" s="554"/>
      <c r="J1" s="554"/>
      <c r="K1" s="554"/>
      <c r="L1" s="554"/>
    </row>
    <row r="2" spans="1:13" s="220" customFormat="1" ht="12" customHeight="1" x14ac:dyDescent="0.2">
      <c r="A2" s="555" t="s">
        <v>7</v>
      </c>
      <c r="B2" s="555"/>
      <c r="C2" s="555"/>
      <c r="D2" s="555"/>
      <c r="E2" s="555"/>
      <c r="F2" s="555"/>
      <c r="G2" s="555"/>
      <c r="H2" s="555"/>
      <c r="I2" s="555"/>
      <c r="J2" s="555"/>
      <c r="K2" s="555"/>
      <c r="L2" s="555"/>
    </row>
    <row r="3" spans="1:13" s="220" customFormat="1" ht="12" customHeight="1" x14ac:dyDescent="0.2">
      <c r="A3" s="393"/>
      <c r="B3" s="393"/>
      <c r="C3" s="393"/>
      <c r="D3" s="393"/>
      <c r="E3" s="393"/>
      <c r="F3" s="393"/>
      <c r="G3" s="393"/>
      <c r="H3" s="393"/>
      <c r="I3" s="393"/>
      <c r="J3" s="393"/>
      <c r="K3" s="393"/>
      <c r="L3" s="393"/>
    </row>
    <row r="4" spans="1:13" s="223" customFormat="1" ht="12" customHeight="1" x14ac:dyDescent="0.2">
      <c r="A4" s="221"/>
      <c r="B4" s="222"/>
    </row>
    <row r="5" spans="1:13" ht="14.25" customHeight="1" x14ac:dyDescent="0.2">
      <c r="A5" s="547" t="s">
        <v>104</v>
      </c>
      <c r="B5" s="558" t="s">
        <v>145</v>
      </c>
      <c r="C5" s="559"/>
      <c r="D5" s="559"/>
      <c r="E5" s="559"/>
      <c r="F5" s="559"/>
      <c r="G5" s="559"/>
      <c r="H5" s="559"/>
      <c r="I5" s="559"/>
      <c r="J5" s="559"/>
      <c r="K5" s="559"/>
      <c r="L5" s="559"/>
    </row>
    <row r="6" spans="1:13" ht="15" customHeight="1" x14ac:dyDescent="0.2">
      <c r="A6" s="548"/>
      <c r="B6" s="565" t="s">
        <v>146</v>
      </c>
      <c r="C6" s="565"/>
      <c r="D6" s="568"/>
      <c r="E6" s="565" t="s">
        <v>2</v>
      </c>
      <c r="F6" s="565"/>
      <c r="G6" s="565"/>
      <c r="H6" s="568"/>
      <c r="I6" s="564" t="s">
        <v>468</v>
      </c>
      <c r="J6" s="565"/>
      <c r="K6" s="565"/>
      <c r="L6" s="565"/>
    </row>
    <row r="7" spans="1:13" ht="12" customHeight="1" x14ac:dyDescent="0.2">
      <c r="A7" s="548"/>
      <c r="B7" s="500" t="s">
        <v>242</v>
      </c>
      <c r="C7" s="485" t="s">
        <v>103</v>
      </c>
      <c r="D7" s="485" t="s">
        <v>119</v>
      </c>
      <c r="E7" s="500" t="s">
        <v>94</v>
      </c>
      <c r="F7" s="485" t="s">
        <v>93</v>
      </c>
      <c r="G7" s="485" t="s">
        <v>103</v>
      </c>
      <c r="H7" s="485" t="s">
        <v>119</v>
      </c>
      <c r="I7" s="485" t="s">
        <v>94</v>
      </c>
      <c r="J7" s="485" t="s">
        <v>93</v>
      </c>
      <c r="K7" s="485" t="s">
        <v>103</v>
      </c>
      <c r="L7" s="499" t="s">
        <v>119</v>
      </c>
    </row>
    <row r="8" spans="1:13" ht="12" customHeight="1" x14ac:dyDescent="0.2">
      <c r="A8" s="548"/>
      <c r="B8" s="506"/>
      <c r="C8" s="490"/>
      <c r="D8" s="490"/>
      <c r="E8" s="506"/>
      <c r="F8" s="490"/>
      <c r="G8" s="490"/>
      <c r="H8" s="490"/>
      <c r="I8" s="490"/>
      <c r="J8" s="490"/>
      <c r="K8" s="490"/>
      <c r="L8" s="567"/>
    </row>
    <row r="9" spans="1:13" ht="12" customHeight="1" x14ac:dyDescent="0.2">
      <c r="A9" s="548"/>
      <c r="B9" s="506"/>
      <c r="C9" s="490"/>
      <c r="D9" s="490"/>
      <c r="E9" s="506"/>
      <c r="F9" s="490"/>
      <c r="G9" s="490"/>
      <c r="H9" s="490"/>
      <c r="I9" s="490"/>
      <c r="J9" s="490"/>
      <c r="K9" s="490"/>
      <c r="L9" s="567"/>
    </row>
    <row r="10" spans="1:13" ht="12" customHeight="1" x14ac:dyDescent="0.2">
      <c r="A10" s="548"/>
      <c r="B10" s="506"/>
      <c r="C10" s="490"/>
      <c r="D10" s="490"/>
      <c r="E10" s="506"/>
      <c r="F10" s="490"/>
      <c r="G10" s="490"/>
      <c r="H10" s="490"/>
      <c r="I10" s="490"/>
      <c r="J10" s="490"/>
      <c r="K10" s="490"/>
      <c r="L10" s="567"/>
    </row>
    <row r="11" spans="1:13" ht="12" customHeight="1" x14ac:dyDescent="0.2">
      <c r="A11" s="548"/>
      <c r="B11" s="476"/>
      <c r="C11" s="491"/>
      <c r="D11" s="491"/>
      <c r="E11" s="476"/>
      <c r="F11" s="491"/>
      <c r="G11" s="491"/>
      <c r="H11" s="491"/>
      <c r="I11" s="491"/>
      <c r="J11" s="491"/>
      <c r="K11" s="491"/>
      <c r="L11" s="501"/>
    </row>
    <row r="12" spans="1:13" ht="14.25" customHeight="1" x14ac:dyDescent="0.2">
      <c r="A12" s="549"/>
      <c r="B12" s="185" t="s">
        <v>0</v>
      </c>
      <c r="C12" s="186" t="s">
        <v>1</v>
      </c>
      <c r="D12" s="185" t="s">
        <v>420</v>
      </c>
      <c r="E12" s="566" t="s">
        <v>0</v>
      </c>
      <c r="F12" s="551"/>
      <c r="G12" s="186" t="s">
        <v>1</v>
      </c>
      <c r="H12" s="185" t="s">
        <v>420</v>
      </c>
      <c r="I12" s="566" t="s">
        <v>0</v>
      </c>
      <c r="J12" s="551"/>
      <c r="K12" s="186" t="s">
        <v>1</v>
      </c>
      <c r="L12" s="225" t="s">
        <v>420</v>
      </c>
    </row>
    <row r="13" spans="1:13" ht="14.25" customHeight="1" x14ac:dyDescent="0.2">
      <c r="A13" s="395"/>
      <c r="B13" s="226"/>
      <c r="C13" s="226"/>
      <c r="D13" s="226"/>
      <c r="E13" s="226"/>
      <c r="F13" s="226"/>
      <c r="G13" s="226"/>
      <c r="H13" s="226"/>
      <c r="I13" s="226"/>
      <c r="J13" s="226"/>
      <c r="K13" s="226"/>
      <c r="L13" s="226"/>
    </row>
    <row r="14" spans="1:13" ht="12" customHeight="1" x14ac:dyDescent="0.2">
      <c r="A14" s="116">
        <v>1995</v>
      </c>
      <c r="B14" s="190">
        <v>4725</v>
      </c>
      <c r="C14" s="190">
        <v>5769.76</v>
      </c>
      <c r="D14" s="190">
        <v>764179</v>
      </c>
      <c r="E14" s="190">
        <v>1015</v>
      </c>
      <c r="F14" s="190">
        <v>2030</v>
      </c>
      <c r="G14" s="190">
        <v>1779.3</v>
      </c>
      <c r="H14" s="190">
        <v>222865</v>
      </c>
      <c r="I14" s="190">
        <v>1154</v>
      </c>
      <c r="J14" s="190">
        <v>10386</v>
      </c>
      <c r="K14" s="190">
        <v>6723.6</v>
      </c>
      <c r="L14" s="190">
        <v>828903</v>
      </c>
      <c r="M14" s="227"/>
    </row>
    <row r="15" spans="1:13" ht="12" customHeight="1" x14ac:dyDescent="0.2">
      <c r="A15" s="116">
        <v>1996</v>
      </c>
      <c r="B15" s="190">
        <v>5912</v>
      </c>
      <c r="C15" s="190">
        <v>6998.86</v>
      </c>
      <c r="D15" s="190">
        <v>878258</v>
      </c>
      <c r="E15" s="190">
        <v>1053</v>
      </c>
      <c r="F15" s="190">
        <v>2106</v>
      </c>
      <c r="G15" s="190">
        <v>1858.58</v>
      </c>
      <c r="H15" s="190">
        <v>229872</v>
      </c>
      <c r="I15" s="190">
        <v>1086</v>
      </c>
      <c r="J15" s="190">
        <v>9971</v>
      </c>
      <c r="K15" s="190">
        <v>6612</v>
      </c>
      <c r="L15" s="190">
        <v>787266</v>
      </c>
      <c r="M15" s="227"/>
    </row>
    <row r="16" spans="1:13" ht="12" customHeight="1" x14ac:dyDescent="0.2">
      <c r="A16" s="116">
        <v>1997</v>
      </c>
      <c r="B16" s="190">
        <v>5363</v>
      </c>
      <c r="C16" s="190">
        <v>6472</v>
      </c>
      <c r="D16" s="190">
        <v>779291</v>
      </c>
      <c r="E16" s="190">
        <v>789</v>
      </c>
      <c r="F16" s="190">
        <v>1578</v>
      </c>
      <c r="G16" s="190">
        <v>1381</v>
      </c>
      <c r="H16" s="190">
        <v>166548</v>
      </c>
      <c r="I16" s="190">
        <v>647</v>
      </c>
      <c r="J16" s="190">
        <v>6079</v>
      </c>
      <c r="K16" s="190">
        <v>4064.8</v>
      </c>
      <c r="L16" s="190">
        <v>489596</v>
      </c>
      <c r="M16" s="227"/>
    </row>
    <row r="17" spans="1:13" ht="12" customHeight="1" x14ac:dyDescent="0.2">
      <c r="A17" s="116">
        <v>1998</v>
      </c>
      <c r="B17" s="190">
        <v>5061</v>
      </c>
      <c r="C17" s="190">
        <v>6135.44</v>
      </c>
      <c r="D17" s="190">
        <v>732617</v>
      </c>
      <c r="E17" s="190">
        <v>658</v>
      </c>
      <c r="F17" s="190">
        <v>1316</v>
      </c>
      <c r="G17" s="190">
        <v>1167.56</v>
      </c>
      <c r="H17" s="190">
        <v>136422</v>
      </c>
      <c r="I17" s="190">
        <v>472</v>
      </c>
      <c r="J17" s="190">
        <v>3842</v>
      </c>
      <c r="K17" s="190">
        <v>2615.1999999999998</v>
      </c>
      <c r="L17" s="190">
        <v>340831</v>
      </c>
      <c r="M17" s="227"/>
    </row>
    <row r="18" spans="1:13" ht="12" customHeight="1" x14ac:dyDescent="0.2">
      <c r="A18" s="116">
        <v>1999</v>
      </c>
      <c r="B18" s="190">
        <v>5083</v>
      </c>
      <c r="C18" s="190">
        <v>6271</v>
      </c>
      <c r="D18" s="190">
        <v>734410</v>
      </c>
      <c r="E18" s="190">
        <v>563</v>
      </c>
      <c r="F18" s="190">
        <v>1126</v>
      </c>
      <c r="G18" s="190">
        <v>1012.58</v>
      </c>
      <c r="H18" s="190">
        <v>115569</v>
      </c>
      <c r="I18" s="190">
        <v>295</v>
      </c>
      <c r="J18" s="190">
        <v>2272</v>
      </c>
      <c r="K18" s="190">
        <v>1507.9</v>
      </c>
      <c r="L18" s="190">
        <v>194445</v>
      </c>
      <c r="M18" s="227"/>
    </row>
    <row r="19" spans="1:13" ht="12" customHeight="1" x14ac:dyDescent="0.2">
      <c r="A19" s="116" t="s">
        <v>84</v>
      </c>
      <c r="B19" s="190">
        <v>3822</v>
      </c>
      <c r="C19" s="190">
        <v>4718.03</v>
      </c>
      <c r="D19" s="190">
        <v>552634</v>
      </c>
      <c r="E19" s="190">
        <v>406</v>
      </c>
      <c r="F19" s="190">
        <v>812</v>
      </c>
      <c r="G19" s="190">
        <v>740.93</v>
      </c>
      <c r="H19" s="190">
        <v>84627</v>
      </c>
      <c r="I19" s="190">
        <v>192</v>
      </c>
      <c r="J19" s="190">
        <v>1495</v>
      </c>
      <c r="K19" s="190">
        <v>1090.0999999999999</v>
      </c>
      <c r="L19" s="190">
        <v>127673</v>
      </c>
      <c r="M19" s="227"/>
    </row>
    <row r="20" spans="1:13" ht="12" customHeight="1" x14ac:dyDescent="0.2">
      <c r="A20" s="116" t="s">
        <v>85</v>
      </c>
      <c r="B20" s="190">
        <v>3216</v>
      </c>
      <c r="C20" s="190">
        <v>3979.84</v>
      </c>
      <c r="D20" s="190">
        <v>461805</v>
      </c>
      <c r="E20" s="190">
        <v>343</v>
      </c>
      <c r="F20" s="190">
        <v>686</v>
      </c>
      <c r="G20" s="190">
        <v>624.73</v>
      </c>
      <c r="H20" s="190">
        <v>70735</v>
      </c>
      <c r="I20" s="190">
        <v>157</v>
      </c>
      <c r="J20" s="190">
        <v>1010</v>
      </c>
      <c r="K20" s="190">
        <v>743.3</v>
      </c>
      <c r="L20" s="190">
        <v>90624</v>
      </c>
      <c r="M20" s="227"/>
    </row>
    <row r="21" spans="1:13" ht="12" customHeight="1" x14ac:dyDescent="0.2">
      <c r="A21" s="116" t="s">
        <v>86</v>
      </c>
      <c r="B21" s="190">
        <v>2835</v>
      </c>
      <c r="C21" s="190">
        <v>3603.83</v>
      </c>
      <c r="D21" s="190">
        <v>414949</v>
      </c>
      <c r="E21" s="190">
        <v>262</v>
      </c>
      <c r="F21" s="190">
        <v>524</v>
      </c>
      <c r="G21" s="190">
        <v>478.33</v>
      </c>
      <c r="H21" s="190">
        <v>52090</v>
      </c>
      <c r="I21" s="190">
        <v>84</v>
      </c>
      <c r="J21" s="190">
        <v>562</v>
      </c>
      <c r="K21" s="190">
        <v>427.2</v>
      </c>
      <c r="L21" s="190">
        <v>51840</v>
      </c>
      <c r="M21" s="227"/>
    </row>
    <row r="22" spans="1:13" ht="12" customHeight="1" x14ac:dyDescent="0.2">
      <c r="A22" s="116" t="s">
        <v>87</v>
      </c>
      <c r="B22" s="190">
        <v>3178</v>
      </c>
      <c r="C22" s="190">
        <v>4092.18</v>
      </c>
      <c r="D22" s="190">
        <v>468800</v>
      </c>
      <c r="E22" s="190">
        <v>304</v>
      </c>
      <c r="F22" s="190">
        <v>608</v>
      </c>
      <c r="G22" s="190">
        <v>547.22</v>
      </c>
      <c r="H22" s="190">
        <v>59629</v>
      </c>
      <c r="I22" s="190">
        <v>87</v>
      </c>
      <c r="J22" s="190">
        <v>609</v>
      </c>
      <c r="K22" s="190">
        <v>441.2</v>
      </c>
      <c r="L22" s="190">
        <v>52062</v>
      </c>
      <c r="M22" s="227"/>
    </row>
    <row r="23" spans="1:13" ht="12" customHeight="1" x14ac:dyDescent="0.2">
      <c r="A23" s="116" t="s">
        <v>88</v>
      </c>
      <c r="B23" s="190">
        <v>2626</v>
      </c>
      <c r="C23" s="190">
        <v>3412.22</v>
      </c>
      <c r="D23" s="190">
        <v>391685</v>
      </c>
      <c r="E23" s="190">
        <v>232</v>
      </c>
      <c r="F23" s="190">
        <v>464</v>
      </c>
      <c r="G23" s="190">
        <v>431.09</v>
      </c>
      <c r="H23" s="190">
        <v>44594</v>
      </c>
      <c r="I23" s="190">
        <v>93</v>
      </c>
      <c r="J23" s="190">
        <v>729</v>
      </c>
      <c r="K23" s="190">
        <v>498.9</v>
      </c>
      <c r="L23" s="190">
        <v>58145</v>
      </c>
      <c r="M23" s="227"/>
    </row>
    <row r="24" spans="1:13" ht="12" customHeight="1" x14ac:dyDescent="0.2">
      <c r="A24" s="116" t="s">
        <v>89</v>
      </c>
      <c r="B24" s="190">
        <v>2219</v>
      </c>
      <c r="C24" s="190">
        <v>2859.35</v>
      </c>
      <c r="D24" s="190">
        <v>323679</v>
      </c>
      <c r="E24" s="190">
        <v>145</v>
      </c>
      <c r="F24" s="190">
        <v>290</v>
      </c>
      <c r="G24" s="190">
        <v>269.43</v>
      </c>
      <c r="H24" s="190">
        <v>28286</v>
      </c>
      <c r="I24" s="190">
        <v>94</v>
      </c>
      <c r="J24" s="190">
        <v>668</v>
      </c>
      <c r="K24" s="190">
        <v>536.1</v>
      </c>
      <c r="L24" s="190">
        <v>54158</v>
      </c>
      <c r="M24" s="227"/>
    </row>
    <row r="25" spans="1:13" ht="12" customHeight="1" x14ac:dyDescent="0.2">
      <c r="A25" s="116" t="s">
        <v>90</v>
      </c>
      <c r="B25" s="190">
        <v>2086</v>
      </c>
      <c r="C25" s="190">
        <v>2726.12</v>
      </c>
      <c r="D25" s="190">
        <v>310583</v>
      </c>
      <c r="E25" s="190">
        <v>140</v>
      </c>
      <c r="F25" s="190">
        <v>280</v>
      </c>
      <c r="G25" s="190">
        <v>266.73</v>
      </c>
      <c r="H25" s="190">
        <v>28390</v>
      </c>
      <c r="I25" s="190">
        <v>87</v>
      </c>
      <c r="J25" s="190">
        <v>674</v>
      </c>
      <c r="K25" s="190">
        <v>470.29999999999995</v>
      </c>
      <c r="L25" s="190">
        <v>54088</v>
      </c>
      <c r="M25" s="227"/>
    </row>
    <row r="26" spans="1:13" ht="12" customHeight="1" x14ac:dyDescent="0.2">
      <c r="A26" s="116" t="s">
        <v>91</v>
      </c>
      <c r="B26" s="190">
        <v>1383</v>
      </c>
      <c r="C26" s="190">
        <v>1834</v>
      </c>
      <c r="D26" s="190">
        <v>213928</v>
      </c>
      <c r="E26" s="190">
        <v>113</v>
      </c>
      <c r="F26" s="190">
        <v>226</v>
      </c>
      <c r="G26" s="190">
        <v>212.2</v>
      </c>
      <c r="H26" s="190">
        <v>23319</v>
      </c>
      <c r="I26" s="190">
        <v>81</v>
      </c>
      <c r="J26" s="190">
        <v>740</v>
      </c>
      <c r="K26" s="190">
        <v>548.29999999999995</v>
      </c>
      <c r="L26" s="190">
        <v>62597</v>
      </c>
      <c r="M26" s="227"/>
    </row>
    <row r="27" spans="1:13" ht="12" customHeight="1" x14ac:dyDescent="0.2">
      <c r="A27" s="116" t="s">
        <v>92</v>
      </c>
      <c r="B27" s="190">
        <v>1257</v>
      </c>
      <c r="C27" s="190">
        <v>1731.39</v>
      </c>
      <c r="D27" s="190">
        <v>203325</v>
      </c>
      <c r="E27" s="190">
        <v>105</v>
      </c>
      <c r="F27" s="190">
        <v>210</v>
      </c>
      <c r="G27" s="190">
        <v>213.01</v>
      </c>
      <c r="H27" s="190">
        <v>25185</v>
      </c>
      <c r="I27" s="190">
        <v>76</v>
      </c>
      <c r="J27" s="190">
        <v>687</v>
      </c>
      <c r="K27" s="190">
        <v>445.2</v>
      </c>
      <c r="L27" s="190">
        <v>64922</v>
      </c>
      <c r="M27" s="227"/>
    </row>
    <row r="28" spans="1:13" ht="12" customHeight="1" x14ac:dyDescent="0.2">
      <c r="A28" s="116" t="s">
        <v>143</v>
      </c>
      <c r="B28" s="190">
        <v>1367</v>
      </c>
      <c r="C28" s="190">
        <v>1918.72</v>
      </c>
      <c r="D28" s="190">
        <v>232781</v>
      </c>
      <c r="E28" s="190">
        <v>106</v>
      </c>
      <c r="F28" s="190">
        <v>212</v>
      </c>
      <c r="G28" s="190">
        <v>217</v>
      </c>
      <c r="H28" s="190">
        <v>24715</v>
      </c>
      <c r="I28" s="190">
        <v>79</v>
      </c>
      <c r="J28" s="190">
        <v>793</v>
      </c>
      <c r="K28" s="190">
        <v>510.6</v>
      </c>
      <c r="L28" s="190">
        <v>66148</v>
      </c>
      <c r="M28" s="227"/>
    </row>
    <row r="29" spans="1:13" ht="12" customHeight="1" x14ac:dyDescent="0.2">
      <c r="A29" s="116" t="s">
        <v>245</v>
      </c>
      <c r="B29" s="190">
        <v>1412</v>
      </c>
      <c r="C29" s="190">
        <v>1979.55</v>
      </c>
      <c r="D29" s="190">
        <v>244454</v>
      </c>
      <c r="E29" s="190">
        <v>80</v>
      </c>
      <c r="F29" s="190">
        <v>160</v>
      </c>
      <c r="G29" s="190">
        <v>165.52</v>
      </c>
      <c r="H29" s="190">
        <v>19298</v>
      </c>
      <c r="I29" s="190">
        <v>78</v>
      </c>
      <c r="J29" s="190">
        <v>596</v>
      </c>
      <c r="K29" s="190">
        <v>444.3</v>
      </c>
      <c r="L29" s="190">
        <v>62983</v>
      </c>
      <c r="M29" s="227"/>
    </row>
    <row r="30" spans="1:13" ht="12" customHeight="1" x14ac:dyDescent="0.2">
      <c r="A30" s="116" t="s">
        <v>257</v>
      </c>
      <c r="B30" s="190">
        <v>1620</v>
      </c>
      <c r="C30" s="190">
        <v>2287.4299999999998</v>
      </c>
      <c r="D30" s="190">
        <v>279445</v>
      </c>
      <c r="E30" s="190">
        <v>97</v>
      </c>
      <c r="F30" s="190">
        <v>194</v>
      </c>
      <c r="G30" s="190">
        <v>205.29</v>
      </c>
      <c r="H30" s="190">
        <v>23060</v>
      </c>
      <c r="I30" s="190">
        <v>102</v>
      </c>
      <c r="J30" s="190">
        <v>955</v>
      </c>
      <c r="K30" s="190">
        <v>737.1</v>
      </c>
      <c r="L30" s="190">
        <v>89672</v>
      </c>
      <c r="M30" s="227"/>
    </row>
    <row r="31" spans="1:13" ht="12" customHeight="1" x14ac:dyDescent="0.2">
      <c r="A31" s="116" t="s">
        <v>309</v>
      </c>
      <c r="B31" s="190">
        <v>1702</v>
      </c>
      <c r="C31" s="190">
        <v>2434.3000000000002</v>
      </c>
      <c r="D31" s="190">
        <v>307257</v>
      </c>
      <c r="E31" s="190">
        <v>102</v>
      </c>
      <c r="F31" s="190">
        <v>204</v>
      </c>
      <c r="G31" s="190">
        <v>208.1</v>
      </c>
      <c r="H31" s="190">
        <v>24581</v>
      </c>
      <c r="I31" s="190">
        <v>94</v>
      </c>
      <c r="J31" s="190">
        <v>1052</v>
      </c>
      <c r="K31" s="190">
        <v>797.80000000000007</v>
      </c>
      <c r="L31" s="190">
        <v>97304</v>
      </c>
      <c r="M31" s="227"/>
    </row>
    <row r="32" spans="1:13" ht="12" customHeight="1" x14ac:dyDescent="0.2">
      <c r="A32" s="116" t="s">
        <v>406</v>
      </c>
      <c r="B32" s="190">
        <v>1681</v>
      </c>
      <c r="C32" s="190">
        <v>2409.0500000000002</v>
      </c>
      <c r="D32" s="190">
        <v>317074</v>
      </c>
      <c r="E32" s="190">
        <v>97</v>
      </c>
      <c r="F32" s="190">
        <v>194</v>
      </c>
      <c r="G32" s="190">
        <v>207.45</v>
      </c>
      <c r="H32" s="190">
        <v>25886</v>
      </c>
      <c r="I32" s="190">
        <v>113</v>
      </c>
      <c r="J32" s="190">
        <v>1183</v>
      </c>
      <c r="K32" s="190">
        <v>905</v>
      </c>
      <c r="L32" s="190">
        <v>117851</v>
      </c>
      <c r="M32" s="227"/>
    </row>
    <row r="33" spans="1:13" ht="12" customHeight="1" x14ac:dyDescent="0.2">
      <c r="A33" s="116" t="s">
        <v>407</v>
      </c>
      <c r="B33" s="190">
        <v>1671</v>
      </c>
      <c r="C33" s="190">
        <v>2432.8200000000002</v>
      </c>
      <c r="D33" s="190">
        <v>336427</v>
      </c>
      <c r="E33" s="190">
        <v>93</v>
      </c>
      <c r="F33" s="190">
        <v>186</v>
      </c>
      <c r="G33" s="190">
        <v>204.82</v>
      </c>
      <c r="H33" s="190">
        <v>26602</v>
      </c>
      <c r="I33" s="190">
        <v>127</v>
      </c>
      <c r="J33" s="190">
        <v>1369</v>
      </c>
      <c r="K33" s="190">
        <v>1052.7</v>
      </c>
      <c r="L33" s="190">
        <v>142384</v>
      </c>
      <c r="M33" s="227"/>
    </row>
    <row r="34" spans="1:13" ht="12" customHeight="1" x14ac:dyDescent="0.2">
      <c r="A34" s="116" t="s">
        <v>413</v>
      </c>
      <c r="B34" s="190">
        <v>1910</v>
      </c>
      <c r="C34" s="190">
        <v>2796.56</v>
      </c>
      <c r="D34" s="190">
        <v>389203</v>
      </c>
      <c r="E34" s="190">
        <v>104</v>
      </c>
      <c r="F34" s="190">
        <v>208</v>
      </c>
      <c r="G34" s="190">
        <v>215.25</v>
      </c>
      <c r="H34" s="190">
        <v>30569</v>
      </c>
      <c r="I34" s="190">
        <v>132</v>
      </c>
      <c r="J34" s="190">
        <v>1574</v>
      </c>
      <c r="K34" s="190">
        <v>1152.0999999999999</v>
      </c>
      <c r="L34" s="190">
        <v>152589</v>
      </c>
    </row>
    <row r="35" spans="1:13" ht="12" customHeight="1" x14ac:dyDescent="0.2">
      <c r="A35" s="116" t="s">
        <v>422</v>
      </c>
      <c r="B35" s="190">
        <v>1931</v>
      </c>
      <c r="C35" s="190">
        <v>2821.31</v>
      </c>
      <c r="D35" s="190">
        <v>407148</v>
      </c>
      <c r="E35" s="190">
        <v>88</v>
      </c>
      <c r="F35" s="190">
        <v>176</v>
      </c>
      <c r="G35" s="190">
        <v>196.01</v>
      </c>
      <c r="H35" s="190">
        <v>27199</v>
      </c>
      <c r="I35" s="190">
        <v>226</v>
      </c>
      <c r="J35" s="190">
        <v>2796</v>
      </c>
      <c r="K35" s="190">
        <v>1982.1999999999998</v>
      </c>
      <c r="L35" s="190">
        <v>285242</v>
      </c>
    </row>
    <row r="36" spans="1:13" ht="12" customHeight="1" x14ac:dyDescent="0.2">
      <c r="A36" s="116" t="s">
        <v>435</v>
      </c>
      <c r="B36" s="190">
        <v>1875</v>
      </c>
      <c r="C36" s="190">
        <v>2718.33</v>
      </c>
      <c r="D36" s="190">
        <v>411171</v>
      </c>
      <c r="E36" s="190">
        <v>104</v>
      </c>
      <c r="F36" s="190">
        <v>208</v>
      </c>
      <c r="G36" s="190">
        <v>227.73</v>
      </c>
      <c r="H36" s="190">
        <v>31235</v>
      </c>
      <c r="I36" s="190">
        <v>141</v>
      </c>
      <c r="J36" s="190">
        <v>1667</v>
      </c>
      <c r="K36" s="190">
        <v>1249.3</v>
      </c>
      <c r="L36" s="190">
        <v>176003</v>
      </c>
    </row>
    <row r="37" spans="1:13" ht="12" customHeight="1" x14ac:dyDescent="0.2">
      <c r="A37" s="116" t="s">
        <v>439</v>
      </c>
      <c r="B37" s="190">
        <v>1796</v>
      </c>
      <c r="C37" s="190">
        <v>2686.75</v>
      </c>
      <c r="D37" s="190">
        <v>423425</v>
      </c>
      <c r="E37" s="190">
        <v>104</v>
      </c>
      <c r="F37" s="190">
        <v>208</v>
      </c>
      <c r="G37" s="190">
        <v>235.49</v>
      </c>
      <c r="H37" s="190">
        <v>37631</v>
      </c>
      <c r="I37" s="190">
        <v>161</v>
      </c>
      <c r="J37" s="190">
        <v>2071</v>
      </c>
      <c r="K37" s="190">
        <v>1491.51</v>
      </c>
      <c r="L37" s="190">
        <v>239992</v>
      </c>
    </row>
    <row r="38" spans="1:13" ht="12" customHeight="1" x14ac:dyDescent="0.2">
      <c r="A38" s="116" t="s">
        <v>456</v>
      </c>
      <c r="B38" s="190">
        <v>1794</v>
      </c>
      <c r="C38" s="190">
        <v>2641.95</v>
      </c>
      <c r="D38" s="190">
        <v>430650</v>
      </c>
      <c r="E38" s="190">
        <v>85</v>
      </c>
      <c r="F38" s="190">
        <v>170</v>
      </c>
      <c r="G38" s="190">
        <v>178.48</v>
      </c>
      <c r="H38" s="190">
        <v>26879</v>
      </c>
      <c r="I38" s="190">
        <v>128</v>
      </c>
      <c r="J38" s="190">
        <v>2156</v>
      </c>
      <c r="K38" s="190">
        <v>1683.44</v>
      </c>
      <c r="L38" s="190">
        <v>255288</v>
      </c>
    </row>
    <row r="39" spans="1:13" ht="12" customHeight="1" x14ac:dyDescent="0.2">
      <c r="A39" s="116" t="s">
        <v>464</v>
      </c>
      <c r="B39" s="190">
        <v>1839</v>
      </c>
      <c r="C39" s="190">
        <v>2726.65</v>
      </c>
      <c r="D39" s="190">
        <v>475220</v>
      </c>
      <c r="E39" s="190">
        <v>100</v>
      </c>
      <c r="F39" s="190">
        <v>200</v>
      </c>
      <c r="G39" s="190">
        <v>216.62</v>
      </c>
      <c r="H39" s="190">
        <v>36611</v>
      </c>
      <c r="I39" s="190">
        <v>175</v>
      </c>
      <c r="J39" s="190">
        <v>2512</v>
      </c>
      <c r="K39" s="190">
        <v>1971.43</v>
      </c>
      <c r="L39" s="190">
        <v>344880</v>
      </c>
    </row>
    <row r="40" spans="1:13" ht="12" customHeight="1" x14ac:dyDescent="0.2">
      <c r="A40" s="116" t="s">
        <v>475</v>
      </c>
      <c r="B40" s="190">
        <v>1780</v>
      </c>
      <c r="C40" s="190">
        <v>2627.09</v>
      </c>
      <c r="D40" s="190">
        <v>486976</v>
      </c>
      <c r="E40" s="190">
        <v>102</v>
      </c>
      <c r="F40" s="190">
        <v>204</v>
      </c>
      <c r="G40" s="190">
        <v>230</v>
      </c>
      <c r="H40" s="190">
        <v>41887</v>
      </c>
      <c r="I40" s="190">
        <v>175</v>
      </c>
      <c r="J40" s="190">
        <v>1779</v>
      </c>
      <c r="K40" s="190">
        <v>1411.86</v>
      </c>
      <c r="L40" s="190">
        <v>257879</v>
      </c>
    </row>
    <row r="41" spans="1:13" ht="12" customHeight="1" x14ac:dyDescent="0.2">
      <c r="A41" s="116" t="s">
        <v>483</v>
      </c>
      <c r="B41" s="190">
        <v>1566</v>
      </c>
      <c r="C41" s="190">
        <v>2305.1</v>
      </c>
      <c r="D41" s="190">
        <v>455327</v>
      </c>
      <c r="E41" s="190">
        <v>121</v>
      </c>
      <c r="F41" s="190">
        <v>242</v>
      </c>
      <c r="G41" s="190">
        <v>269.42</v>
      </c>
      <c r="H41" s="190">
        <v>54191</v>
      </c>
      <c r="I41" s="190">
        <v>170</v>
      </c>
      <c r="J41" s="190">
        <v>2736</v>
      </c>
      <c r="K41" s="190">
        <v>1955.79</v>
      </c>
      <c r="L41" s="190">
        <v>364496</v>
      </c>
    </row>
    <row r="42" spans="1:13" ht="12" customHeight="1" x14ac:dyDescent="0.2">
      <c r="A42" s="116" t="s">
        <v>486</v>
      </c>
      <c r="B42" s="190">
        <v>740</v>
      </c>
      <c r="C42" s="190">
        <v>1055.56</v>
      </c>
      <c r="D42" s="190">
        <v>227486</v>
      </c>
      <c r="E42" s="190">
        <v>66</v>
      </c>
      <c r="F42" s="190">
        <v>132</v>
      </c>
      <c r="G42" s="190">
        <v>141.28</v>
      </c>
      <c r="H42" s="190">
        <v>29118</v>
      </c>
      <c r="I42" s="190">
        <v>99</v>
      </c>
      <c r="J42" s="190">
        <v>1398</v>
      </c>
      <c r="K42" s="190">
        <v>990.82</v>
      </c>
      <c r="L42" s="190">
        <v>218681</v>
      </c>
    </row>
    <row r="43" spans="1:13" ht="12" customHeight="1" x14ac:dyDescent="0.2">
      <c r="A43" s="116"/>
      <c r="B43" s="190"/>
      <c r="C43" s="190"/>
      <c r="D43" s="190"/>
      <c r="E43" s="190"/>
      <c r="F43" s="190"/>
      <c r="G43" s="190"/>
      <c r="H43" s="190"/>
      <c r="I43" s="190"/>
      <c r="J43" s="190"/>
      <c r="K43" s="190"/>
      <c r="L43" s="190"/>
    </row>
    <row r="44" spans="1:13" ht="12" customHeight="1" x14ac:dyDescent="0.2">
      <c r="A44" s="228" t="s">
        <v>37</v>
      </c>
      <c r="B44" s="189">
        <v>28</v>
      </c>
      <c r="C44" s="189">
        <v>36.68</v>
      </c>
      <c r="D44" s="189">
        <v>7788</v>
      </c>
      <c r="E44" s="189">
        <v>4</v>
      </c>
      <c r="F44" s="189">
        <v>8</v>
      </c>
      <c r="G44" s="189">
        <v>5.97</v>
      </c>
      <c r="H44" s="189">
        <v>1322</v>
      </c>
      <c r="I44" s="189">
        <v>6</v>
      </c>
      <c r="J44" s="189">
        <v>91</v>
      </c>
      <c r="K44" s="189">
        <v>70.73</v>
      </c>
      <c r="L44" s="189">
        <v>16425</v>
      </c>
    </row>
    <row r="45" spans="1:13" ht="12" customHeight="1" x14ac:dyDescent="0.2">
      <c r="A45" s="228" t="s">
        <v>38</v>
      </c>
      <c r="B45" s="189">
        <v>15</v>
      </c>
      <c r="C45" s="189">
        <v>25.18</v>
      </c>
      <c r="D45" s="189">
        <v>4783</v>
      </c>
      <c r="E45" s="189" t="s">
        <v>34</v>
      </c>
      <c r="F45" s="189" t="s">
        <v>34</v>
      </c>
      <c r="G45" s="189" t="s">
        <v>34</v>
      </c>
      <c r="H45" s="189" t="s">
        <v>34</v>
      </c>
      <c r="I45" s="189">
        <v>2</v>
      </c>
      <c r="J45" s="189">
        <v>16</v>
      </c>
      <c r="K45" s="189">
        <v>15.65</v>
      </c>
      <c r="L45" s="189">
        <v>5226</v>
      </c>
    </row>
    <row r="46" spans="1:13" ht="12" customHeight="1" x14ac:dyDescent="0.2">
      <c r="A46" s="228" t="s">
        <v>39</v>
      </c>
      <c r="B46" s="189">
        <v>13</v>
      </c>
      <c r="C46" s="189">
        <v>20.95</v>
      </c>
      <c r="D46" s="189">
        <v>5584</v>
      </c>
      <c r="E46" s="189">
        <v>5</v>
      </c>
      <c r="F46" s="189">
        <v>10</v>
      </c>
      <c r="G46" s="189">
        <v>7.57</v>
      </c>
      <c r="H46" s="189">
        <v>1726</v>
      </c>
      <c r="I46" s="189">
        <v>5</v>
      </c>
      <c r="J46" s="189">
        <v>41</v>
      </c>
      <c r="K46" s="189">
        <v>37.01</v>
      </c>
      <c r="L46" s="189">
        <v>9476</v>
      </c>
    </row>
    <row r="47" spans="1:13" ht="12" customHeight="1" x14ac:dyDescent="0.2">
      <c r="A47" s="228" t="s">
        <v>40</v>
      </c>
      <c r="B47" s="189">
        <v>12</v>
      </c>
      <c r="C47" s="189">
        <v>15.54</v>
      </c>
      <c r="D47" s="189">
        <v>3822</v>
      </c>
      <c r="E47" s="189">
        <v>2</v>
      </c>
      <c r="F47" s="189">
        <v>4</v>
      </c>
      <c r="G47" s="189">
        <v>5.31</v>
      </c>
      <c r="H47" s="189">
        <v>1225</v>
      </c>
      <c r="I47" s="189">
        <v>3</v>
      </c>
      <c r="J47" s="189">
        <v>30</v>
      </c>
      <c r="K47" s="189">
        <v>35.520000000000003</v>
      </c>
      <c r="L47" s="189">
        <v>8466</v>
      </c>
    </row>
    <row r="48" spans="1:13" ht="12" customHeight="1" x14ac:dyDescent="0.2">
      <c r="A48" s="228" t="s">
        <v>41</v>
      </c>
      <c r="B48" s="189">
        <v>2</v>
      </c>
      <c r="C48" s="189">
        <v>4.38</v>
      </c>
      <c r="D48" s="189">
        <v>1137</v>
      </c>
      <c r="E48" s="189">
        <v>3</v>
      </c>
      <c r="F48" s="189">
        <v>6</v>
      </c>
      <c r="G48" s="189">
        <v>9.16</v>
      </c>
      <c r="H48" s="189">
        <v>1980</v>
      </c>
      <c r="I48" s="189">
        <v>2</v>
      </c>
      <c r="J48" s="189">
        <v>18</v>
      </c>
      <c r="K48" s="189">
        <v>6.07</v>
      </c>
      <c r="L48" s="189">
        <v>1874</v>
      </c>
    </row>
    <row r="49" spans="1:13" ht="12" customHeight="1" x14ac:dyDescent="0.2">
      <c r="A49" s="381"/>
      <c r="B49" s="189"/>
      <c r="C49" s="189"/>
      <c r="D49" s="189"/>
      <c r="E49" s="189"/>
      <c r="F49" s="189"/>
      <c r="G49" s="189"/>
      <c r="H49" s="189"/>
      <c r="I49" s="189"/>
      <c r="J49" s="189"/>
      <c r="K49" s="189"/>
      <c r="L49" s="189"/>
      <c r="M49" s="229"/>
    </row>
    <row r="50" spans="1:13" ht="12" customHeight="1" x14ac:dyDescent="0.2">
      <c r="A50" s="228" t="s">
        <v>43</v>
      </c>
      <c r="B50" s="189">
        <v>59</v>
      </c>
      <c r="C50" s="189">
        <v>102.8</v>
      </c>
      <c r="D50" s="189">
        <v>22520</v>
      </c>
      <c r="E50" s="189">
        <v>7</v>
      </c>
      <c r="F50" s="189">
        <v>14</v>
      </c>
      <c r="G50" s="189">
        <v>18.45</v>
      </c>
      <c r="H50" s="189">
        <v>3299</v>
      </c>
      <c r="I50" s="189">
        <v>6</v>
      </c>
      <c r="J50" s="189">
        <v>57</v>
      </c>
      <c r="K50" s="189">
        <v>30.24</v>
      </c>
      <c r="L50" s="189">
        <v>5926</v>
      </c>
    </row>
    <row r="51" spans="1:13" ht="12" customHeight="1" x14ac:dyDescent="0.2">
      <c r="A51" s="228" t="s">
        <v>44</v>
      </c>
      <c r="B51" s="189">
        <v>20</v>
      </c>
      <c r="C51" s="189">
        <v>28.34</v>
      </c>
      <c r="D51" s="189">
        <v>5749</v>
      </c>
      <c r="E51" s="189" t="s">
        <v>34</v>
      </c>
      <c r="F51" s="189" t="s">
        <v>34</v>
      </c>
      <c r="G51" s="189" t="s">
        <v>34</v>
      </c>
      <c r="H51" s="189" t="s">
        <v>34</v>
      </c>
      <c r="I51" s="189">
        <v>1</v>
      </c>
      <c r="J51" s="189">
        <v>3</v>
      </c>
      <c r="K51" s="189">
        <v>1.48</v>
      </c>
      <c r="L51" s="189">
        <v>350</v>
      </c>
    </row>
    <row r="52" spans="1:13" ht="12" customHeight="1" x14ac:dyDescent="0.2">
      <c r="A52" s="228" t="s">
        <v>45</v>
      </c>
      <c r="B52" s="189">
        <v>34</v>
      </c>
      <c r="C52" s="189">
        <v>48.67</v>
      </c>
      <c r="D52" s="189">
        <v>10990</v>
      </c>
      <c r="E52" s="189">
        <v>5</v>
      </c>
      <c r="F52" s="189">
        <v>10</v>
      </c>
      <c r="G52" s="189">
        <v>9.8800000000000008</v>
      </c>
      <c r="H52" s="189">
        <v>2506</v>
      </c>
      <c r="I52" s="189">
        <v>5</v>
      </c>
      <c r="J52" s="189">
        <v>52</v>
      </c>
      <c r="K52" s="189">
        <v>43.79</v>
      </c>
      <c r="L52" s="189">
        <v>17211</v>
      </c>
    </row>
    <row r="53" spans="1:13" ht="12" customHeight="1" x14ac:dyDescent="0.2">
      <c r="A53" s="228" t="s">
        <v>46</v>
      </c>
      <c r="B53" s="189">
        <v>46</v>
      </c>
      <c r="C53" s="189">
        <v>68.16</v>
      </c>
      <c r="D53" s="189">
        <v>13647</v>
      </c>
      <c r="E53" s="189">
        <v>5</v>
      </c>
      <c r="F53" s="189">
        <v>10</v>
      </c>
      <c r="G53" s="189">
        <v>11.58</v>
      </c>
      <c r="H53" s="189">
        <v>2824</v>
      </c>
      <c r="I53" s="189">
        <v>3</v>
      </c>
      <c r="J53" s="189">
        <v>19</v>
      </c>
      <c r="K53" s="189">
        <v>13.7</v>
      </c>
      <c r="L53" s="189">
        <v>1961</v>
      </c>
    </row>
    <row r="54" spans="1:13" ht="12" customHeight="1" x14ac:dyDescent="0.2">
      <c r="A54" s="228" t="s">
        <v>47</v>
      </c>
      <c r="B54" s="189">
        <v>11</v>
      </c>
      <c r="C54" s="189">
        <v>16.09</v>
      </c>
      <c r="D54" s="189">
        <v>3602</v>
      </c>
      <c r="E54" s="189" t="s">
        <v>34</v>
      </c>
      <c r="F54" s="189" t="s">
        <v>34</v>
      </c>
      <c r="G54" s="189" t="s">
        <v>34</v>
      </c>
      <c r="H54" s="189" t="s">
        <v>34</v>
      </c>
      <c r="I54" s="189">
        <v>1</v>
      </c>
      <c r="J54" s="189">
        <v>6</v>
      </c>
      <c r="K54" s="189">
        <v>6.16</v>
      </c>
      <c r="L54" s="189">
        <v>980</v>
      </c>
    </row>
    <row r="55" spans="1:13" ht="12" customHeight="1" x14ac:dyDescent="0.2">
      <c r="A55" s="228" t="s">
        <v>48</v>
      </c>
      <c r="B55" s="189">
        <v>39</v>
      </c>
      <c r="C55" s="189">
        <v>51.55</v>
      </c>
      <c r="D55" s="189">
        <v>12193</v>
      </c>
      <c r="E55" s="189" t="s">
        <v>34</v>
      </c>
      <c r="F55" s="189" t="s">
        <v>34</v>
      </c>
      <c r="G55" s="189" t="s">
        <v>34</v>
      </c>
      <c r="H55" s="189" t="s">
        <v>34</v>
      </c>
      <c r="I55" s="189" t="s">
        <v>34</v>
      </c>
      <c r="J55" s="189" t="s">
        <v>34</v>
      </c>
      <c r="K55" s="189" t="s">
        <v>34</v>
      </c>
      <c r="L55" s="189" t="s">
        <v>34</v>
      </c>
    </row>
    <row r="56" spans="1:13" ht="12" customHeight="1" x14ac:dyDescent="0.2">
      <c r="A56" s="381"/>
      <c r="B56" s="189"/>
      <c r="C56" s="189"/>
      <c r="D56" s="189"/>
      <c r="E56" s="189"/>
      <c r="F56" s="189"/>
      <c r="G56" s="189"/>
      <c r="H56" s="189"/>
      <c r="I56" s="189"/>
      <c r="J56" s="189"/>
      <c r="K56" s="189"/>
      <c r="L56" s="189"/>
    </row>
    <row r="57" spans="1:13" ht="12" customHeight="1" x14ac:dyDescent="0.2">
      <c r="A57" s="228" t="s">
        <v>49</v>
      </c>
      <c r="B57" s="189">
        <v>37</v>
      </c>
      <c r="C57" s="189">
        <v>49.02</v>
      </c>
      <c r="D57" s="189">
        <v>9766</v>
      </c>
      <c r="E57" s="189">
        <v>1</v>
      </c>
      <c r="F57" s="189">
        <v>2</v>
      </c>
      <c r="G57" s="189">
        <v>2.2000000000000002</v>
      </c>
      <c r="H57" s="189">
        <v>400</v>
      </c>
      <c r="I57" s="189">
        <v>6</v>
      </c>
      <c r="J57" s="189">
        <v>73</v>
      </c>
      <c r="K57" s="189">
        <v>44.39</v>
      </c>
      <c r="L57" s="189">
        <v>11728</v>
      </c>
    </row>
    <row r="58" spans="1:13" ht="12" customHeight="1" x14ac:dyDescent="0.2">
      <c r="A58" s="228" t="s">
        <v>50</v>
      </c>
      <c r="B58" s="189">
        <v>27</v>
      </c>
      <c r="C58" s="189">
        <v>40.01</v>
      </c>
      <c r="D58" s="189">
        <v>7225</v>
      </c>
      <c r="E58" s="189">
        <v>2</v>
      </c>
      <c r="F58" s="189">
        <v>4</v>
      </c>
      <c r="G58" s="189">
        <v>4.6500000000000004</v>
      </c>
      <c r="H58" s="189">
        <v>745</v>
      </c>
      <c r="I58" s="189">
        <v>2</v>
      </c>
      <c r="J58" s="189">
        <v>6</v>
      </c>
      <c r="K58" s="189">
        <v>5.24</v>
      </c>
      <c r="L58" s="189">
        <v>1080</v>
      </c>
    </row>
    <row r="59" spans="1:13" ht="12" customHeight="1" x14ac:dyDescent="0.2">
      <c r="A59" s="228" t="s">
        <v>51</v>
      </c>
      <c r="B59" s="189">
        <v>30</v>
      </c>
      <c r="C59" s="189">
        <v>41.68</v>
      </c>
      <c r="D59" s="189">
        <v>11001</v>
      </c>
      <c r="E59" s="189">
        <v>1</v>
      </c>
      <c r="F59" s="189">
        <v>2</v>
      </c>
      <c r="G59" s="189">
        <v>2.35</v>
      </c>
      <c r="H59" s="189">
        <v>480</v>
      </c>
      <c r="I59" s="189">
        <v>2</v>
      </c>
      <c r="J59" s="189">
        <v>74</v>
      </c>
      <c r="K59" s="189">
        <v>32.409999999999997</v>
      </c>
      <c r="L59" s="189">
        <v>7481</v>
      </c>
    </row>
    <row r="60" spans="1:13" ht="12" customHeight="1" x14ac:dyDescent="0.2">
      <c r="A60" s="228" t="s">
        <v>52</v>
      </c>
      <c r="B60" s="189">
        <v>32</v>
      </c>
      <c r="C60" s="189">
        <v>45.33</v>
      </c>
      <c r="D60" s="189">
        <v>9211</v>
      </c>
      <c r="E60" s="189">
        <v>1</v>
      </c>
      <c r="F60" s="189">
        <v>2</v>
      </c>
      <c r="G60" s="189">
        <v>1.54</v>
      </c>
      <c r="H60" s="189">
        <v>450</v>
      </c>
      <c r="I60" s="189">
        <v>3</v>
      </c>
      <c r="J60" s="189">
        <v>16</v>
      </c>
      <c r="K60" s="189">
        <v>16.53</v>
      </c>
      <c r="L60" s="189">
        <v>2490</v>
      </c>
    </row>
    <row r="61" spans="1:13" ht="12" customHeight="1" x14ac:dyDescent="0.2">
      <c r="A61" s="228" t="s">
        <v>53</v>
      </c>
      <c r="B61" s="189">
        <v>49</v>
      </c>
      <c r="C61" s="189">
        <v>62.54</v>
      </c>
      <c r="D61" s="189">
        <v>13877</v>
      </c>
      <c r="E61" s="189">
        <v>1</v>
      </c>
      <c r="F61" s="189">
        <v>2</v>
      </c>
      <c r="G61" s="189">
        <v>1.8</v>
      </c>
      <c r="H61" s="189">
        <v>650</v>
      </c>
      <c r="I61" s="189">
        <v>1</v>
      </c>
      <c r="J61" s="189">
        <v>3</v>
      </c>
      <c r="K61" s="189">
        <v>2.82</v>
      </c>
      <c r="L61" s="189">
        <v>650</v>
      </c>
    </row>
    <row r="62" spans="1:13" ht="12" customHeight="1" x14ac:dyDescent="0.2">
      <c r="A62" s="228" t="s">
        <v>54</v>
      </c>
      <c r="B62" s="189">
        <v>13</v>
      </c>
      <c r="C62" s="189">
        <v>15.78</v>
      </c>
      <c r="D62" s="189">
        <v>3593</v>
      </c>
      <c r="E62" s="189">
        <v>3</v>
      </c>
      <c r="F62" s="189">
        <v>6</v>
      </c>
      <c r="G62" s="189">
        <v>6.32</v>
      </c>
      <c r="H62" s="189">
        <v>1820</v>
      </c>
      <c r="I62" s="189" t="s">
        <v>34</v>
      </c>
      <c r="J62" s="189" t="s">
        <v>34</v>
      </c>
      <c r="K62" s="189" t="s">
        <v>34</v>
      </c>
      <c r="L62" s="189" t="s">
        <v>34</v>
      </c>
    </row>
    <row r="63" spans="1:13" ht="12" customHeight="1" x14ac:dyDescent="0.2">
      <c r="A63" s="381"/>
      <c r="B63" s="189"/>
      <c r="C63" s="189"/>
      <c r="D63" s="189"/>
      <c r="E63" s="189"/>
      <c r="F63" s="189"/>
      <c r="G63" s="189"/>
      <c r="H63" s="189"/>
      <c r="I63" s="189"/>
      <c r="J63" s="189"/>
      <c r="K63" s="189"/>
      <c r="L63" s="189"/>
    </row>
    <row r="64" spans="1:13" ht="12" customHeight="1" x14ac:dyDescent="0.2">
      <c r="A64" s="228" t="s">
        <v>55</v>
      </c>
      <c r="B64" s="189">
        <v>24</v>
      </c>
      <c r="C64" s="189">
        <v>39.26</v>
      </c>
      <c r="D64" s="189">
        <v>9623</v>
      </c>
      <c r="E64" s="189">
        <v>1</v>
      </c>
      <c r="F64" s="189">
        <v>2</v>
      </c>
      <c r="G64" s="189">
        <v>1.55</v>
      </c>
      <c r="H64" s="189">
        <v>250</v>
      </c>
      <c r="I64" s="189">
        <v>2</v>
      </c>
      <c r="J64" s="189">
        <v>24</v>
      </c>
      <c r="K64" s="189">
        <v>13.79</v>
      </c>
      <c r="L64" s="189">
        <v>3859</v>
      </c>
      <c r="M64" s="229"/>
    </row>
    <row r="65" spans="1:12" ht="12" customHeight="1" x14ac:dyDescent="0.2">
      <c r="A65" s="228" t="s">
        <v>56</v>
      </c>
      <c r="B65" s="189">
        <v>18</v>
      </c>
      <c r="C65" s="189">
        <v>29.58</v>
      </c>
      <c r="D65" s="189">
        <v>6584</v>
      </c>
      <c r="E65" s="189">
        <v>2</v>
      </c>
      <c r="F65" s="189">
        <v>4</v>
      </c>
      <c r="G65" s="189">
        <v>2.98</v>
      </c>
      <c r="H65" s="189">
        <v>1000</v>
      </c>
      <c r="I65" s="189">
        <v>2</v>
      </c>
      <c r="J65" s="189">
        <v>21</v>
      </c>
      <c r="K65" s="189">
        <v>19.75</v>
      </c>
      <c r="L65" s="189">
        <v>1730</v>
      </c>
    </row>
    <row r="66" spans="1:12" ht="12" customHeight="1" x14ac:dyDescent="0.2">
      <c r="A66" s="228" t="s">
        <v>57</v>
      </c>
      <c r="B66" s="189">
        <v>29</v>
      </c>
      <c r="C66" s="189">
        <v>41.27</v>
      </c>
      <c r="D66" s="189">
        <v>10047</v>
      </c>
      <c r="E66" s="189">
        <v>3</v>
      </c>
      <c r="F66" s="189">
        <v>6</v>
      </c>
      <c r="G66" s="189">
        <v>5.44</v>
      </c>
      <c r="H66" s="189">
        <v>1603</v>
      </c>
      <c r="I66" s="189">
        <v>1</v>
      </c>
      <c r="J66" s="189">
        <v>8</v>
      </c>
      <c r="K66" s="189">
        <v>10.87</v>
      </c>
      <c r="L66" s="189">
        <v>4970</v>
      </c>
    </row>
    <row r="67" spans="1:12" ht="12" customHeight="1" x14ac:dyDescent="0.2">
      <c r="A67" s="228" t="s">
        <v>58</v>
      </c>
      <c r="B67" s="189">
        <v>19</v>
      </c>
      <c r="C67" s="189">
        <v>28.14</v>
      </c>
      <c r="D67" s="189">
        <v>8115</v>
      </c>
      <c r="E67" s="189" t="s">
        <v>34</v>
      </c>
      <c r="F67" s="189" t="s">
        <v>34</v>
      </c>
      <c r="G67" s="189" t="s">
        <v>34</v>
      </c>
      <c r="H67" s="189" t="s">
        <v>34</v>
      </c>
      <c r="I67" s="189">
        <v>3</v>
      </c>
      <c r="J67" s="189">
        <v>12</v>
      </c>
      <c r="K67" s="189">
        <v>10.82</v>
      </c>
      <c r="L67" s="189">
        <v>1750</v>
      </c>
    </row>
    <row r="68" spans="1:12" ht="12" customHeight="1" x14ac:dyDescent="0.2">
      <c r="A68" s="228" t="s">
        <v>59</v>
      </c>
      <c r="B68" s="189">
        <v>17</v>
      </c>
      <c r="C68" s="189">
        <v>22.92</v>
      </c>
      <c r="D68" s="189">
        <v>4951</v>
      </c>
      <c r="E68" s="189" t="s">
        <v>34</v>
      </c>
      <c r="F68" s="189" t="s">
        <v>34</v>
      </c>
      <c r="G68" s="189" t="s">
        <v>34</v>
      </c>
      <c r="H68" s="189" t="s">
        <v>34</v>
      </c>
      <c r="I68" s="189">
        <v>2</v>
      </c>
      <c r="J68" s="189">
        <v>20</v>
      </c>
      <c r="K68" s="189">
        <v>14.89</v>
      </c>
      <c r="L68" s="189">
        <v>2407</v>
      </c>
    </row>
    <row r="69" spans="1:12" ht="12" customHeight="1" x14ac:dyDescent="0.2">
      <c r="A69" s="228"/>
      <c r="B69" s="229"/>
      <c r="C69" s="229"/>
      <c r="D69" s="229"/>
      <c r="E69" s="229"/>
      <c r="F69" s="229"/>
      <c r="G69" s="229"/>
      <c r="H69" s="229"/>
      <c r="I69" s="229"/>
      <c r="J69" s="229"/>
      <c r="K69" s="229"/>
      <c r="L69" s="229"/>
    </row>
    <row r="70" spans="1:12" s="219" customFormat="1" ht="12" customHeight="1" x14ac:dyDescent="0.2">
      <c r="A70" s="228"/>
      <c r="B70" s="224"/>
      <c r="C70" s="224"/>
      <c r="D70" s="224"/>
      <c r="E70" s="224"/>
      <c r="F70" s="224"/>
      <c r="G70" s="224"/>
      <c r="H70" s="224"/>
      <c r="I70" s="224"/>
      <c r="J70" s="224"/>
      <c r="K70" s="224"/>
      <c r="L70" s="224"/>
    </row>
    <row r="71" spans="1:12" ht="12" customHeight="1" x14ac:dyDescent="0.2">
      <c r="A71" s="230" t="s">
        <v>60</v>
      </c>
      <c r="B71" s="190">
        <v>574</v>
      </c>
      <c r="C71" s="190">
        <v>833.87</v>
      </c>
      <c r="D71" s="190">
        <v>185808</v>
      </c>
      <c r="E71" s="190">
        <v>46</v>
      </c>
      <c r="F71" s="190">
        <v>92</v>
      </c>
      <c r="G71" s="190">
        <v>96.75</v>
      </c>
      <c r="H71" s="190">
        <v>22280</v>
      </c>
      <c r="I71" s="190">
        <v>58</v>
      </c>
      <c r="J71" s="190">
        <v>590</v>
      </c>
      <c r="K71" s="190">
        <v>431.86</v>
      </c>
      <c r="L71" s="190">
        <v>106040</v>
      </c>
    </row>
    <row r="72" spans="1:12" ht="12" customHeight="1" x14ac:dyDescent="0.2">
      <c r="A72" s="228" t="s">
        <v>61</v>
      </c>
      <c r="B72" s="229"/>
      <c r="C72" s="231"/>
      <c r="D72" s="229"/>
      <c r="E72" s="229"/>
      <c r="F72" s="229"/>
      <c r="G72" s="229"/>
      <c r="H72" s="229"/>
      <c r="I72" s="229"/>
      <c r="J72" s="229"/>
      <c r="K72" s="229"/>
      <c r="L72" s="229"/>
    </row>
    <row r="73" spans="1:12" ht="12" customHeight="1" x14ac:dyDescent="0.2">
      <c r="A73" s="228" t="s">
        <v>62</v>
      </c>
      <c r="B73" s="189">
        <v>70</v>
      </c>
      <c r="C73" s="189">
        <v>102.72999999999999</v>
      </c>
      <c r="D73" s="189">
        <v>23114</v>
      </c>
      <c r="E73" s="189">
        <v>14</v>
      </c>
      <c r="F73" s="189">
        <v>28</v>
      </c>
      <c r="G73" s="189">
        <v>28.009999999999998</v>
      </c>
      <c r="H73" s="189">
        <v>6253</v>
      </c>
      <c r="I73" s="189">
        <v>18</v>
      </c>
      <c r="J73" s="189">
        <v>196</v>
      </c>
      <c r="K73" s="189">
        <v>164.98000000000002</v>
      </c>
      <c r="L73" s="189">
        <v>41467</v>
      </c>
    </row>
    <row r="74" spans="1:12" ht="12" customHeight="1" x14ac:dyDescent="0.2">
      <c r="A74" s="228" t="s">
        <v>63</v>
      </c>
      <c r="B74" s="189">
        <v>504</v>
      </c>
      <c r="C74" s="189">
        <v>731.13999999999987</v>
      </c>
      <c r="D74" s="189">
        <v>162694</v>
      </c>
      <c r="E74" s="189">
        <v>32</v>
      </c>
      <c r="F74" s="189">
        <v>64</v>
      </c>
      <c r="G74" s="189">
        <v>68.739999999999995</v>
      </c>
      <c r="H74" s="189">
        <v>16027</v>
      </c>
      <c r="I74" s="189">
        <v>40</v>
      </c>
      <c r="J74" s="189">
        <v>394</v>
      </c>
      <c r="K74" s="189">
        <v>266.88</v>
      </c>
      <c r="L74" s="189">
        <v>64573</v>
      </c>
    </row>
    <row r="75" spans="1:12" ht="12" customHeight="1" x14ac:dyDescent="0.2">
      <c r="B75" s="232"/>
      <c r="C75" s="232"/>
      <c r="D75" s="232"/>
      <c r="E75" s="232"/>
      <c r="F75" s="232"/>
      <c r="G75" s="232"/>
      <c r="H75" s="232"/>
      <c r="I75" s="232"/>
      <c r="J75" s="232"/>
      <c r="K75" s="232"/>
      <c r="L75" s="232"/>
    </row>
    <row r="76" spans="1:12" ht="12" customHeight="1" x14ac:dyDescent="0.2">
      <c r="A76" s="224" t="s">
        <v>448</v>
      </c>
    </row>
    <row r="80" spans="1:12" ht="12" customHeight="1" x14ac:dyDescent="0.2">
      <c r="B80" s="227">
        <v>1256</v>
      </c>
    </row>
    <row r="81" spans="1:2" ht="12" customHeight="1" x14ac:dyDescent="0.2">
      <c r="A81" s="365" t="s">
        <v>476</v>
      </c>
      <c r="B81" s="382">
        <v>45.70063694267516</v>
      </c>
    </row>
    <row r="82" spans="1:2" ht="12" customHeight="1" x14ac:dyDescent="0.2">
      <c r="A82" s="365" t="s">
        <v>477</v>
      </c>
      <c r="B82" s="382">
        <v>7.3248407643312099</v>
      </c>
    </row>
    <row r="83" spans="1:2" ht="12" customHeight="1" x14ac:dyDescent="0.2">
      <c r="A83" s="365" t="s">
        <v>478</v>
      </c>
      <c r="B83" s="382">
        <v>46.974522292993633</v>
      </c>
    </row>
  </sheetData>
  <mergeCells count="20">
    <mergeCell ref="A1:L1"/>
    <mergeCell ref="A2:L2"/>
    <mergeCell ref="A5:A12"/>
    <mergeCell ref="I12:J12"/>
    <mergeCell ref="K7:K11"/>
    <mergeCell ref="L7:L11"/>
    <mergeCell ref="B5:L5"/>
    <mergeCell ref="E7:E11"/>
    <mergeCell ref="F7:F11"/>
    <mergeCell ref="G7:G11"/>
    <mergeCell ref="H7:H11"/>
    <mergeCell ref="I7:I11"/>
    <mergeCell ref="J7:J11"/>
    <mergeCell ref="B6:D6"/>
    <mergeCell ref="E6:H6"/>
    <mergeCell ref="I6:L6"/>
    <mergeCell ref="B7:B11"/>
    <mergeCell ref="C7:C11"/>
    <mergeCell ref="D7:D11"/>
    <mergeCell ref="E12:F12"/>
  </mergeCells>
  <conditionalFormatting sqref="B71:L71 B64:L68 B57:L62 B50:L55 B44:L48 B73:L74">
    <cfRule type="cellIs" dxfId="16" priority="1" operator="equal">
      <formula>0</formula>
    </cfRule>
  </conditionalFormatting>
  <pageMargins left="0.59055118110236227" right="0.39370078740157483" top="0.78740157480314965" bottom="0.39370078740157483" header="0.51181102362204722" footer="0.51181102362204722"/>
  <pageSetup paperSize="9" scale="81" firstPageNumber="14" fitToWidth="2" orientation="portrait" useFirstPageNumber="1" r:id="rId1"/>
  <headerFooter alignWithMargins="0">
    <oddHeader>&amp;C&amp;"Arial,Standard"&amp;9- &amp;P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67"/>
  <sheetViews>
    <sheetView topLeftCell="A21" workbookViewId="0">
      <selection activeCell="C64" sqref="C64"/>
    </sheetView>
  </sheetViews>
  <sheetFormatPr baseColWidth="10" defaultRowHeight="11.25" x14ac:dyDescent="0.2"/>
  <cols>
    <col min="1" max="1" width="24.1640625" customWidth="1"/>
    <col min="2" max="2" width="19.1640625" customWidth="1"/>
    <col min="3" max="3" width="19.6640625" customWidth="1"/>
    <col min="4" max="4" width="23.6640625" customWidth="1"/>
    <col min="5" max="5" width="24.1640625" customWidth="1"/>
  </cols>
  <sheetData>
    <row r="1" spans="1:5" x14ac:dyDescent="0.2">
      <c r="A1" s="569" t="s">
        <v>415</v>
      </c>
      <c r="B1" s="569"/>
      <c r="C1" s="569"/>
      <c r="D1" s="569"/>
      <c r="E1" s="569"/>
    </row>
    <row r="2" spans="1:5" x14ac:dyDescent="0.2">
      <c r="A2" s="570" t="s">
        <v>7</v>
      </c>
      <c r="B2" s="570"/>
      <c r="C2" s="570"/>
      <c r="D2" s="570"/>
      <c r="E2" s="570"/>
    </row>
    <row r="3" spans="1:5" x14ac:dyDescent="0.2">
      <c r="A3" s="31"/>
      <c r="B3" s="32"/>
      <c r="C3" s="33"/>
      <c r="D3" s="34"/>
      <c r="E3" s="56"/>
    </row>
    <row r="4" spans="1:5" x14ac:dyDescent="0.2">
      <c r="A4" s="35"/>
      <c r="B4" s="32"/>
      <c r="C4" s="32"/>
      <c r="D4" s="36"/>
      <c r="E4" s="37"/>
    </row>
    <row r="5" spans="1:5" x14ac:dyDescent="0.2">
      <c r="A5" s="571" t="s">
        <v>104</v>
      </c>
      <c r="B5" s="580" t="s">
        <v>414</v>
      </c>
      <c r="C5" s="581"/>
      <c r="D5" s="580" t="s">
        <v>416</v>
      </c>
      <c r="E5" s="581"/>
    </row>
    <row r="6" spans="1:5" ht="10.15" customHeight="1" x14ac:dyDescent="0.2">
      <c r="A6" s="572"/>
      <c r="B6" s="574" t="s">
        <v>94</v>
      </c>
      <c r="C6" s="575" t="s">
        <v>78</v>
      </c>
      <c r="D6" s="574" t="s">
        <v>94</v>
      </c>
      <c r="E6" s="575" t="s">
        <v>78</v>
      </c>
    </row>
    <row r="7" spans="1:5" x14ac:dyDescent="0.2">
      <c r="A7" s="572"/>
      <c r="B7" s="574"/>
      <c r="C7" s="576"/>
      <c r="D7" s="574"/>
      <c r="E7" s="576"/>
    </row>
    <row r="8" spans="1:5" ht="10.15" customHeight="1" x14ac:dyDescent="0.2">
      <c r="A8" s="572"/>
      <c r="B8" s="574"/>
      <c r="C8" s="576"/>
      <c r="D8" s="574"/>
      <c r="E8" s="576"/>
    </row>
    <row r="9" spans="1:5" x14ac:dyDescent="0.2">
      <c r="A9" s="572"/>
      <c r="B9" s="574"/>
      <c r="C9" s="576"/>
      <c r="D9" s="574"/>
      <c r="E9" s="576"/>
    </row>
    <row r="10" spans="1:5" x14ac:dyDescent="0.2">
      <c r="A10" s="572"/>
      <c r="B10" s="574"/>
      <c r="C10" s="577"/>
      <c r="D10" s="574"/>
      <c r="E10" s="577"/>
    </row>
    <row r="11" spans="1:5" x14ac:dyDescent="0.2">
      <c r="A11" s="573"/>
      <c r="B11" s="578" t="s">
        <v>0</v>
      </c>
      <c r="C11" s="579"/>
      <c r="D11" s="578" t="s">
        <v>0</v>
      </c>
      <c r="E11" s="579"/>
    </row>
    <row r="13" spans="1:5" x14ac:dyDescent="0.2">
      <c r="A13" s="57"/>
    </row>
    <row r="14" spans="1:5" x14ac:dyDescent="0.2">
      <c r="A14" s="30">
        <v>1995</v>
      </c>
      <c r="B14" s="46">
        <v>13</v>
      </c>
      <c r="C14" s="46">
        <v>31</v>
      </c>
      <c r="D14" s="46"/>
      <c r="E14" s="46"/>
    </row>
    <row r="15" spans="1:5" x14ac:dyDescent="0.2">
      <c r="A15" s="30">
        <v>1996</v>
      </c>
      <c r="B15" s="46">
        <v>2</v>
      </c>
      <c r="C15" s="46">
        <v>38</v>
      </c>
      <c r="D15" s="46"/>
      <c r="E15" s="46"/>
    </row>
    <row r="16" spans="1:5" x14ac:dyDescent="0.2">
      <c r="A16" s="30">
        <v>1997</v>
      </c>
      <c r="B16" s="46">
        <v>3</v>
      </c>
      <c r="C16" s="46">
        <v>2</v>
      </c>
      <c r="D16" s="46"/>
      <c r="E16" s="46"/>
    </row>
    <row r="17" spans="1:5" x14ac:dyDescent="0.2">
      <c r="A17" s="30">
        <v>1998</v>
      </c>
      <c r="B17" s="46">
        <v>6</v>
      </c>
      <c r="C17" s="46" t="s">
        <v>34</v>
      </c>
      <c r="D17" s="46"/>
      <c r="E17" s="46"/>
    </row>
    <row r="18" spans="1:5" x14ac:dyDescent="0.2">
      <c r="A18" s="30">
        <v>1999</v>
      </c>
      <c r="B18" s="46">
        <v>9</v>
      </c>
      <c r="C18" s="46">
        <v>26</v>
      </c>
      <c r="D18" s="46"/>
      <c r="E18" s="46"/>
    </row>
    <row r="19" spans="1:5" x14ac:dyDescent="0.2">
      <c r="A19" s="30" t="s">
        <v>84</v>
      </c>
      <c r="B19" s="46">
        <v>5</v>
      </c>
      <c r="C19" s="46" t="s">
        <v>34</v>
      </c>
      <c r="D19" s="46"/>
      <c r="E19" s="46"/>
    </row>
    <row r="20" spans="1:5" x14ac:dyDescent="0.2">
      <c r="A20" s="30" t="s">
        <v>85</v>
      </c>
      <c r="B20" s="46">
        <v>7</v>
      </c>
      <c r="C20" s="46" t="s">
        <v>34</v>
      </c>
      <c r="D20" s="46"/>
      <c r="E20" s="46"/>
    </row>
    <row r="21" spans="1:5" x14ac:dyDescent="0.2">
      <c r="A21" s="30" t="s">
        <v>86</v>
      </c>
      <c r="B21" s="46">
        <v>3</v>
      </c>
      <c r="C21" s="46" t="s">
        <v>34</v>
      </c>
      <c r="D21" s="46"/>
      <c r="E21" s="46"/>
    </row>
    <row r="22" spans="1:5" x14ac:dyDescent="0.2">
      <c r="A22" s="30" t="s">
        <v>87</v>
      </c>
      <c r="B22" s="46">
        <v>4</v>
      </c>
      <c r="C22" s="46">
        <v>3</v>
      </c>
      <c r="D22" s="46"/>
      <c r="E22" s="46"/>
    </row>
    <row r="23" spans="1:5" x14ac:dyDescent="0.2">
      <c r="A23" s="30" t="s">
        <v>88</v>
      </c>
      <c r="B23" s="46">
        <v>2</v>
      </c>
      <c r="C23" s="46" t="s">
        <v>34</v>
      </c>
      <c r="D23" s="46"/>
      <c r="E23" s="46"/>
    </row>
    <row r="24" spans="1:5" x14ac:dyDescent="0.2">
      <c r="A24" s="30" t="s">
        <v>89</v>
      </c>
      <c r="B24" s="46">
        <v>1</v>
      </c>
      <c r="C24" s="46" t="s">
        <v>34</v>
      </c>
      <c r="D24" s="46"/>
      <c r="E24" s="46"/>
    </row>
    <row r="25" spans="1:5" x14ac:dyDescent="0.2">
      <c r="A25" s="30" t="s">
        <v>90</v>
      </c>
      <c r="B25" s="46">
        <v>1</v>
      </c>
      <c r="C25" s="46">
        <v>1</v>
      </c>
      <c r="D25" s="46"/>
      <c r="E25" s="46"/>
    </row>
    <row r="26" spans="1:5" x14ac:dyDescent="0.2">
      <c r="A26" s="30" t="s">
        <v>91</v>
      </c>
      <c r="B26" s="46">
        <v>1</v>
      </c>
      <c r="C26" s="46">
        <v>20</v>
      </c>
      <c r="D26" s="46"/>
      <c r="E26" s="46"/>
    </row>
    <row r="27" spans="1:5" x14ac:dyDescent="0.2">
      <c r="A27" s="30" t="s">
        <v>92</v>
      </c>
      <c r="B27" s="46">
        <v>11</v>
      </c>
      <c r="C27" s="46" t="s">
        <v>34</v>
      </c>
      <c r="D27" s="46"/>
      <c r="E27" s="46"/>
    </row>
    <row r="28" spans="1:5" x14ac:dyDescent="0.2">
      <c r="A28" s="30" t="s">
        <v>143</v>
      </c>
      <c r="B28" s="46">
        <v>3</v>
      </c>
      <c r="C28" s="46">
        <v>3</v>
      </c>
      <c r="D28" s="46"/>
      <c r="E28" s="46"/>
    </row>
    <row r="29" spans="1:5" x14ac:dyDescent="0.2">
      <c r="A29" s="30" t="s">
        <v>245</v>
      </c>
      <c r="B29" s="46">
        <v>2</v>
      </c>
      <c r="C29" s="46" t="s">
        <v>34</v>
      </c>
      <c r="D29" s="46"/>
      <c r="E29" s="46"/>
    </row>
    <row r="30" spans="1:5" x14ac:dyDescent="0.2">
      <c r="A30" s="30" t="s">
        <v>257</v>
      </c>
      <c r="B30" s="46" t="s">
        <v>34</v>
      </c>
      <c r="C30" s="46" t="s">
        <v>34</v>
      </c>
      <c r="D30" s="46"/>
      <c r="E30" s="46"/>
    </row>
    <row r="31" spans="1:5" x14ac:dyDescent="0.2">
      <c r="A31" s="30" t="s">
        <v>309</v>
      </c>
      <c r="B31" s="46">
        <v>2</v>
      </c>
      <c r="C31" s="46">
        <v>12</v>
      </c>
      <c r="D31" s="46"/>
      <c r="E31" s="46"/>
    </row>
    <row r="32" spans="1:5" x14ac:dyDescent="0.2">
      <c r="A32" s="30" t="s">
        <v>406</v>
      </c>
      <c r="B32" s="46">
        <v>2</v>
      </c>
      <c r="C32" s="46">
        <v>71</v>
      </c>
      <c r="D32" s="46"/>
      <c r="E32" s="46"/>
    </row>
    <row r="33" spans="1:5" x14ac:dyDescent="0.2">
      <c r="A33" s="30" t="s">
        <v>407</v>
      </c>
      <c r="B33" s="46">
        <v>4</v>
      </c>
      <c r="C33" s="46">
        <v>160</v>
      </c>
      <c r="D33" s="46"/>
      <c r="E33" s="46"/>
    </row>
    <row r="34" spans="1:5" x14ac:dyDescent="0.2">
      <c r="A34" s="30" t="s">
        <v>413</v>
      </c>
      <c r="B34" s="46">
        <v>8</v>
      </c>
      <c r="C34" s="46">
        <v>320</v>
      </c>
      <c r="D34" s="46"/>
      <c r="E34" s="46"/>
    </row>
    <row r="35" spans="1:5" x14ac:dyDescent="0.2">
      <c r="A35" s="30"/>
      <c r="B35" s="46"/>
      <c r="C35" s="46"/>
      <c r="D35" s="46"/>
      <c r="E35" s="46"/>
    </row>
    <row r="36" spans="1:5" x14ac:dyDescent="0.2">
      <c r="A36" s="38" t="s">
        <v>37</v>
      </c>
      <c r="B36" s="46">
        <f>'Tab4'!B43-'Tab5'!B44-'Tab5'!E44-'Tab5'!I44</f>
        <v>0</v>
      </c>
      <c r="C36" s="46">
        <f>'Tab4'!C43-'Tab5'!B44-'Tab5'!F44-'Tab5'!J44</f>
        <v>0</v>
      </c>
      <c r="D36" s="46"/>
      <c r="E36" s="46"/>
    </row>
    <row r="37" spans="1:5" x14ac:dyDescent="0.2">
      <c r="A37" s="38" t="s">
        <v>38</v>
      </c>
      <c r="B37" s="46" t="e">
        <f>'Tab4'!B44-'Tab5'!B45-'Tab5'!E45-'Tab5'!I45</f>
        <v>#VALUE!</v>
      </c>
      <c r="C37" s="46" t="e">
        <f>'Tab4'!C44-'Tab5'!B45-'Tab5'!F45-'Tab5'!J45</f>
        <v>#VALUE!</v>
      </c>
      <c r="D37" s="46"/>
      <c r="E37" s="46"/>
    </row>
    <row r="38" spans="1:5" x14ac:dyDescent="0.2">
      <c r="A38" s="38" t="s">
        <v>39</v>
      </c>
      <c r="B38" s="46">
        <f>'Tab4'!B45-'Tab5'!B46-'Tab5'!E46-'Tab5'!I46</f>
        <v>0</v>
      </c>
      <c r="C38" s="46">
        <f>'Tab4'!C45-'Tab5'!B46-'Tab5'!F46-'Tab5'!J46</f>
        <v>0</v>
      </c>
      <c r="D38" s="46"/>
      <c r="E38" s="46"/>
    </row>
    <row r="39" spans="1:5" x14ac:dyDescent="0.2">
      <c r="A39" s="38" t="s">
        <v>40</v>
      </c>
      <c r="B39" s="46">
        <f>'Tab4'!B46-'Tab5'!B47-'Tab5'!E47-'Tab5'!I47</f>
        <v>0</v>
      </c>
      <c r="C39" s="46">
        <f>'Tab4'!C46-'Tab5'!B47-'Tab5'!F47-'Tab5'!J47</f>
        <v>0</v>
      </c>
      <c r="D39" s="46"/>
      <c r="E39" s="46"/>
    </row>
    <row r="40" spans="1:5" x14ac:dyDescent="0.2">
      <c r="A40" s="38" t="s">
        <v>41</v>
      </c>
      <c r="B40" s="46">
        <f>'Tab4'!B47-'Tab5'!B48-'Tab5'!E48-'Tab5'!I48</f>
        <v>0</v>
      </c>
      <c r="C40" s="46">
        <f>'Tab4'!C47-'Tab5'!B48-'Tab5'!F48-'Tab5'!J48</f>
        <v>0</v>
      </c>
      <c r="D40" s="46"/>
      <c r="E40" s="46"/>
    </row>
    <row r="41" spans="1:5" x14ac:dyDescent="0.2">
      <c r="A41" s="38" t="s">
        <v>42</v>
      </c>
      <c r="B41" s="46">
        <f>'Tab4'!B49-'Tab5'!B50-'Tab5'!E50-'Tab5'!I50</f>
        <v>0</v>
      </c>
      <c r="C41" s="46">
        <f>'Tab4'!C49-'Tab5'!B50-'Tab5'!F50-'Tab5'!J50</f>
        <v>0</v>
      </c>
      <c r="D41" s="46"/>
      <c r="E41" s="46"/>
    </row>
    <row r="42" spans="1:5" x14ac:dyDescent="0.2">
      <c r="A42" s="38"/>
      <c r="B42" s="46"/>
      <c r="C42" s="46"/>
      <c r="D42" s="46"/>
      <c r="E42" s="46"/>
    </row>
    <row r="43" spans="1:5" x14ac:dyDescent="0.2">
      <c r="A43" s="38" t="s">
        <v>43</v>
      </c>
      <c r="B43" s="46" t="e">
        <f>'Tab4'!#REF!-'Tab5'!B51-'Tab5'!E51-'Tab5'!#REF!</f>
        <v>#REF!</v>
      </c>
      <c r="C43" s="46" t="e">
        <f>'Tab4'!#REF!-'Tab5'!B51-'Tab5'!F51-'Tab5'!#REF!</f>
        <v>#REF!</v>
      </c>
      <c r="D43" s="46"/>
      <c r="E43" s="46"/>
    </row>
    <row r="44" spans="1:5" x14ac:dyDescent="0.2">
      <c r="A44" s="38" t="s">
        <v>44</v>
      </c>
      <c r="B44" s="46">
        <f>'Tab4'!B51-'Tab5'!B52-'Tab5'!E52-'Tab5'!I52</f>
        <v>0</v>
      </c>
      <c r="C44" s="46">
        <f>'Tab4'!C51-'Tab5'!B52-'Tab5'!F52-'Tab5'!J52</f>
        <v>0</v>
      </c>
      <c r="D44" s="46"/>
      <c r="E44" s="46"/>
    </row>
    <row r="45" spans="1:5" x14ac:dyDescent="0.2">
      <c r="A45" s="38" t="s">
        <v>45</v>
      </c>
      <c r="B45" s="46">
        <f>'Tab4'!B52-'Tab5'!B53-'Tab5'!E53-'Tab5'!I53</f>
        <v>0</v>
      </c>
      <c r="C45" s="46">
        <f>'Tab4'!C52-'Tab5'!B53-'Tab5'!F53-'Tab5'!J53</f>
        <v>0</v>
      </c>
      <c r="D45" s="46"/>
      <c r="E45" s="46"/>
    </row>
    <row r="46" spans="1:5" x14ac:dyDescent="0.2">
      <c r="A46" s="38" t="s">
        <v>46</v>
      </c>
      <c r="B46" s="46" t="e">
        <f>'Tab4'!B53-'Tab5'!B54-'Tab5'!E54-'Tab5'!I54</f>
        <v>#VALUE!</v>
      </c>
      <c r="C46" s="46" t="e">
        <f>'Tab4'!C53-'Tab5'!B54-'Tab5'!F54-'Tab5'!J54</f>
        <v>#VALUE!</v>
      </c>
      <c r="D46" s="46"/>
      <c r="E46" s="46"/>
    </row>
    <row r="47" spans="1:5" x14ac:dyDescent="0.2">
      <c r="A47" s="38" t="s">
        <v>47</v>
      </c>
      <c r="B47" s="46" t="e">
        <f>'Tab4'!B54-'Tab5'!B55-'Tab5'!E55-'Tab5'!I55</f>
        <v>#VALUE!</v>
      </c>
      <c r="C47" s="46" t="e">
        <f>'Tab4'!C54-'Tab5'!B55-'Tab5'!F55-'Tab5'!J55</f>
        <v>#VALUE!</v>
      </c>
      <c r="D47" s="46"/>
      <c r="E47" s="46"/>
    </row>
    <row r="48" spans="1:5" x14ac:dyDescent="0.2">
      <c r="A48" s="38" t="s">
        <v>48</v>
      </c>
      <c r="B48" s="46">
        <f>'Tab4'!B56-'Tab5'!B57-'Tab5'!E57-'Tab5'!I57</f>
        <v>0</v>
      </c>
      <c r="C48" s="46">
        <f>'Tab4'!C56-'Tab5'!B57-'Tab5'!F57-'Tab5'!J57</f>
        <v>0</v>
      </c>
      <c r="D48" s="46"/>
      <c r="E48" s="46"/>
    </row>
    <row r="49" spans="1:5" x14ac:dyDescent="0.2">
      <c r="A49" s="38"/>
      <c r="B49" s="46"/>
      <c r="C49" s="46"/>
      <c r="D49" s="46"/>
      <c r="E49" s="46"/>
    </row>
    <row r="50" spans="1:5" x14ac:dyDescent="0.2">
      <c r="A50" s="38" t="s">
        <v>49</v>
      </c>
      <c r="B50" s="46" t="e">
        <f>'Tab4'!#REF!-'Tab5'!B58-'Tab5'!E58-'Tab5'!#REF!</f>
        <v>#REF!</v>
      </c>
      <c r="C50" s="46" t="e">
        <f>'Tab4'!#REF!-'Tab5'!B58-'Tab5'!F58-'Tab5'!#REF!</f>
        <v>#REF!</v>
      </c>
      <c r="D50" s="46"/>
      <c r="E50" s="46"/>
    </row>
    <row r="51" spans="1:5" x14ac:dyDescent="0.2">
      <c r="A51" s="38" t="s">
        <v>50</v>
      </c>
      <c r="B51" s="46">
        <f>'Tab4'!B58-'Tab5'!B59-'Tab5'!E59-'Tab5'!I59</f>
        <v>0</v>
      </c>
      <c r="C51" s="46">
        <f>'Tab4'!C58-'Tab5'!B59-'Tab5'!F59-'Tab5'!J59</f>
        <v>0</v>
      </c>
      <c r="D51" s="46"/>
      <c r="E51" s="46"/>
    </row>
    <row r="52" spans="1:5" x14ac:dyDescent="0.2">
      <c r="A52" s="38" t="s">
        <v>51</v>
      </c>
      <c r="B52" s="58">
        <f>'Tab4'!B59-'Tab5'!B60-'Tab5'!E60</f>
        <v>3</v>
      </c>
      <c r="C52" s="58">
        <f>'Tab4'!C59-'Tab5'!B60-'Tab5'!F60</f>
        <v>16</v>
      </c>
      <c r="D52" s="58"/>
      <c r="E52" s="58"/>
    </row>
    <row r="53" spans="1:5" x14ac:dyDescent="0.2">
      <c r="A53" s="38" t="s">
        <v>52</v>
      </c>
      <c r="B53" s="46">
        <f>'Tab4'!B60-'Tab5'!B61-'Tab5'!E61-'Tab5'!I61</f>
        <v>0</v>
      </c>
      <c r="C53" s="46">
        <f>'Tab4'!C60-'Tab5'!B61-'Tab5'!F61-'Tab5'!J61</f>
        <v>0</v>
      </c>
      <c r="D53" s="46"/>
      <c r="E53" s="46"/>
    </row>
    <row r="54" spans="1:5" x14ac:dyDescent="0.2">
      <c r="A54" s="38" t="s">
        <v>53</v>
      </c>
      <c r="B54" s="46" t="e">
        <f>'Tab4'!B61-'Tab5'!B62-'Tab5'!E62-'Tab5'!I62</f>
        <v>#VALUE!</v>
      </c>
      <c r="C54" s="46" t="e">
        <f>'Tab4'!C61-'Tab5'!B62-'Tab5'!F62-'Tab5'!J62</f>
        <v>#VALUE!</v>
      </c>
      <c r="D54" s="46"/>
      <c r="E54" s="46"/>
    </row>
    <row r="55" spans="1:5" x14ac:dyDescent="0.2">
      <c r="A55" s="38" t="s">
        <v>54</v>
      </c>
      <c r="B55" s="58">
        <f>'Tab4'!B63-'Tab5'!B64-'Tab5'!I64</f>
        <v>1</v>
      </c>
      <c r="C55" s="58">
        <f>'Tab4'!C63-'Tab5'!B64-'Tab5'!J64</f>
        <v>2</v>
      </c>
      <c r="D55" s="58"/>
      <c r="E55" s="58"/>
    </row>
    <row r="56" spans="1:5" x14ac:dyDescent="0.2">
      <c r="A56" s="38"/>
      <c r="B56" s="46"/>
      <c r="C56" s="46"/>
      <c r="D56" s="46"/>
      <c r="E56" s="46"/>
    </row>
    <row r="57" spans="1:5" x14ac:dyDescent="0.2">
      <c r="A57" s="38" t="s">
        <v>55</v>
      </c>
      <c r="B57" s="46" t="e">
        <f>'Tab4'!#REF!-'Tab5'!B65-'Tab5'!E65-'Tab5'!#REF!</f>
        <v>#REF!</v>
      </c>
      <c r="C57" s="46" t="e">
        <f>'Tab4'!#REF!-'Tab5'!B65-'Tab5'!F65-'Tab5'!#REF!</f>
        <v>#REF!</v>
      </c>
      <c r="D57" s="46"/>
      <c r="E57" s="46"/>
    </row>
    <row r="58" spans="1:5" x14ac:dyDescent="0.2">
      <c r="A58" s="38" t="s">
        <v>56</v>
      </c>
      <c r="B58" s="46">
        <f>'Tab4'!B65-'Tab5'!B66-'Tab5'!E66-'Tab5'!I66</f>
        <v>0</v>
      </c>
      <c r="C58" s="46">
        <f>'Tab4'!C65-'Tab5'!B66-'Tab5'!F66-'Tab5'!J66</f>
        <v>0</v>
      </c>
      <c r="D58" s="46"/>
      <c r="E58" s="46"/>
    </row>
    <row r="59" spans="1:5" x14ac:dyDescent="0.2">
      <c r="A59" s="38" t="s">
        <v>57</v>
      </c>
      <c r="B59" s="46" t="e">
        <f>'Tab4'!B66-'Tab5'!B67-'Tab5'!E67-'Tab5'!I67</f>
        <v>#VALUE!</v>
      </c>
      <c r="C59" s="46" t="e">
        <f>'Tab4'!C66-'Tab5'!B67-'Tab5'!F67-'Tab5'!J67</f>
        <v>#VALUE!</v>
      </c>
      <c r="D59" s="46"/>
      <c r="E59" s="46"/>
    </row>
    <row r="60" spans="1:5" x14ac:dyDescent="0.2">
      <c r="A60" s="38" t="s">
        <v>58</v>
      </c>
      <c r="B60" s="46" t="e">
        <f>'Tab4'!B67-'Tab5'!B68-'Tab5'!E68-'Tab5'!I68</f>
        <v>#VALUE!</v>
      </c>
      <c r="C60" s="46" t="e">
        <f>'Tab4'!C67-'Tab5'!B68-'Tab5'!F68-'Tab5'!J68</f>
        <v>#VALUE!</v>
      </c>
      <c r="D60" s="46"/>
      <c r="E60" s="46"/>
    </row>
    <row r="61" spans="1:5" x14ac:dyDescent="0.2">
      <c r="A61" s="38" t="s">
        <v>59</v>
      </c>
      <c r="B61" s="46" t="e">
        <f>'Tab4'!#REF!-'Tab5'!#REF!-'Tab5'!#REF!-'Tab5'!#REF!</f>
        <v>#REF!</v>
      </c>
      <c r="C61" s="46" t="e">
        <f>'Tab4'!#REF!-'Tab5'!#REF!-'Tab5'!#REF!-'Tab5'!#REF!</f>
        <v>#REF!</v>
      </c>
      <c r="D61" s="46"/>
      <c r="E61" s="46"/>
    </row>
    <row r="62" spans="1:5" x14ac:dyDescent="0.2">
      <c r="A62" s="38"/>
      <c r="B62" s="46"/>
      <c r="C62" s="46"/>
      <c r="D62" s="46"/>
      <c r="E62" s="46"/>
    </row>
    <row r="63" spans="1:5" x14ac:dyDescent="0.2">
      <c r="A63" s="38"/>
      <c r="B63" s="46"/>
      <c r="C63" s="46"/>
      <c r="D63" s="46"/>
      <c r="E63" s="46"/>
    </row>
    <row r="64" spans="1:5" x14ac:dyDescent="0.2">
      <c r="A64" s="39" t="s">
        <v>60</v>
      </c>
      <c r="B64" s="46" t="e">
        <f>'Tab4'!B69-'Tab5'!B71-'Tab5'!E71-'Tab5'!#REF!</f>
        <v>#REF!</v>
      </c>
      <c r="C64" s="46" t="e">
        <f>'Tab4'!C69-'Tab5'!B71-'Tab5'!F71-'Tab5'!#REF!</f>
        <v>#REF!</v>
      </c>
      <c r="D64" s="46"/>
      <c r="E64" s="46"/>
    </row>
    <row r="65" spans="1:5" x14ac:dyDescent="0.2">
      <c r="A65" s="38" t="s">
        <v>61</v>
      </c>
      <c r="B65" s="46"/>
      <c r="C65" s="46"/>
      <c r="D65" s="46"/>
      <c r="E65" s="46"/>
    </row>
    <row r="66" spans="1:5" x14ac:dyDescent="0.2">
      <c r="A66" s="38" t="s">
        <v>62</v>
      </c>
      <c r="B66" s="46">
        <f>'Tab4'!B72-'Tab5'!B73-'Tab5'!E73-'Tab5'!I73</f>
        <v>474</v>
      </c>
      <c r="C66" s="46">
        <f>'Tab4'!C72-'Tab5'!B73-'Tab5'!F73-'Tab5'!J73</f>
        <v>668</v>
      </c>
      <c r="D66" s="46"/>
      <c r="E66" s="46"/>
    </row>
    <row r="67" spans="1:5" x14ac:dyDescent="0.2">
      <c r="A67" s="38" t="s">
        <v>63</v>
      </c>
      <c r="B67" s="46" t="e">
        <f>'Tab4'!#REF!-'Tab5'!B74-'Tab5'!E74-'Tab5'!I74</f>
        <v>#REF!</v>
      </c>
      <c r="C67" s="46" t="e">
        <f>'Tab4'!#REF!-'Tab5'!B74-'Tab5'!F74-'Tab5'!J74</f>
        <v>#REF!</v>
      </c>
      <c r="D67" s="46"/>
      <c r="E67" s="46"/>
    </row>
  </sheetData>
  <mergeCells count="11">
    <mergeCell ref="A1:E1"/>
    <mergeCell ref="A2:E2"/>
    <mergeCell ref="A5:A11"/>
    <mergeCell ref="B6:B10"/>
    <mergeCell ref="E6:E10"/>
    <mergeCell ref="B11:C11"/>
    <mergeCell ref="B5:C5"/>
    <mergeCell ref="C6:C10"/>
    <mergeCell ref="D5:E5"/>
    <mergeCell ref="D6:D10"/>
    <mergeCell ref="D11:E11"/>
  </mergeCells>
  <pageMargins left="0.7" right="0.7" top="0.78740157499999996" bottom="0.78740157499999996"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zoomScaleNormal="100" zoomScaleSheetLayoutView="100" workbookViewId="0"/>
  </sheetViews>
  <sheetFormatPr baseColWidth="10" defaultColWidth="12" defaultRowHeight="12" x14ac:dyDescent="0.2"/>
  <cols>
    <col min="1" max="1" width="37.5" style="134" bestFit="1" customWidth="1"/>
    <col min="2" max="4" width="12.83203125" style="134" customWidth="1"/>
    <col min="5" max="5" width="13.83203125" style="134" customWidth="1"/>
    <col min="6" max="7" width="12.83203125" style="134" customWidth="1"/>
    <col min="8" max="16384" width="12" style="134"/>
  </cols>
  <sheetData>
    <row r="1" spans="1:8" ht="12" customHeight="1" x14ac:dyDescent="0.2">
      <c r="A1" s="584" t="s">
        <v>534</v>
      </c>
      <c r="B1" s="584"/>
      <c r="C1" s="584"/>
      <c r="D1" s="584"/>
      <c r="E1" s="584"/>
      <c r="F1" s="584"/>
      <c r="G1" s="584"/>
    </row>
    <row r="2" spans="1:8" ht="12" customHeight="1" x14ac:dyDescent="0.2">
      <c r="A2" s="583" t="s">
        <v>7</v>
      </c>
      <c r="B2" s="583"/>
      <c r="C2" s="583"/>
      <c r="D2" s="583"/>
      <c r="E2" s="583"/>
      <c r="F2" s="583"/>
      <c r="G2" s="583"/>
    </row>
    <row r="3" spans="1:8" ht="12" customHeight="1" x14ac:dyDescent="0.2">
      <c r="A3" s="398"/>
      <c r="B3" s="398"/>
      <c r="C3" s="398"/>
      <c r="D3" s="398"/>
      <c r="E3" s="398"/>
      <c r="F3" s="398"/>
      <c r="G3" s="398"/>
    </row>
    <row r="4" spans="1:8" ht="12" customHeight="1" x14ac:dyDescent="0.2">
      <c r="A4" s="192"/>
    </row>
    <row r="5" spans="1:8" ht="12.95" customHeight="1" x14ac:dyDescent="0.2">
      <c r="A5" s="585" t="s">
        <v>401</v>
      </c>
      <c r="B5" s="588" t="s">
        <v>444</v>
      </c>
      <c r="C5" s="589"/>
      <c r="D5" s="590"/>
      <c r="E5" s="590"/>
      <c r="F5" s="590"/>
      <c r="G5" s="590"/>
    </row>
    <row r="6" spans="1:8" ht="12.95" customHeight="1" x14ac:dyDescent="0.2">
      <c r="A6" s="586"/>
      <c r="B6" s="591" t="s">
        <v>94</v>
      </c>
      <c r="C6" s="496" t="s">
        <v>301</v>
      </c>
      <c r="D6" s="594" t="s">
        <v>259</v>
      </c>
      <c r="E6" s="594"/>
      <c r="F6" s="594"/>
      <c r="G6" s="594"/>
    </row>
    <row r="7" spans="1:8" ht="12.95" customHeight="1" x14ac:dyDescent="0.2">
      <c r="A7" s="586"/>
      <c r="B7" s="591"/>
      <c r="C7" s="592"/>
      <c r="D7" s="595" t="s">
        <v>260</v>
      </c>
      <c r="E7" s="596" t="s">
        <v>261</v>
      </c>
      <c r="F7" s="556" t="s">
        <v>469</v>
      </c>
      <c r="G7" s="556"/>
    </row>
    <row r="8" spans="1:8" ht="12.95" customHeight="1" x14ac:dyDescent="0.2">
      <c r="A8" s="586"/>
      <c r="B8" s="591"/>
      <c r="C8" s="593"/>
      <c r="D8" s="593"/>
      <c r="E8" s="597"/>
      <c r="F8" s="194" t="s">
        <v>9</v>
      </c>
      <c r="G8" s="195" t="s">
        <v>78</v>
      </c>
    </row>
    <row r="9" spans="1:8" ht="12.95" customHeight="1" x14ac:dyDescent="0.2">
      <c r="A9" s="587"/>
      <c r="B9" s="598" t="s">
        <v>0</v>
      </c>
      <c r="C9" s="599"/>
      <c r="D9" s="599"/>
      <c r="E9" s="599"/>
      <c r="F9" s="599"/>
      <c r="G9" s="599"/>
    </row>
    <row r="10" spans="1:8" ht="12" customHeight="1" x14ac:dyDescent="0.2">
      <c r="A10" s="210"/>
      <c r="B10" s="400"/>
      <c r="C10" s="400"/>
      <c r="D10" s="400"/>
      <c r="E10" s="400"/>
      <c r="F10" s="400"/>
      <c r="G10" s="400"/>
    </row>
    <row r="11" spans="1:8" ht="12" customHeight="1" x14ac:dyDescent="0.2">
      <c r="A11" s="197" t="s">
        <v>263</v>
      </c>
      <c r="B11" s="189">
        <v>15</v>
      </c>
      <c r="C11" s="189">
        <v>123</v>
      </c>
      <c r="D11" s="189">
        <v>4</v>
      </c>
      <c r="E11" s="189">
        <v>1</v>
      </c>
      <c r="F11" s="189">
        <v>10</v>
      </c>
      <c r="G11" s="189">
        <v>117</v>
      </c>
    </row>
    <row r="12" spans="1:8" ht="12" customHeight="1" x14ac:dyDescent="0.2">
      <c r="A12" s="211" t="s">
        <v>264</v>
      </c>
      <c r="B12" s="189">
        <v>2</v>
      </c>
      <c r="C12" s="189">
        <v>2</v>
      </c>
      <c r="D12" s="189">
        <v>2</v>
      </c>
      <c r="E12" s="189" t="s">
        <v>34</v>
      </c>
      <c r="F12" s="189" t="s">
        <v>34</v>
      </c>
      <c r="G12" s="189" t="s">
        <v>34</v>
      </c>
    </row>
    <row r="13" spans="1:8" ht="12" customHeight="1" x14ac:dyDescent="0.2">
      <c r="A13" s="197" t="s">
        <v>265</v>
      </c>
      <c r="B13" s="189">
        <v>640</v>
      </c>
      <c r="C13" s="189">
        <v>1097</v>
      </c>
      <c r="D13" s="189">
        <v>552</v>
      </c>
      <c r="E13" s="189">
        <v>44</v>
      </c>
      <c r="F13" s="189">
        <v>44</v>
      </c>
      <c r="G13" s="189">
        <v>457</v>
      </c>
    </row>
    <row r="14" spans="1:8" ht="12" customHeight="1" x14ac:dyDescent="0.2">
      <c r="A14" s="211" t="s">
        <v>266</v>
      </c>
      <c r="B14" s="189">
        <v>6</v>
      </c>
      <c r="C14" s="189">
        <v>15</v>
      </c>
      <c r="D14" s="189">
        <v>3</v>
      </c>
      <c r="E14" s="189" t="s">
        <v>34</v>
      </c>
      <c r="F14" s="189">
        <v>3</v>
      </c>
      <c r="G14" s="189">
        <v>12</v>
      </c>
    </row>
    <row r="15" spans="1:8" ht="12" customHeight="1" x14ac:dyDescent="0.2">
      <c r="A15" s="211" t="s">
        <v>267</v>
      </c>
      <c r="B15" s="189">
        <v>14</v>
      </c>
      <c r="C15" s="189">
        <v>18</v>
      </c>
      <c r="D15" s="189">
        <v>12</v>
      </c>
      <c r="E15" s="189">
        <v>1</v>
      </c>
      <c r="F15" s="189">
        <v>1</v>
      </c>
      <c r="G15" s="189">
        <v>4</v>
      </c>
    </row>
    <row r="16" spans="1:8" ht="12" customHeight="1" x14ac:dyDescent="0.2">
      <c r="A16" s="197" t="s">
        <v>300</v>
      </c>
      <c r="B16" s="189">
        <v>1</v>
      </c>
      <c r="C16" s="189">
        <v>1</v>
      </c>
      <c r="D16" s="189">
        <v>1</v>
      </c>
      <c r="E16" s="189" t="s">
        <v>34</v>
      </c>
      <c r="F16" s="189" t="s">
        <v>34</v>
      </c>
      <c r="G16" s="189" t="s">
        <v>34</v>
      </c>
      <c r="H16" s="189"/>
    </row>
    <row r="17" spans="1:7" ht="14.25" customHeight="1" x14ac:dyDescent="0.2">
      <c r="A17" s="188" t="s">
        <v>15</v>
      </c>
      <c r="B17" s="190">
        <v>678</v>
      </c>
      <c r="C17" s="190">
        <v>1256</v>
      </c>
      <c r="D17" s="190">
        <v>574</v>
      </c>
      <c r="E17" s="190">
        <v>46</v>
      </c>
      <c r="F17" s="190">
        <v>58</v>
      </c>
      <c r="G17" s="190">
        <v>590</v>
      </c>
    </row>
    <row r="18" spans="1:7" x14ac:dyDescent="0.2">
      <c r="B18" s="200"/>
      <c r="C18" s="200"/>
      <c r="D18" s="200"/>
      <c r="E18" s="200"/>
      <c r="F18" s="200"/>
      <c r="G18" s="200"/>
    </row>
    <row r="20" spans="1:7" ht="12" customHeight="1" x14ac:dyDescent="0.2">
      <c r="A20" s="582" t="s">
        <v>535</v>
      </c>
      <c r="B20" s="582"/>
      <c r="C20" s="582"/>
      <c r="D20" s="582"/>
      <c r="E20" s="582"/>
      <c r="F20" s="582"/>
      <c r="G20" s="582"/>
    </row>
    <row r="21" spans="1:7" ht="12" customHeight="1" x14ac:dyDescent="0.2">
      <c r="A21" s="583" t="s">
        <v>7</v>
      </c>
      <c r="B21" s="583"/>
      <c r="C21" s="583"/>
      <c r="D21" s="583"/>
      <c r="E21" s="583"/>
      <c r="F21" s="583"/>
      <c r="G21" s="583"/>
    </row>
    <row r="22" spans="1:7" ht="12" customHeight="1" x14ac:dyDescent="0.2">
      <c r="A22" s="398"/>
      <c r="B22" s="398"/>
      <c r="C22" s="398"/>
      <c r="D22" s="398"/>
      <c r="E22" s="398"/>
      <c r="F22" s="398"/>
      <c r="G22" s="398"/>
    </row>
    <row r="23" spans="1:7" ht="12" customHeight="1" x14ac:dyDescent="0.2">
      <c r="A23" s="398"/>
      <c r="B23" s="398"/>
      <c r="C23" s="398"/>
      <c r="D23" s="398"/>
      <c r="E23" s="398"/>
      <c r="F23" s="398"/>
      <c r="G23" s="398"/>
    </row>
    <row r="24" spans="1:7" ht="12.95" customHeight="1" x14ac:dyDescent="0.2">
      <c r="A24" s="585" t="s">
        <v>402</v>
      </c>
      <c r="B24" s="588" t="s">
        <v>444</v>
      </c>
      <c r="C24" s="590"/>
      <c r="D24" s="590"/>
      <c r="E24" s="590"/>
      <c r="F24" s="590"/>
      <c r="G24" s="590"/>
    </row>
    <row r="25" spans="1:7" ht="12.95" customHeight="1" x14ac:dyDescent="0.2">
      <c r="A25" s="586"/>
      <c r="B25" s="591" t="s">
        <v>94</v>
      </c>
      <c r="C25" s="496" t="s">
        <v>301</v>
      </c>
      <c r="D25" s="594" t="s">
        <v>259</v>
      </c>
      <c r="E25" s="594"/>
      <c r="F25" s="594"/>
      <c r="G25" s="594"/>
    </row>
    <row r="26" spans="1:7" ht="12.95" customHeight="1" x14ac:dyDescent="0.2">
      <c r="A26" s="586"/>
      <c r="B26" s="591"/>
      <c r="C26" s="592"/>
      <c r="D26" s="595" t="s">
        <v>260</v>
      </c>
      <c r="E26" s="596" t="s">
        <v>261</v>
      </c>
      <c r="F26" s="556" t="s">
        <v>469</v>
      </c>
      <c r="G26" s="556"/>
    </row>
    <row r="27" spans="1:7" ht="12.95" customHeight="1" x14ac:dyDescent="0.2">
      <c r="A27" s="586"/>
      <c r="B27" s="591"/>
      <c r="C27" s="593"/>
      <c r="D27" s="593"/>
      <c r="E27" s="597"/>
      <c r="F27" s="194" t="s">
        <v>9</v>
      </c>
      <c r="G27" s="195" t="s">
        <v>78</v>
      </c>
    </row>
    <row r="28" spans="1:7" ht="12.95" customHeight="1" x14ac:dyDescent="0.2">
      <c r="A28" s="587"/>
      <c r="B28" s="598" t="s">
        <v>0</v>
      </c>
      <c r="C28" s="599"/>
      <c r="D28" s="599"/>
      <c r="E28" s="599"/>
      <c r="F28" s="599"/>
      <c r="G28" s="599"/>
    </row>
    <row r="29" spans="1:7" ht="12" customHeight="1" x14ac:dyDescent="0.2">
      <c r="A29" s="212"/>
    </row>
    <row r="30" spans="1:7" ht="12" customHeight="1" x14ac:dyDescent="0.2">
      <c r="A30" s="197" t="s">
        <v>436</v>
      </c>
      <c r="B30" s="189">
        <v>1</v>
      </c>
      <c r="C30" s="189">
        <v>1</v>
      </c>
      <c r="D30" s="189">
        <v>1</v>
      </c>
      <c r="E30" s="189" t="s">
        <v>34</v>
      </c>
      <c r="F30" s="189" t="s">
        <v>34</v>
      </c>
      <c r="G30" s="189" t="s">
        <v>34</v>
      </c>
    </row>
    <row r="31" spans="1:7" ht="12" customHeight="1" x14ac:dyDescent="0.2">
      <c r="A31" s="197" t="s">
        <v>149</v>
      </c>
      <c r="B31" s="189">
        <v>2</v>
      </c>
      <c r="C31" s="189">
        <v>2</v>
      </c>
      <c r="D31" s="189">
        <v>2</v>
      </c>
      <c r="E31" s="189" t="s">
        <v>34</v>
      </c>
      <c r="F31" s="189" t="s">
        <v>34</v>
      </c>
      <c r="G31" s="189" t="s">
        <v>34</v>
      </c>
    </row>
    <row r="32" spans="1:7" ht="12" customHeight="1" x14ac:dyDescent="0.2">
      <c r="A32" s="197" t="s">
        <v>150</v>
      </c>
      <c r="B32" s="189">
        <v>39</v>
      </c>
      <c r="C32" s="189">
        <v>110</v>
      </c>
      <c r="D32" s="189">
        <v>29</v>
      </c>
      <c r="E32" s="189">
        <v>2</v>
      </c>
      <c r="F32" s="189">
        <v>8</v>
      </c>
      <c r="G32" s="189">
        <v>77</v>
      </c>
    </row>
    <row r="33" spans="1:7" ht="12" customHeight="1" x14ac:dyDescent="0.2">
      <c r="A33" s="197" t="s">
        <v>151</v>
      </c>
      <c r="B33" s="189">
        <v>29</v>
      </c>
      <c r="C33" s="189">
        <v>87</v>
      </c>
      <c r="D33" s="189">
        <v>25</v>
      </c>
      <c r="E33" s="189">
        <v>1</v>
      </c>
      <c r="F33" s="189">
        <v>3</v>
      </c>
      <c r="G33" s="189">
        <v>60</v>
      </c>
    </row>
    <row r="34" spans="1:7" ht="12" customHeight="1" x14ac:dyDescent="0.2">
      <c r="A34" s="197" t="s">
        <v>312</v>
      </c>
      <c r="B34" s="189">
        <v>15</v>
      </c>
      <c r="C34" s="189">
        <v>123</v>
      </c>
      <c r="D34" s="189">
        <v>4</v>
      </c>
      <c r="E34" s="189">
        <v>1</v>
      </c>
      <c r="F34" s="189">
        <v>10</v>
      </c>
      <c r="G34" s="189">
        <v>117</v>
      </c>
    </row>
    <row r="35" spans="1:7" ht="12" customHeight="1" x14ac:dyDescent="0.2">
      <c r="A35" s="197" t="s">
        <v>272</v>
      </c>
      <c r="B35" s="189">
        <v>41</v>
      </c>
      <c r="C35" s="189">
        <v>78</v>
      </c>
      <c r="D35" s="189">
        <v>33</v>
      </c>
      <c r="E35" s="189">
        <v>4</v>
      </c>
      <c r="F35" s="189">
        <v>4</v>
      </c>
      <c r="G35" s="189">
        <v>37</v>
      </c>
    </row>
    <row r="36" spans="1:7" ht="13.5" customHeight="1" x14ac:dyDescent="0.2">
      <c r="A36" s="197" t="s">
        <v>445</v>
      </c>
      <c r="B36" s="189">
        <v>502</v>
      </c>
      <c r="C36" s="189">
        <v>787</v>
      </c>
      <c r="D36" s="189">
        <v>437</v>
      </c>
      <c r="E36" s="189">
        <v>34</v>
      </c>
      <c r="F36" s="189">
        <v>31</v>
      </c>
      <c r="G36" s="189">
        <v>282</v>
      </c>
    </row>
    <row r="37" spans="1:7" ht="12" customHeight="1" x14ac:dyDescent="0.2">
      <c r="A37" s="197" t="s">
        <v>273</v>
      </c>
      <c r="B37" s="189">
        <v>10</v>
      </c>
      <c r="C37" s="189">
        <v>18</v>
      </c>
      <c r="D37" s="189">
        <v>7</v>
      </c>
      <c r="E37" s="189">
        <v>2</v>
      </c>
      <c r="F37" s="189">
        <v>1</v>
      </c>
      <c r="G37" s="189">
        <v>7</v>
      </c>
    </row>
    <row r="38" spans="1:7" ht="12" customHeight="1" x14ac:dyDescent="0.2">
      <c r="A38" s="197" t="s">
        <v>157</v>
      </c>
      <c r="B38" s="189">
        <v>31</v>
      </c>
      <c r="C38" s="189">
        <v>33</v>
      </c>
      <c r="D38" s="189">
        <v>29</v>
      </c>
      <c r="E38" s="189">
        <v>2</v>
      </c>
      <c r="F38" s="189" t="s">
        <v>34</v>
      </c>
      <c r="G38" s="189" t="s">
        <v>34</v>
      </c>
    </row>
    <row r="39" spans="1:7" ht="12" customHeight="1" x14ac:dyDescent="0.2">
      <c r="A39" s="197" t="s">
        <v>258</v>
      </c>
      <c r="B39" s="189">
        <v>3</v>
      </c>
      <c r="C39" s="189">
        <v>3</v>
      </c>
      <c r="D39" s="189">
        <v>3</v>
      </c>
      <c r="E39" s="189" t="s">
        <v>34</v>
      </c>
      <c r="F39" s="189" t="s">
        <v>34</v>
      </c>
      <c r="G39" s="189" t="s">
        <v>34</v>
      </c>
    </row>
    <row r="40" spans="1:7" ht="12" customHeight="1" x14ac:dyDescent="0.2">
      <c r="A40" s="197" t="s">
        <v>303</v>
      </c>
      <c r="B40" s="189">
        <v>5</v>
      </c>
      <c r="C40" s="189">
        <v>14</v>
      </c>
      <c r="D40" s="189">
        <v>4</v>
      </c>
      <c r="E40" s="189" t="s">
        <v>34</v>
      </c>
      <c r="F40" s="189">
        <v>1</v>
      </c>
      <c r="G40" s="189">
        <v>10</v>
      </c>
    </row>
    <row r="41" spans="1:7" ht="14.25" customHeight="1" x14ac:dyDescent="0.2">
      <c r="A41" s="197" t="s">
        <v>437</v>
      </c>
      <c r="B41" s="189" t="s">
        <v>34</v>
      </c>
      <c r="C41" s="189" t="s">
        <v>34</v>
      </c>
      <c r="D41" s="189" t="s">
        <v>34</v>
      </c>
      <c r="E41" s="189" t="s">
        <v>34</v>
      </c>
      <c r="F41" s="189" t="s">
        <v>34</v>
      </c>
      <c r="G41" s="189" t="s">
        <v>34</v>
      </c>
    </row>
    <row r="42" spans="1:7" ht="14.25" customHeight="1" x14ac:dyDescent="0.2">
      <c r="A42" s="188" t="s">
        <v>15</v>
      </c>
      <c r="B42" s="190">
        <v>678</v>
      </c>
      <c r="C42" s="190">
        <v>1256</v>
      </c>
      <c r="D42" s="190">
        <v>574</v>
      </c>
      <c r="E42" s="190">
        <v>46</v>
      </c>
      <c r="F42" s="190">
        <v>58</v>
      </c>
      <c r="G42" s="190">
        <v>590</v>
      </c>
    </row>
    <row r="43" spans="1:7" ht="12" customHeight="1" x14ac:dyDescent="0.2">
      <c r="B43" s="200"/>
      <c r="C43" s="200"/>
      <c r="D43" s="200"/>
      <c r="E43" s="200"/>
      <c r="F43" s="200"/>
      <c r="G43" s="200"/>
    </row>
    <row r="44" spans="1:7" ht="12" customHeight="1" x14ac:dyDescent="0.2"/>
    <row r="45" spans="1:7" ht="12" customHeight="1" x14ac:dyDescent="0.2">
      <c r="A45" s="582" t="s">
        <v>535</v>
      </c>
      <c r="B45" s="582"/>
      <c r="C45" s="582"/>
      <c r="D45" s="582"/>
      <c r="E45" s="582"/>
      <c r="F45" s="582"/>
      <c r="G45" s="582"/>
    </row>
    <row r="46" spans="1:7" ht="12" customHeight="1" x14ac:dyDescent="0.2">
      <c r="A46" s="583" t="s">
        <v>7</v>
      </c>
      <c r="B46" s="583"/>
      <c r="C46" s="583"/>
      <c r="D46" s="583"/>
      <c r="E46" s="583"/>
      <c r="F46" s="583"/>
      <c r="G46" s="583"/>
    </row>
    <row r="47" spans="1:7" ht="12" customHeight="1" x14ac:dyDescent="0.2">
      <c r="A47" s="398"/>
      <c r="B47" s="398"/>
      <c r="C47" s="398"/>
      <c r="D47" s="398"/>
      <c r="E47" s="398"/>
      <c r="F47" s="398"/>
      <c r="G47" s="398"/>
    </row>
    <row r="48" spans="1:7" ht="12" customHeight="1" x14ac:dyDescent="0.2">
      <c r="A48" s="398"/>
      <c r="B48" s="398"/>
      <c r="C48" s="398"/>
      <c r="D48" s="398"/>
      <c r="E48" s="398"/>
      <c r="F48" s="398"/>
      <c r="G48" s="398"/>
    </row>
    <row r="49" spans="1:11" ht="12.95" customHeight="1" x14ac:dyDescent="0.2">
      <c r="A49" s="585" t="s">
        <v>403</v>
      </c>
      <c r="B49" s="588" t="s">
        <v>444</v>
      </c>
      <c r="C49" s="590"/>
      <c r="D49" s="590"/>
      <c r="E49" s="590"/>
      <c r="F49" s="590"/>
      <c r="G49" s="590"/>
    </row>
    <row r="50" spans="1:11" ht="12.95" customHeight="1" x14ac:dyDescent="0.2">
      <c r="A50" s="586"/>
      <c r="B50" s="591" t="s">
        <v>94</v>
      </c>
      <c r="C50" s="496" t="s">
        <v>301</v>
      </c>
      <c r="D50" s="594" t="s">
        <v>259</v>
      </c>
      <c r="E50" s="594"/>
      <c r="F50" s="594"/>
      <c r="G50" s="594"/>
    </row>
    <row r="51" spans="1:11" ht="12.95" customHeight="1" x14ac:dyDescent="0.2">
      <c r="A51" s="586"/>
      <c r="B51" s="591"/>
      <c r="C51" s="592"/>
      <c r="D51" s="595" t="s">
        <v>260</v>
      </c>
      <c r="E51" s="596" t="s">
        <v>261</v>
      </c>
      <c r="F51" s="556" t="s">
        <v>469</v>
      </c>
      <c r="G51" s="556"/>
    </row>
    <row r="52" spans="1:11" ht="12.95" customHeight="1" x14ac:dyDescent="0.2">
      <c r="A52" s="586"/>
      <c r="B52" s="591"/>
      <c r="C52" s="593"/>
      <c r="D52" s="593"/>
      <c r="E52" s="597"/>
      <c r="F52" s="194" t="s">
        <v>9</v>
      </c>
      <c r="G52" s="195" t="s">
        <v>78</v>
      </c>
    </row>
    <row r="53" spans="1:11" ht="12.95" customHeight="1" x14ac:dyDescent="0.2">
      <c r="A53" s="587"/>
      <c r="B53" s="598" t="s">
        <v>0</v>
      </c>
      <c r="C53" s="599"/>
      <c r="D53" s="599"/>
      <c r="E53" s="599"/>
      <c r="F53" s="599"/>
      <c r="G53" s="599"/>
    </row>
    <row r="54" spans="1:11" ht="12" customHeight="1" x14ac:dyDescent="0.2">
      <c r="A54" s="210"/>
      <c r="B54" s="213" t="s">
        <v>147</v>
      </c>
      <c r="C54" s="213" t="s">
        <v>147</v>
      </c>
      <c r="D54" s="213" t="s">
        <v>147</v>
      </c>
      <c r="E54" s="213" t="s">
        <v>147</v>
      </c>
      <c r="F54" s="214"/>
      <c r="G54" s="214"/>
    </row>
    <row r="55" spans="1:11" s="164" customFormat="1" ht="12" customHeight="1" x14ac:dyDescent="0.2">
      <c r="A55" s="215" t="s">
        <v>156</v>
      </c>
      <c r="B55" s="189">
        <v>233</v>
      </c>
      <c r="C55" s="189">
        <v>398</v>
      </c>
      <c r="D55" s="189">
        <v>190</v>
      </c>
      <c r="E55" s="189">
        <v>21</v>
      </c>
      <c r="F55" s="189">
        <v>22</v>
      </c>
      <c r="G55" s="189">
        <v>166</v>
      </c>
      <c r="I55" s="134"/>
      <c r="J55" s="134"/>
      <c r="K55" s="134"/>
    </row>
    <row r="56" spans="1:11" s="164" customFormat="1" ht="12" customHeight="1" x14ac:dyDescent="0.2">
      <c r="A56" s="215" t="s">
        <v>277</v>
      </c>
      <c r="B56" s="189">
        <v>38</v>
      </c>
      <c r="C56" s="189">
        <v>188</v>
      </c>
      <c r="D56" s="189">
        <v>15</v>
      </c>
      <c r="E56" s="189">
        <v>8</v>
      </c>
      <c r="F56" s="189">
        <v>15</v>
      </c>
      <c r="G56" s="189">
        <v>157</v>
      </c>
      <c r="I56" s="134"/>
      <c r="J56" s="134"/>
      <c r="K56" s="134"/>
    </row>
    <row r="57" spans="1:11" s="164" customFormat="1" ht="12" customHeight="1" x14ac:dyDescent="0.2">
      <c r="A57" s="215" t="s">
        <v>278</v>
      </c>
      <c r="B57" s="189">
        <v>176</v>
      </c>
      <c r="C57" s="189">
        <v>244</v>
      </c>
      <c r="D57" s="189">
        <v>156</v>
      </c>
      <c r="E57" s="189">
        <v>8</v>
      </c>
      <c r="F57" s="189">
        <v>12</v>
      </c>
      <c r="G57" s="189">
        <v>72</v>
      </c>
      <c r="I57" s="134"/>
      <c r="J57" s="134"/>
      <c r="K57" s="134"/>
    </row>
    <row r="58" spans="1:11" s="164" customFormat="1" ht="12" customHeight="1" x14ac:dyDescent="0.2">
      <c r="A58" s="215" t="s">
        <v>279</v>
      </c>
      <c r="B58" s="189">
        <v>7</v>
      </c>
      <c r="C58" s="189">
        <v>10</v>
      </c>
      <c r="D58" s="189">
        <v>6</v>
      </c>
      <c r="E58" s="189" t="s">
        <v>34</v>
      </c>
      <c r="F58" s="189">
        <v>1</v>
      </c>
      <c r="G58" s="189">
        <v>4</v>
      </c>
      <c r="I58" s="134"/>
      <c r="J58" s="134"/>
      <c r="K58" s="134"/>
    </row>
    <row r="59" spans="1:11" s="164" customFormat="1" ht="12" customHeight="1" x14ac:dyDescent="0.2">
      <c r="A59" s="215" t="s">
        <v>155</v>
      </c>
      <c r="B59" s="189">
        <v>4</v>
      </c>
      <c r="C59" s="189">
        <v>9</v>
      </c>
      <c r="D59" s="189">
        <v>3</v>
      </c>
      <c r="E59" s="189" t="s">
        <v>34</v>
      </c>
      <c r="F59" s="189">
        <v>1</v>
      </c>
      <c r="G59" s="189">
        <v>6</v>
      </c>
      <c r="I59" s="134"/>
      <c r="J59" s="134"/>
      <c r="K59" s="134"/>
    </row>
    <row r="60" spans="1:11" s="164" customFormat="1" ht="12" customHeight="1" x14ac:dyDescent="0.2">
      <c r="A60" s="215" t="s">
        <v>269</v>
      </c>
      <c r="B60" s="189">
        <v>19</v>
      </c>
      <c r="C60" s="189">
        <v>86</v>
      </c>
      <c r="D60" s="189">
        <v>15</v>
      </c>
      <c r="E60" s="189">
        <v>2</v>
      </c>
      <c r="F60" s="189">
        <v>2</v>
      </c>
      <c r="G60" s="189">
        <v>67</v>
      </c>
      <c r="I60" s="134"/>
      <c r="J60" s="134"/>
      <c r="K60" s="134"/>
    </row>
    <row r="61" spans="1:11" s="164" customFormat="1" ht="12" customHeight="1" x14ac:dyDescent="0.2">
      <c r="A61" s="215" t="s">
        <v>157</v>
      </c>
      <c r="B61" s="189">
        <v>194</v>
      </c>
      <c r="C61" s="189">
        <v>314</v>
      </c>
      <c r="D61" s="189">
        <v>182</v>
      </c>
      <c r="E61" s="189">
        <v>7</v>
      </c>
      <c r="F61" s="189">
        <v>5</v>
      </c>
      <c r="G61" s="189">
        <v>118</v>
      </c>
      <c r="I61" s="134"/>
      <c r="J61" s="134"/>
      <c r="K61" s="134"/>
    </row>
    <row r="62" spans="1:11" s="164" customFormat="1" ht="12" customHeight="1" x14ac:dyDescent="0.2">
      <c r="A62" s="215" t="s">
        <v>282</v>
      </c>
      <c r="B62" s="189">
        <v>7</v>
      </c>
      <c r="C62" s="189">
        <v>7</v>
      </c>
      <c r="D62" s="189">
        <v>7</v>
      </c>
      <c r="E62" s="189" t="s">
        <v>34</v>
      </c>
      <c r="F62" s="189" t="s">
        <v>34</v>
      </c>
      <c r="G62" s="189" t="s">
        <v>34</v>
      </c>
      <c r="I62" s="134"/>
      <c r="J62" s="134"/>
      <c r="K62" s="134"/>
    </row>
    <row r="63" spans="1:11" s="164" customFormat="1" ht="12" customHeight="1" x14ac:dyDescent="0.2">
      <c r="A63" s="188" t="s">
        <v>15</v>
      </c>
      <c r="B63" s="190">
        <v>678</v>
      </c>
      <c r="C63" s="190">
        <v>1256</v>
      </c>
      <c r="D63" s="190">
        <v>574</v>
      </c>
      <c r="E63" s="190">
        <v>46</v>
      </c>
      <c r="F63" s="190">
        <v>58</v>
      </c>
      <c r="G63" s="190">
        <v>590</v>
      </c>
      <c r="I63" s="134"/>
      <c r="J63" s="134"/>
      <c r="K63" s="134"/>
    </row>
    <row r="64" spans="1:11" ht="12" customHeight="1" x14ac:dyDescent="0.2">
      <c r="A64" s="216"/>
      <c r="B64" s="217"/>
      <c r="C64" s="217"/>
      <c r="D64" s="217"/>
      <c r="E64" s="217"/>
      <c r="F64" s="217"/>
      <c r="G64" s="217"/>
    </row>
    <row r="65" spans="1:8" ht="12" customHeight="1" x14ac:dyDescent="0.2">
      <c r="D65" s="309"/>
    </row>
    <row r="66" spans="1:8" ht="24" customHeight="1" x14ac:dyDescent="0.2">
      <c r="A66" s="600" t="s">
        <v>536</v>
      </c>
      <c r="B66" s="600"/>
      <c r="C66" s="600"/>
      <c r="D66" s="600"/>
      <c r="E66" s="600"/>
      <c r="F66" s="600"/>
      <c r="G66" s="600"/>
      <c r="H66" s="218"/>
    </row>
  </sheetData>
  <mergeCells count="34">
    <mergeCell ref="A66:G66"/>
    <mergeCell ref="A24:A28"/>
    <mergeCell ref="B24:G24"/>
    <mergeCell ref="B25:B27"/>
    <mergeCell ref="C25:C27"/>
    <mergeCell ref="D25:G25"/>
    <mergeCell ref="D26:D27"/>
    <mergeCell ref="E26:E27"/>
    <mergeCell ref="F26:G26"/>
    <mergeCell ref="B28:G28"/>
    <mergeCell ref="C50:C52"/>
    <mergeCell ref="D50:G50"/>
    <mergeCell ref="A49:A53"/>
    <mergeCell ref="B49:G49"/>
    <mergeCell ref="B50:B52"/>
    <mergeCell ref="E51:E52"/>
    <mergeCell ref="D51:D52"/>
    <mergeCell ref="F51:G51"/>
    <mergeCell ref="B53:G53"/>
    <mergeCell ref="A45:G45"/>
    <mergeCell ref="A46:G46"/>
    <mergeCell ref="A20:G20"/>
    <mergeCell ref="A21:G21"/>
    <mergeCell ref="A1:G1"/>
    <mergeCell ref="A2:G2"/>
    <mergeCell ref="A5:A9"/>
    <mergeCell ref="B5:G5"/>
    <mergeCell ref="B6:B8"/>
    <mergeCell ref="C6:C8"/>
    <mergeCell ref="D6:G6"/>
    <mergeCell ref="D7:D8"/>
    <mergeCell ref="E7:E8"/>
    <mergeCell ref="F7:G7"/>
    <mergeCell ref="B9:G9"/>
  </mergeCells>
  <conditionalFormatting sqref="B11:G17">
    <cfRule type="cellIs" dxfId="15" priority="3" operator="equal">
      <formula>0</formula>
    </cfRule>
  </conditionalFormatting>
  <conditionalFormatting sqref="B30:G41">
    <cfRule type="cellIs" dxfId="14" priority="2" operator="equal">
      <formula>0</formula>
    </cfRule>
  </conditionalFormatting>
  <conditionalFormatting sqref="B55:G62">
    <cfRule type="cellIs" dxfId="13" priority="1" operator="equal">
      <formula>0</formula>
    </cfRule>
  </conditionalFormatting>
  <pageMargins left="0.59055118110236227" right="0.39370078740157483" top="0.78740157480314965" bottom="0.59055118110236227" header="0.51181102362204722" footer="0.31496062992125984"/>
  <pageSetup paperSize="9" scale="89" firstPageNumber="15" orientation="portrait" useFirstPageNumber="1" r:id="rId1"/>
  <headerFooter>
    <oddHeader>&amp;C&amp;"Arial,Standard"&amp;9- &amp;P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zoomScaleNormal="100" zoomScaleSheetLayoutView="100" workbookViewId="0">
      <selection sqref="A1:I1"/>
    </sheetView>
  </sheetViews>
  <sheetFormatPr baseColWidth="10" defaultColWidth="12" defaultRowHeight="12" x14ac:dyDescent="0.2"/>
  <cols>
    <col min="1" max="1" width="37.6640625" style="134" customWidth="1"/>
    <col min="2" max="9" width="9.83203125" style="134" customWidth="1"/>
    <col min="10" max="16384" width="12" style="134"/>
  </cols>
  <sheetData>
    <row r="1" spans="1:9" ht="24" customHeight="1" x14ac:dyDescent="0.2">
      <c r="A1" s="584" t="s">
        <v>537</v>
      </c>
      <c r="B1" s="584"/>
      <c r="C1" s="584"/>
      <c r="D1" s="584"/>
      <c r="E1" s="584"/>
      <c r="F1" s="584"/>
      <c r="G1" s="584"/>
      <c r="H1" s="584"/>
      <c r="I1" s="584"/>
    </row>
    <row r="2" spans="1:9" ht="12" customHeight="1" x14ac:dyDescent="0.2">
      <c r="A2" s="583" t="s">
        <v>7</v>
      </c>
      <c r="B2" s="583"/>
      <c r="C2" s="583"/>
      <c r="D2" s="583"/>
      <c r="E2" s="583"/>
      <c r="F2" s="583"/>
      <c r="G2" s="583"/>
      <c r="H2" s="583"/>
      <c r="I2" s="583"/>
    </row>
    <row r="3" spans="1:9" ht="12" customHeight="1" x14ac:dyDescent="0.2">
      <c r="A3" s="192"/>
      <c r="B3" s="192"/>
    </row>
    <row r="4" spans="1:9" ht="12.95" customHeight="1" x14ac:dyDescent="0.2">
      <c r="A4" s="585" t="s">
        <v>375</v>
      </c>
      <c r="B4" s="602" t="s">
        <v>94</v>
      </c>
      <c r="C4" s="601" t="s">
        <v>398</v>
      </c>
      <c r="D4" s="590"/>
      <c r="E4" s="590"/>
      <c r="F4" s="590"/>
      <c r="G4" s="590"/>
      <c r="H4" s="590"/>
      <c r="I4" s="590"/>
    </row>
    <row r="5" spans="1:9" ht="12.95" customHeight="1" x14ac:dyDescent="0.2">
      <c r="A5" s="586"/>
      <c r="B5" s="603"/>
      <c r="C5" s="201" t="s">
        <v>128</v>
      </c>
      <c r="D5" s="201"/>
      <c r="E5" s="201"/>
      <c r="F5" s="201"/>
      <c r="G5" s="201"/>
      <c r="H5" s="201"/>
      <c r="I5" s="202"/>
    </row>
    <row r="6" spans="1:9" ht="12.95" customHeight="1" x14ac:dyDescent="0.2">
      <c r="A6" s="586"/>
      <c r="B6" s="603"/>
      <c r="C6" s="538" t="s">
        <v>342</v>
      </c>
      <c r="D6" s="538" t="s">
        <v>446</v>
      </c>
      <c r="E6" s="203" t="s">
        <v>447</v>
      </c>
      <c r="F6" s="203"/>
      <c r="G6" s="203"/>
      <c r="H6" s="203"/>
      <c r="I6" s="204"/>
    </row>
    <row r="7" spans="1:9" ht="12.95" customHeight="1" x14ac:dyDescent="0.2">
      <c r="A7" s="586"/>
      <c r="B7" s="603"/>
      <c r="C7" s="543"/>
      <c r="D7" s="543"/>
      <c r="E7" s="538" t="s">
        <v>94</v>
      </c>
      <c r="F7" s="205" t="s">
        <v>128</v>
      </c>
      <c r="G7" s="205"/>
      <c r="H7" s="205"/>
      <c r="I7" s="206"/>
    </row>
    <row r="8" spans="1:9" ht="12.95" customHeight="1" x14ac:dyDescent="0.2">
      <c r="A8" s="586"/>
      <c r="B8" s="603"/>
      <c r="C8" s="543"/>
      <c r="D8" s="543"/>
      <c r="E8" s="543"/>
      <c r="F8" s="496" t="s">
        <v>347</v>
      </c>
      <c r="G8" s="496" t="s">
        <v>345</v>
      </c>
      <c r="H8" s="496" t="s">
        <v>346</v>
      </c>
      <c r="I8" s="528" t="s">
        <v>157</v>
      </c>
    </row>
    <row r="9" spans="1:9" ht="15" customHeight="1" x14ac:dyDescent="0.2">
      <c r="A9" s="586"/>
      <c r="B9" s="604"/>
      <c r="C9" s="544"/>
      <c r="D9" s="544"/>
      <c r="E9" s="544"/>
      <c r="F9" s="498"/>
      <c r="G9" s="498"/>
      <c r="H9" s="498"/>
      <c r="I9" s="530"/>
    </row>
    <row r="10" spans="1:9" ht="12.95" customHeight="1" x14ac:dyDescent="0.2">
      <c r="A10" s="587"/>
      <c r="B10" s="207" t="s">
        <v>0</v>
      </c>
      <c r="C10" s="208"/>
      <c r="D10" s="208"/>
      <c r="E10" s="208"/>
      <c r="F10" s="208"/>
      <c r="G10" s="208"/>
      <c r="H10" s="208"/>
      <c r="I10" s="208"/>
    </row>
    <row r="11" spans="1:9" ht="7.5" customHeight="1" x14ac:dyDescent="0.2">
      <c r="A11" s="187"/>
    </row>
    <row r="12" spans="1:9" ht="14.25" customHeight="1" x14ac:dyDescent="0.2">
      <c r="A12" s="411" t="s">
        <v>349</v>
      </c>
      <c r="B12" s="190">
        <v>678</v>
      </c>
      <c r="C12" s="190">
        <v>313</v>
      </c>
      <c r="D12" s="190">
        <v>180</v>
      </c>
      <c r="E12" s="190">
        <v>185</v>
      </c>
      <c r="F12" s="190">
        <v>1</v>
      </c>
      <c r="G12" s="190">
        <v>10</v>
      </c>
      <c r="H12" s="190">
        <v>68</v>
      </c>
      <c r="I12" s="190">
        <v>105</v>
      </c>
    </row>
    <row r="13" spans="1:9" x14ac:dyDescent="0.2">
      <c r="A13" s="412" t="s">
        <v>348</v>
      </c>
      <c r="B13" s="189">
        <v>1</v>
      </c>
      <c r="C13" s="189">
        <v>1</v>
      </c>
      <c r="D13" s="189" t="s">
        <v>34</v>
      </c>
      <c r="E13" s="189" t="s">
        <v>34</v>
      </c>
      <c r="F13" s="189" t="s">
        <v>34</v>
      </c>
      <c r="G13" s="189" t="s">
        <v>34</v>
      </c>
      <c r="H13" s="189" t="s">
        <v>34</v>
      </c>
      <c r="I13" s="189" t="s">
        <v>34</v>
      </c>
    </row>
    <row r="14" spans="1:9" x14ac:dyDescent="0.2">
      <c r="A14" s="412" t="s">
        <v>376</v>
      </c>
      <c r="B14" s="189">
        <v>70</v>
      </c>
      <c r="C14" s="189">
        <v>18</v>
      </c>
      <c r="D14" s="189">
        <v>2</v>
      </c>
      <c r="E14" s="189">
        <v>50</v>
      </c>
      <c r="F14" s="189">
        <v>1</v>
      </c>
      <c r="G14" s="189">
        <v>9</v>
      </c>
      <c r="H14" s="189">
        <v>20</v>
      </c>
      <c r="I14" s="189">
        <v>19</v>
      </c>
    </row>
    <row r="15" spans="1:9" x14ac:dyDescent="0.2">
      <c r="A15" s="412" t="s">
        <v>377</v>
      </c>
      <c r="B15" s="189" t="s">
        <v>147</v>
      </c>
      <c r="C15" s="189" t="s">
        <v>147</v>
      </c>
      <c r="D15" s="189" t="s">
        <v>147</v>
      </c>
      <c r="E15" s="189" t="s">
        <v>147</v>
      </c>
      <c r="F15" s="189" t="s">
        <v>147</v>
      </c>
      <c r="G15" s="189" t="s">
        <v>147</v>
      </c>
      <c r="H15" s="189" t="s">
        <v>147</v>
      </c>
      <c r="I15" s="189" t="s">
        <v>147</v>
      </c>
    </row>
    <row r="16" spans="1:9" x14ac:dyDescent="0.2">
      <c r="A16" s="412" t="s">
        <v>333</v>
      </c>
      <c r="B16" s="189">
        <v>2</v>
      </c>
      <c r="C16" s="189">
        <v>2</v>
      </c>
      <c r="D16" s="189" t="s">
        <v>34</v>
      </c>
      <c r="E16" s="189" t="s">
        <v>34</v>
      </c>
      <c r="F16" s="189" t="s">
        <v>34</v>
      </c>
      <c r="G16" s="189" t="s">
        <v>34</v>
      </c>
      <c r="H16" s="189" t="s">
        <v>34</v>
      </c>
      <c r="I16" s="189" t="s">
        <v>34</v>
      </c>
    </row>
    <row r="17" spans="1:9" x14ac:dyDescent="0.2">
      <c r="A17" s="412" t="s">
        <v>334</v>
      </c>
      <c r="B17" s="189">
        <v>39</v>
      </c>
      <c r="C17" s="189">
        <v>6</v>
      </c>
      <c r="D17" s="189">
        <v>2</v>
      </c>
      <c r="E17" s="189">
        <v>31</v>
      </c>
      <c r="F17" s="189" t="s">
        <v>34</v>
      </c>
      <c r="G17" s="189">
        <v>5</v>
      </c>
      <c r="H17" s="189">
        <v>13</v>
      </c>
      <c r="I17" s="189">
        <v>12</v>
      </c>
    </row>
    <row r="18" spans="1:9" x14ac:dyDescent="0.2">
      <c r="A18" s="412" t="s">
        <v>335</v>
      </c>
      <c r="B18" s="189">
        <v>29</v>
      </c>
      <c r="C18" s="189">
        <v>10</v>
      </c>
      <c r="D18" s="189" t="s">
        <v>34</v>
      </c>
      <c r="E18" s="189">
        <v>19</v>
      </c>
      <c r="F18" s="189">
        <v>1</v>
      </c>
      <c r="G18" s="189">
        <v>4</v>
      </c>
      <c r="H18" s="189">
        <v>7</v>
      </c>
      <c r="I18" s="189">
        <v>7</v>
      </c>
    </row>
    <row r="19" spans="1:9" x14ac:dyDescent="0.2">
      <c r="A19" s="412" t="s">
        <v>378</v>
      </c>
      <c r="B19" s="189">
        <v>592</v>
      </c>
      <c r="C19" s="189">
        <v>281</v>
      </c>
      <c r="D19" s="189">
        <v>178</v>
      </c>
      <c r="E19" s="189">
        <v>133</v>
      </c>
      <c r="F19" s="189" t="s">
        <v>34</v>
      </c>
      <c r="G19" s="189">
        <v>1</v>
      </c>
      <c r="H19" s="189">
        <v>47</v>
      </c>
      <c r="I19" s="189">
        <v>85</v>
      </c>
    </row>
    <row r="20" spans="1:9" x14ac:dyDescent="0.2">
      <c r="A20" s="412" t="s">
        <v>377</v>
      </c>
      <c r="B20" s="189" t="s">
        <v>147</v>
      </c>
      <c r="C20" s="189" t="s">
        <v>147</v>
      </c>
      <c r="D20" s="189" t="s">
        <v>147</v>
      </c>
      <c r="E20" s="189" t="s">
        <v>147</v>
      </c>
      <c r="F20" s="189" t="s">
        <v>147</v>
      </c>
      <c r="G20" s="189" t="s">
        <v>147</v>
      </c>
      <c r="H20" s="189" t="s">
        <v>147</v>
      </c>
      <c r="I20" s="189" t="s">
        <v>147</v>
      </c>
    </row>
    <row r="21" spans="1:9" x14ac:dyDescent="0.2">
      <c r="A21" s="412" t="s">
        <v>336</v>
      </c>
      <c r="B21" s="189">
        <v>41</v>
      </c>
      <c r="C21" s="189">
        <v>14</v>
      </c>
      <c r="D21" s="189">
        <v>11</v>
      </c>
      <c r="E21" s="189">
        <v>16</v>
      </c>
      <c r="F21" s="189" t="s">
        <v>34</v>
      </c>
      <c r="G21" s="189" t="s">
        <v>34</v>
      </c>
      <c r="H21" s="189">
        <v>4</v>
      </c>
      <c r="I21" s="189">
        <v>12</v>
      </c>
    </row>
    <row r="22" spans="1:9" x14ac:dyDescent="0.2">
      <c r="A22" s="412" t="s">
        <v>337</v>
      </c>
      <c r="B22" s="189">
        <v>502</v>
      </c>
      <c r="C22" s="189">
        <v>242</v>
      </c>
      <c r="D22" s="189">
        <v>155</v>
      </c>
      <c r="E22" s="189">
        <v>105</v>
      </c>
      <c r="F22" s="189" t="s">
        <v>34</v>
      </c>
      <c r="G22" s="189" t="s">
        <v>34</v>
      </c>
      <c r="H22" s="189">
        <v>35</v>
      </c>
      <c r="I22" s="189">
        <v>70</v>
      </c>
    </row>
    <row r="23" spans="1:9" x14ac:dyDescent="0.2">
      <c r="A23" s="412" t="s">
        <v>338</v>
      </c>
      <c r="B23" s="189">
        <v>10</v>
      </c>
      <c r="C23" s="189">
        <v>6</v>
      </c>
      <c r="D23" s="189">
        <v>1</v>
      </c>
      <c r="E23" s="189">
        <v>3</v>
      </c>
      <c r="F23" s="189" t="s">
        <v>34</v>
      </c>
      <c r="G23" s="189" t="s">
        <v>34</v>
      </c>
      <c r="H23" s="189" t="s">
        <v>34</v>
      </c>
      <c r="I23" s="189">
        <v>3</v>
      </c>
    </row>
    <row r="24" spans="1:9" x14ac:dyDescent="0.2">
      <c r="A24" s="412" t="s">
        <v>339</v>
      </c>
      <c r="B24" s="189">
        <v>31</v>
      </c>
      <c r="C24" s="189">
        <v>16</v>
      </c>
      <c r="D24" s="189">
        <v>6</v>
      </c>
      <c r="E24" s="189">
        <v>9</v>
      </c>
      <c r="F24" s="189" t="s">
        <v>34</v>
      </c>
      <c r="G24" s="189">
        <v>1</v>
      </c>
      <c r="H24" s="189">
        <v>8</v>
      </c>
      <c r="I24" s="189" t="s">
        <v>34</v>
      </c>
    </row>
    <row r="25" spans="1:9" x14ac:dyDescent="0.2">
      <c r="A25" s="412" t="s">
        <v>340</v>
      </c>
      <c r="B25" s="189">
        <v>3</v>
      </c>
      <c r="C25" s="189">
        <v>1</v>
      </c>
      <c r="D25" s="189">
        <v>2</v>
      </c>
      <c r="E25" s="189" t="s">
        <v>34</v>
      </c>
      <c r="F25" s="189" t="s">
        <v>34</v>
      </c>
      <c r="G25" s="189" t="s">
        <v>34</v>
      </c>
      <c r="H25" s="189" t="s">
        <v>34</v>
      </c>
      <c r="I25" s="189" t="s">
        <v>34</v>
      </c>
    </row>
    <row r="26" spans="1:9" x14ac:dyDescent="0.2">
      <c r="A26" s="412" t="s">
        <v>379</v>
      </c>
      <c r="B26" s="189">
        <v>5</v>
      </c>
      <c r="C26" s="189">
        <v>2</v>
      </c>
      <c r="D26" s="189">
        <v>3</v>
      </c>
      <c r="E26" s="189" t="s">
        <v>34</v>
      </c>
      <c r="F26" s="189" t="s">
        <v>34</v>
      </c>
      <c r="G26" s="189" t="s">
        <v>34</v>
      </c>
      <c r="H26" s="189" t="s">
        <v>34</v>
      </c>
      <c r="I26" s="189" t="s">
        <v>34</v>
      </c>
    </row>
    <row r="27" spans="1:9" x14ac:dyDescent="0.2">
      <c r="A27" s="412" t="s">
        <v>341</v>
      </c>
      <c r="B27" s="189">
        <v>15</v>
      </c>
      <c r="C27" s="189">
        <v>13</v>
      </c>
      <c r="D27" s="189" t="s">
        <v>34</v>
      </c>
      <c r="E27" s="189">
        <v>2</v>
      </c>
      <c r="F27" s="189" t="s">
        <v>34</v>
      </c>
      <c r="G27" s="189" t="s">
        <v>34</v>
      </c>
      <c r="H27" s="189">
        <v>1</v>
      </c>
      <c r="I27" s="189">
        <v>1</v>
      </c>
    </row>
    <row r="28" spans="1:9" x14ac:dyDescent="0.2">
      <c r="A28" s="412" t="s">
        <v>380</v>
      </c>
      <c r="B28" s="189" t="s">
        <v>34</v>
      </c>
      <c r="C28" s="189" t="s">
        <v>34</v>
      </c>
      <c r="D28" s="189" t="s">
        <v>34</v>
      </c>
      <c r="E28" s="189" t="s">
        <v>34</v>
      </c>
      <c r="F28" s="189" t="s">
        <v>34</v>
      </c>
      <c r="G28" s="189" t="s">
        <v>34</v>
      </c>
      <c r="H28" s="189" t="s">
        <v>34</v>
      </c>
      <c r="I28" s="189" t="s">
        <v>34</v>
      </c>
    </row>
    <row r="29" spans="1:9" x14ac:dyDescent="0.2">
      <c r="A29" s="412"/>
      <c r="B29" s="209" t="s">
        <v>147</v>
      </c>
      <c r="C29" s="209" t="s">
        <v>147</v>
      </c>
      <c r="D29" s="209" t="s">
        <v>147</v>
      </c>
      <c r="E29" s="209" t="s">
        <v>147</v>
      </c>
      <c r="F29" s="209" t="s">
        <v>147</v>
      </c>
      <c r="G29" s="209" t="s">
        <v>147</v>
      </c>
      <c r="H29" s="209" t="s">
        <v>147</v>
      </c>
      <c r="I29" s="209" t="s">
        <v>147</v>
      </c>
    </row>
    <row r="30" spans="1:9" x14ac:dyDescent="0.2">
      <c r="A30" s="412" t="s">
        <v>381</v>
      </c>
    </row>
    <row r="31" spans="1:9" x14ac:dyDescent="0.2">
      <c r="A31" s="412" t="s">
        <v>489</v>
      </c>
      <c r="B31" s="189">
        <v>620</v>
      </c>
      <c r="C31" s="189">
        <v>286</v>
      </c>
      <c r="D31" s="189">
        <v>164</v>
      </c>
      <c r="E31" s="189">
        <v>170</v>
      </c>
      <c r="F31" s="189">
        <v>1</v>
      </c>
      <c r="G31" s="189">
        <v>6</v>
      </c>
      <c r="H31" s="189">
        <v>58</v>
      </c>
      <c r="I31" s="189">
        <v>104</v>
      </c>
    </row>
    <row r="32" spans="1:9" x14ac:dyDescent="0.2">
      <c r="A32" s="412" t="s">
        <v>382</v>
      </c>
      <c r="B32" s="189">
        <v>1</v>
      </c>
      <c r="C32" s="189">
        <v>1</v>
      </c>
      <c r="D32" s="189" t="s">
        <v>34</v>
      </c>
      <c r="E32" s="189" t="s">
        <v>34</v>
      </c>
      <c r="F32" s="189" t="s">
        <v>34</v>
      </c>
      <c r="G32" s="189" t="s">
        <v>34</v>
      </c>
      <c r="H32" s="189" t="s">
        <v>34</v>
      </c>
      <c r="I32" s="189" t="s">
        <v>34</v>
      </c>
    </row>
    <row r="33" spans="1:9" x14ac:dyDescent="0.2">
      <c r="A33" s="412" t="s">
        <v>383</v>
      </c>
      <c r="B33" s="189">
        <v>59</v>
      </c>
      <c r="C33" s="189">
        <v>18</v>
      </c>
      <c r="D33" s="189" t="s">
        <v>34</v>
      </c>
      <c r="E33" s="189">
        <v>41</v>
      </c>
      <c r="F33" s="189">
        <v>1</v>
      </c>
      <c r="G33" s="189">
        <v>5</v>
      </c>
      <c r="H33" s="189">
        <v>16</v>
      </c>
      <c r="I33" s="189">
        <v>18</v>
      </c>
    </row>
    <row r="34" spans="1:9" x14ac:dyDescent="0.2">
      <c r="A34" s="412" t="s">
        <v>384</v>
      </c>
      <c r="B34" s="189" t="s">
        <v>147</v>
      </c>
      <c r="C34" s="189" t="s">
        <v>147</v>
      </c>
      <c r="D34" s="189" t="s">
        <v>147</v>
      </c>
      <c r="E34" s="189" t="s">
        <v>147</v>
      </c>
      <c r="F34" s="189" t="s">
        <v>147</v>
      </c>
      <c r="G34" s="189" t="s">
        <v>147</v>
      </c>
      <c r="H34" s="189" t="s">
        <v>147</v>
      </c>
      <c r="I34" s="189" t="s">
        <v>147</v>
      </c>
    </row>
    <row r="35" spans="1:9" x14ac:dyDescent="0.2">
      <c r="A35" s="412" t="s">
        <v>385</v>
      </c>
      <c r="B35" s="189">
        <v>2</v>
      </c>
      <c r="C35" s="189">
        <v>2</v>
      </c>
      <c r="D35" s="189" t="s">
        <v>34</v>
      </c>
      <c r="E35" s="189" t="s">
        <v>34</v>
      </c>
      <c r="F35" s="189" t="s">
        <v>34</v>
      </c>
      <c r="G35" s="189" t="s">
        <v>34</v>
      </c>
      <c r="H35" s="189" t="s">
        <v>34</v>
      </c>
      <c r="I35" s="189" t="s">
        <v>34</v>
      </c>
    </row>
    <row r="36" spans="1:9" x14ac:dyDescent="0.2">
      <c r="A36" s="412" t="s">
        <v>386</v>
      </c>
      <c r="B36" s="189">
        <v>31</v>
      </c>
      <c r="C36" s="189">
        <v>6</v>
      </c>
      <c r="D36" s="189" t="s">
        <v>34</v>
      </c>
      <c r="E36" s="189">
        <v>25</v>
      </c>
      <c r="F36" s="189" t="s">
        <v>34</v>
      </c>
      <c r="G36" s="189">
        <v>1</v>
      </c>
      <c r="H36" s="189">
        <v>12</v>
      </c>
      <c r="I36" s="189">
        <v>11</v>
      </c>
    </row>
    <row r="37" spans="1:9" x14ac:dyDescent="0.2">
      <c r="A37" s="412" t="s">
        <v>387</v>
      </c>
      <c r="B37" s="189">
        <v>26</v>
      </c>
      <c r="C37" s="189">
        <v>10</v>
      </c>
      <c r="D37" s="189" t="s">
        <v>34</v>
      </c>
      <c r="E37" s="189">
        <v>16</v>
      </c>
      <c r="F37" s="189">
        <v>1</v>
      </c>
      <c r="G37" s="189">
        <v>4</v>
      </c>
      <c r="H37" s="189">
        <v>4</v>
      </c>
      <c r="I37" s="189">
        <v>7</v>
      </c>
    </row>
    <row r="38" spans="1:9" x14ac:dyDescent="0.2">
      <c r="A38" s="412" t="s">
        <v>388</v>
      </c>
      <c r="B38" s="189">
        <v>555</v>
      </c>
      <c r="C38" s="189">
        <v>263</v>
      </c>
      <c r="D38" s="189">
        <v>164</v>
      </c>
      <c r="E38" s="189">
        <v>128</v>
      </c>
      <c r="F38" s="189" t="s">
        <v>34</v>
      </c>
      <c r="G38" s="189">
        <v>1</v>
      </c>
      <c r="H38" s="189">
        <v>42</v>
      </c>
      <c r="I38" s="189">
        <v>85</v>
      </c>
    </row>
    <row r="39" spans="1:9" x14ac:dyDescent="0.2">
      <c r="A39" s="412" t="s">
        <v>384</v>
      </c>
      <c r="B39" s="189" t="s">
        <v>147</v>
      </c>
      <c r="C39" s="189" t="s">
        <v>147</v>
      </c>
      <c r="D39" s="189" t="s">
        <v>147</v>
      </c>
      <c r="E39" s="189" t="s">
        <v>147</v>
      </c>
      <c r="F39" s="189" t="s">
        <v>147</v>
      </c>
      <c r="G39" s="189" t="s">
        <v>147</v>
      </c>
      <c r="H39" s="189" t="s">
        <v>147</v>
      </c>
      <c r="I39" s="189" t="s">
        <v>147</v>
      </c>
    </row>
    <row r="40" spans="1:9" x14ac:dyDescent="0.2">
      <c r="A40" s="412" t="s">
        <v>389</v>
      </c>
      <c r="B40" s="189">
        <v>37</v>
      </c>
      <c r="C40" s="189">
        <v>12</v>
      </c>
      <c r="D40" s="189">
        <v>10</v>
      </c>
      <c r="E40" s="189">
        <v>15</v>
      </c>
      <c r="F40" s="189" t="s">
        <v>34</v>
      </c>
      <c r="G40" s="189" t="s">
        <v>34</v>
      </c>
      <c r="H40" s="189">
        <v>3</v>
      </c>
      <c r="I40" s="189">
        <v>12</v>
      </c>
    </row>
    <row r="41" spans="1:9" x14ac:dyDescent="0.2">
      <c r="A41" s="412" t="s">
        <v>390</v>
      </c>
      <c r="B41" s="189">
        <v>471</v>
      </c>
      <c r="C41" s="189">
        <v>227</v>
      </c>
      <c r="D41" s="189">
        <v>143</v>
      </c>
      <c r="E41" s="189">
        <v>101</v>
      </c>
      <c r="F41" s="189" t="s">
        <v>34</v>
      </c>
      <c r="G41" s="189" t="s">
        <v>34</v>
      </c>
      <c r="H41" s="189">
        <v>31</v>
      </c>
      <c r="I41" s="189">
        <v>70</v>
      </c>
    </row>
    <row r="42" spans="1:9" x14ac:dyDescent="0.2">
      <c r="A42" s="412" t="s">
        <v>391</v>
      </c>
      <c r="B42" s="189">
        <v>9</v>
      </c>
      <c r="C42" s="189">
        <v>5</v>
      </c>
      <c r="D42" s="189">
        <v>1</v>
      </c>
      <c r="E42" s="189">
        <v>3</v>
      </c>
      <c r="F42" s="189" t="s">
        <v>34</v>
      </c>
      <c r="G42" s="189" t="s">
        <v>34</v>
      </c>
      <c r="H42" s="189" t="s">
        <v>34</v>
      </c>
      <c r="I42" s="189">
        <v>3</v>
      </c>
    </row>
    <row r="43" spans="1:9" x14ac:dyDescent="0.2">
      <c r="A43" s="412" t="s">
        <v>392</v>
      </c>
      <c r="B43" s="189">
        <v>31</v>
      </c>
      <c r="C43" s="189">
        <v>16</v>
      </c>
      <c r="D43" s="189">
        <v>6</v>
      </c>
      <c r="E43" s="189">
        <v>9</v>
      </c>
      <c r="F43" s="189" t="s">
        <v>34</v>
      </c>
      <c r="G43" s="189">
        <v>1</v>
      </c>
      <c r="H43" s="189">
        <v>8</v>
      </c>
      <c r="I43" s="189" t="s">
        <v>34</v>
      </c>
    </row>
    <row r="44" spans="1:9" x14ac:dyDescent="0.2">
      <c r="A44" s="412" t="s">
        <v>393</v>
      </c>
      <c r="B44" s="189">
        <v>3</v>
      </c>
      <c r="C44" s="189">
        <v>1</v>
      </c>
      <c r="D44" s="189">
        <v>2</v>
      </c>
      <c r="E44" s="189" t="s">
        <v>34</v>
      </c>
      <c r="F44" s="189" t="s">
        <v>34</v>
      </c>
      <c r="G44" s="189" t="s">
        <v>34</v>
      </c>
      <c r="H44" s="189" t="s">
        <v>34</v>
      </c>
      <c r="I44" s="189" t="s">
        <v>34</v>
      </c>
    </row>
    <row r="45" spans="1:9" x14ac:dyDescent="0.2">
      <c r="A45" s="412" t="s">
        <v>394</v>
      </c>
      <c r="B45" s="189">
        <v>4</v>
      </c>
      <c r="C45" s="189">
        <v>2</v>
      </c>
      <c r="D45" s="189">
        <v>2</v>
      </c>
      <c r="E45" s="189" t="s">
        <v>34</v>
      </c>
      <c r="F45" s="189" t="s">
        <v>34</v>
      </c>
      <c r="G45" s="189" t="s">
        <v>34</v>
      </c>
      <c r="H45" s="189" t="s">
        <v>34</v>
      </c>
      <c r="I45" s="189" t="s">
        <v>34</v>
      </c>
    </row>
    <row r="46" spans="1:9" x14ac:dyDescent="0.2">
      <c r="A46" s="412" t="s">
        <v>395</v>
      </c>
      <c r="B46" s="189">
        <v>5</v>
      </c>
      <c r="C46" s="189">
        <v>4</v>
      </c>
      <c r="D46" s="189" t="s">
        <v>34</v>
      </c>
      <c r="E46" s="189">
        <v>1</v>
      </c>
      <c r="F46" s="189" t="s">
        <v>34</v>
      </c>
      <c r="G46" s="189" t="s">
        <v>34</v>
      </c>
      <c r="H46" s="189" t="s">
        <v>34</v>
      </c>
      <c r="I46" s="189">
        <v>1</v>
      </c>
    </row>
    <row r="47" spans="1:9" x14ac:dyDescent="0.2">
      <c r="A47" s="412" t="s">
        <v>396</v>
      </c>
      <c r="B47" s="189" t="s">
        <v>34</v>
      </c>
      <c r="C47" s="189" t="s">
        <v>34</v>
      </c>
      <c r="D47" s="189" t="s">
        <v>34</v>
      </c>
      <c r="E47" s="189" t="s">
        <v>34</v>
      </c>
      <c r="F47" s="189" t="s">
        <v>34</v>
      </c>
      <c r="G47" s="189" t="s">
        <v>34</v>
      </c>
      <c r="H47" s="189" t="s">
        <v>34</v>
      </c>
      <c r="I47" s="189" t="s">
        <v>34</v>
      </c>
    </row>
    <row r="48" spans="1:9" ht="13.5" customHeight="1" x14ac:dyDescent="0.2">
      <c r="A48" s="412"/>
      <c r="B48" s="200"/>
      <c r="C48" s="200"/>
      <c r="D48" s="200"/>
      <c r="E48" s="200"/>
      <c r="F48" s="200"/>
      <c r="G48" s="200"/>
      <c r="H48" s="200"/>
      <c r="I48" s="200"/>
    </row>
    <row r="49" spans="1:9" ht="12" customHeight="1" x14ac:dyDescent="0.2">
      <c r="A49" s="411" t="s">
        <v>33</v>
      </c>
      <c r="B49" s="190">
        <v>769</v>
      </c>
      <c r="C49" s="190">
        <v>673</v>
      </c>
      <c r="D49" s="190">
        <v>45</v>
      </c>
      <c r="E49" s="190">
        <v>49</v>
      </c>
      <c r="F49" s="190">
        <v>3</v>
      </c>
      <c r="G49" s="190">
        <v>7</v>
      </c>
      <c r="H49" s="190">
        <v>27</v>
      </c>
      <c r="I49" s="190">
        <v>11</v>
      </c>
    </row>
    <row r="50" spans="1:9" x14ac:dyDescent="0.2">
      <c r="A50" s="412" t="s">
        <v>397</v>
      </c>
      <c r="B50" s="189">
        <v>509</v>
      </c>
      <c r="C50" s="189">
        <v>499</v>
      </c>
      <c r="D50" s="189">
        <v>2</v>
      </c>
      <c r="E50" s="189">
        <v>6</v>
      </c>
      <c r="F50" s="189">
        <v>1</v>
      </c>
      <c r="G50" s="189">
        <v>1</v>
      </c>
      <c r="H50" s="189">
        <v>3</v>
      </c>
      <c r="I50" s="189">
        <v>1</v>
      </c>
    </row>
    <row r="51" spans="1:9" x14ac:dyDescent="0.2">
      <c r="A51" s="412" t="s">
        <v>376</v>
      </c>
      <c r="B51" s="189">
        <v>88</v>
      </c>
      <c r="C51" s="189">
        <v>61</v>
      </c>
      <c r="D51" s="189">
        <v>4</v>
      </c>
      <c r="E51" s="189">
        <v>23</v>
      </c>
      <c r="F51" s="189">
        <v>1</v>
      </c>
      <c r="G51" s="189">
        <v>6</v>
      </c>
      <c r="H51" s="189">
        <v>10</v>
      </c>
      <c r="I51" s="189">
        <v>6</v>
      </c>
    </row>
    <row r="52" spans="1:9" x14ac:dyDescent="0.2">
      <c r="A52" s="412" t="s">
        <v>377</v>
      </c>
      <c r="B52" s="189" t="s">
        <v>147</v>
      </c>
      <c r="C52" s="189" t="s">
        <v>147</v>
      </c>
      <c r="D52" s="189" t="s">
        <v>147</v>
      </c>
      <c r="E52" s="189" t="s">
        <v>147</v>
      </c>
      <c r="F52" s="189" t="s">
        <v>147</v>
      </c>
      <c r="G52" s="189" t="s">
        <v>147</v>
      </c>
      <c r="H52" s="189" t="s">
        <v>147</v>
      </c>
      <c r="I52" s="189" t="s">
        <v>147</v>
      </c>
    </row>
    <row r="53" spans="1:9" x14ac:dyDescent="0.2">
      <c r="A53" s="412" t="s">
        <v>333</v>
      </c>
      <c r="B53" s="189">
        <v>5</v>
      </c>
      <c r="C53" s="189">
        <v>4</v>
      </c>
      <c r="D53" s="189">
        <v>1</v>
      </c>
      <c r="E53" s="189" t="s">
        <v>34</v>
      </c>
      <c r="F53" s="189" t="s">
        <v>34</v>
      </c>
      <c r="G53" s="189" t="s">
        <v>34</v>
      </c>
      <c r="H53" s="189" t="s">
        <v>34</v>
      </c>
      <c r="I53" s="189" t="s">
        <v>34</v>
      </c>
    </row>
    <row r="54" spans="1:9" x14ac:dyDescent="0.2">
      <c r="A54" s="412" t="s">
        <v>334</v>
      </c>
      <c r="B54" s="189">
        <v>29</v>
      </c>
      <c r="C54" s="189">
        <v>17</v>
      </c>
      <c r="D54" s="189">
        <v>2</v>
      </c>
      <c r="E54" s="189">
        <v>10</v>
      </c>
      <c r="F54" s="189">
        <v>1</v>
      </c>
      <c r="G54" s="189">
        <v>2</v>
      </c>
      <c r="H54" s="189">
        <v>4</v>
      </c>
      <c r="I54" s="189">
        <v>3</v>
      </c>
    </row>
    <row r="55" spans="1:9" x14ac:dyDescent="0.2">
      <c r="A55" s="412" t="s">
        <v>335</v>
      </c>
      <c r="B55" s="189">
        <v>54</v>
      </c>
      <c r="C55" s="189">
        <v>40</v>
      </c>
      <c r="D55" s="189">
        <v>1</v>
      </c>
      <c r="E55" s="189">
        <v>13</v>
      </c>
      <c r="F55" s="189" t="s">
        <v>34</v>
      </c>
      <c r="G55" s="189">
        <v>4</v>
      </c>
      <c r="H55" s="189">
        <v>6</v>
      </c>
      <c r="I55" s="189">
        <v>3</v>
      </c>
    </row>
    <row r="56" spans="1:9" x14ac:dyDescent="0.2">
      <c r="A56" s="412" t="s">
        <v>378</v>
      </c>
      <c r="B56" s="189">
        <v>138</v>
      </c>
      <c r="C56" s="189">
        <v>88</v>
      </c>
      <c r="D56" s="189">
        <v>37</v>
      </c>
      <c r="E56" s="189">
        <v>13</v>
      </c>
      <c r="F56" s="189" t="s">
        <v>34</v>
      </c>
      <c r="G56" s="189" t="s">
        <v>34</v>
      </c>
      <c r="H56" s="189">
        <v>10</v>
      </c>
      <c r="I56" s="189">
        <v>3</v>
      </c>
    </row>
    <row r="57" spans="1:9" x14ac:dyDescent="0.2">
      <c r="A57" s="412" t="s">
        <v>377</v>
      </c>
      <c r="B57" s="189" t="s">
        <v>147</v>
      </c>
      <c r="C57" s="189" t="s">
        <v>147</v>
      </c>
      <c r="D57" s="189" t="s">
        <v>147</v>
      </c>
      <c r="E57" s="189" t="s">
        <v>147</v>
      </c>
      <c r="F57" s="189" t="s">
        <v>147</v>
      </c>
      <c r="G57" s="189" t="s">
        <v>147</v>
      </c>
      <c r="H57" s="189" t="s">
        <v>147</v>
      </c>
      <c r="I57" s="189" t="s">
        <v>147</v>
      </c>
    </row>
    <row r="58" spans="1:9" x14ac:dyDescent="0.2">
      <c r="A58" s="412" t="s">
        <v>336</v>
      </c>
      <c r="B58" s="189">
        <v>7</v>
      </c>
      <c r="C58" s="189">
        <v>5</v>
      </c>
      <c r="D58" s="189">
        <v>2</v>
      </c>
      <c r="E58" s="189" t="s">
        <v>34</v>
      </c>
      <c r="F58" s="189" t="s">
        <v>34</v>
      </c>
      <c r="G58" s="189" t="s">
        <v>34</v>
      </c>
      <c r="H58" s="189" t="s">
        <v>34</v>
      </c>
      <c r="I58" s="189" t="s">
        <v>34</v>
      </c>
    </row>
    <row r="59" spans="1:9" x14ac:dyDescent="0.2">
      <c r="A59" s="412" t="s">
        <v>337</v>
      </c>
      <c r="B59" s="189">
        <v>95</v>
      </c>
      <c r="C59" s="189">
        <v>58</v>
      </c>
      <c r="D59" s="189">
        <v>26</v>
      </c>
      <c r="E59" s="189">
        <v>11</v>
      </c>
      <c r="F59" s="189" t="s">
        <v>34</v>
      </c>
      <c r="G59" s="189" t="s">
        <v>34</v>
      </c>
      <c r="H59" s="189">
        <v>8</v>
      </c>
      <c r="I59" s="189">
        <v>3</v>
      </c>
    </row>
    <row r="60" spans="1:9" x14ac:dyDescent="0.2">
      <c r="A60" s="412" t="s">
        <v>338</v>
      </c>
      <c r="B60" s="189">
        <v>12</v>
      </c>
      <c r="C60" s="189">
        <v>5</v>
      </c>
      <c r="D60" s="189">
        <v>7</v>
      </c>
      <c r="E60" s="189" t="s">
        <v>34</v>
      </c>
      <c r="F60" s="189" t="s">
        <v>34</v>
      </c>
      <c r="G60" s="189" t="s">
        <v>34</v>
      </c>
      <c r="H60" s="189" t="s">
        <v>34</v>
      </c>
      <c r="I60" s="189" t="s">
        <v>34</v>
      </c>
    </row>
    <row r="61" spans="1:9" x14ac:dyDescent="0.2">
      <c r="A61" s="412" t="s">
        <v>339</v>
      </c>
      <c r="B61" s="189">
        <v>22</v>
      </c>
      <c r="C61" s="189">
        <v>18</v>
      </c>
      <c r="D61" s="189">
        <v>2</v>
      </c>
      <c r="E61" s="189">
        <v>2</v>
      </c>
      <c r="F61" s="189" t="s">
        <v>34</v>
      </c>
      <c r="G61" s="189" t="s">
        <v>34</v>
      </c>
      <c r="H61" s="189">
        <v>2</v>
      </c>
      <c r="I61" s="189" t="s">
        <v>34</v>
      </c>
    </row>
    <row r="62" spans="1:9" x14ac:dyDescent="0.2">
      <c r="A62" s="412" t="s">
        <v>340</v>
      </c>
      <c r="B62" s="189">
        <v>1</v>
      </c>
      <c r="C62" s="189">
        <v>1</v>
      </c>
      <c r="D62" s="189" t="s">
        <v>34</v>
      </c>
      <c r="E62" s="189" t="s">
        <v>34</v>
      </c>
      <c r="F62" s="189" t="s">
        <v>34</v>
      </c>
      <c r="G62" s="189" t="s">
        <v>34</v>
      </c>
      <c r="H62" s="189" t="s">
        <v>34</v>
      </c>
      <c r="I62" s="189" t="s">
        <v>34</v>
      </c>
    </row>
    <row r="63" spans="1:9" x14ac:dyDescent="0.2">
      <c r="A63" s="412" t="s">
        <v>379</v>
      </c>
      <c r="B63" s="189">
        <v>1</v>
      </c>
      <c r="C63" s="189">
        <v>1</v>
      </c>
      <c r="D63" s="189" t="s">
        <v>34</v>
      </c>
      <c r="E63" s="189" t="s">
        <v>34</v>
      </c>
      <c r="F63" s="189" t="s">
        <v>34</v>
      </c>
      <c r="G63" s="189" t="s">
        <v>34</v>
      </c>
      <c r="H63" s="189" t="s">
        <v>34</v>
      </c>
      <c r="I63" s="189" t="s">
        <v>34</v>
      </c>
    </row>
    <row r="64" spans="1:9" x14ac:dyDescent="0.2">
      <c r="A64" s="412" t="s">
        <v>341</v>
      </c>
      <c r="B64" s="189">
        <v>24</v>
      </c>
      <c r="C64" s="189">
        <v>15</v>
      </c>
      <c r="D64" s="189">
        <v>2</v>
      </c>
      <c r="E64" s="189">
        <v>7</v>
      </c>
      <c r="F64" s="189">
        <v>1</v>
      </c>
      <c r="G64" s="189" t="s">
        <v>34</v>
      </c>
      <c r="H64" s="189">
        <v>4</v>
      </c>
      <c r="I64" s="189">
        <v>1</v>
      </c>
    </row>
    <row r="65" spans="1:9" x14ac:dyDescent="0.2">
      <c r="A65" s="412" t="s">
        <v>380</v>
      </c>
      <c r="B65" s="189">
        <v>10</v>
      </c>
      <c r="C65" s="189">
        <v>10</v>
      </c>
      <c r="D65" s="189" t="s">
        <v>34</v>
      </c>
      <c r="E65" s="189" t="s">
        <v>34</v>
      </c>
      <c r="F65" s="189" t="s">
        <v>34</v>
      </c>
      <c r="G65" s="189" t="s">
        <v>34</v>
      </c>
      <c r="H65" s="189" t="s">
        <v>34</v>
      </c>
      <c r="I65" s="189" t="s">
        <v>34</v>
      </c>
    </row>
    <row r="66" spans="1:9" x14ac:dyDescent="0.2">
      <c r="B66" s="200"/>
      <c r="C66" s="200"/>
      <c r="D66" s="200"/>
      <c r="E66" s="200"/>
      <c r="F66" s="200"/>
      <c r="G66" s="200"/>
      <c r="H66" s="200"/>
      <c r="I66" s="200"/>
    </row>
    <row r="68" spans="1:9" ht="11.25" customHeight="1" x14ac:dyDescent="0.2">
      <c r="A68" s="605" t="s">
        <v>405</v>
      </c>
      <c r="B68" s="605"/>
      <c r="C68" s="605"/>
      <c r="D68" s="605"/>
      <c r="E68" s="605"/>
      <c r="F68" s="605"/>
      <c r="G68" s="605"/>
      <c r="H68" s="605"/>
      <c r="I68" s="605"/>
    </row>
  </sheetData>
  <mergeCells count="13">
    <mergeCell ref="A68:I68"/>
    <mergeCell ref="F8:F9"/>
    <mergeCell ref="G8:G9"/>
    <mergeCell ref="H8:H9"/>
    <mergeCell ref="I8:I9"/>
    <mergeCell ref="A1:I1"/>
    <mergeCell ref="A2:I2"/>
    <mergeCell ref="A4:A10"/>
    <mergeCell ref="C6:C9"/>
    <mergeCell ref="D6:D9"/>
    <mergeCell ref="E7:E9"/>
    <mergeCell ref="C4:I4"/>
    <mergeCell ref="B4:B9"/>
  </mergeCells>
  <pageMargins left="0.51181102362204722" right="0.51181102362204722" top="0.78740157480314965" bottom="0.19685039370078741" header="0.51181102362204722" footer="0.31496062992125984"/>
  <pageSetup paperSize="9" scale="90" firstPageNumber="16" orientation="portrait" useFirstPageNumber="1" r:id="rId1"/>
  <headerFooter>
    <oddHeader>&amp;C&amp;"Arial,Standard"&amp;9- &amp;P -</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Normal="100" zoomScaleSheetLayoutView="100" workbookViewId="0"/>
  </sheetViews>
  <sheetFormatPr baseColWidth="10" defaultColWidth="12" defaultRowHeight="12" x14ac:dyDescent="0.2"/>
  <cols>
    <col min="1" max="1" width="24.33203125" style="134" customWidth="1"/>
    <col min="2" max="2" width="10.6640625" style="134" customWidth="1"/>
    <col min="3" max="3" width="12.83203125" style="134" customWidth="1"/>
    <col min="4" max="4" width="11.6640625" style="134" customWidth="1"/>
    <col min="5" max="5" width="13.33203125" style="134" customWidth="1"/>
    <col min="6" max="6" width="12.5" style="134" customWidth="1"/>
    <col min="7" max="7" width="12.1640625" style="134" customWidth="1"/>
    <col min="8" max="8" width="11.6640625" style="134" customWidth="1"/>
    <col min="9" max="9" width="12" style="134" customWidth="1"/>
    <col min="10" max="16384" width="12" style="134"/>
  </cols>
  <sheetData>
    <row r="1" spans="1:10" ht="23.25" customHeight="1" x14ac:dyDescent="0.2">
      <c r="A1" s="584" t="s">
        <v>538</v>
      </c>
      <c r="B1" s="584"/>
      <c r="C1" s="584"/>
      <c r="D1" s="584"/>
      <c r="E1" s="584"/>
      <c r="F1" s="584"/>
      <c r="G1" s="584"/>
      <c r="H1" s="584"/>
      <c r="I1" s="584"/>
    </row>
    <row r="2" spans="1:10" ht="12" customHeight="1" x14ac:dyDescent="0.2">
      <c r="A2" s="583" t="s">
        <v>7</v>
      </c>
      <c r="B2" s="583"/>
      <c r="C2" s="583"/>
      <c r="D2" s="583"/>
      <c r="E2" s="583"/>
      <c r="F2" s="583"/>
      <c r="G2" s="583"/>
      <c r="H2" s="583"/>
      <c r="I2" s="583"/>
    </row>
    <row r="3" spans="1:10" ht="12" customHeight="1" x14ac:dyDescent="0.2">
      <c r="A3" s="192"/>
      <c r="B3" s="192"/>
    </row>
    <row r="4" spans="1:10" ht="12.95" customHeight="1" x14ac:dyDescent="0.2">
      <c r="A4" s="611" t="s">
        <v>399</v>
      </c>
      <c r="B4" s="588" t="s">
        <v>444</v>
      </c>
      <c r="C4" s="590"/>
      <c r="D4" s="590"/>
      <c r="E4" s="590"/>
      <c r="F4" s="590"/>
      <c r="G4" s="590"/>
      <c r="H4" s="397"/>
      <c r="I4" s="192"/>
    </row>
    <row r="5" spans="1:10" ht="12.95" customHeight="1" x14ac:dyDescent="0.2">
      <c r="A5" s="612"/>
      <c r="B5" s="591" t="s">
        <v>94</v>
      </c>
      <c r="C5" s="496" t="s">
        <v>301</v>
      </c>
      <c r="D5" s="606" t="s">
        <v>259</v>
      </c>
      <c r="E5" s="606"/>
      <c r="F5" s="606"/>
      <c r="G5" s="606"/>
      <c r="H5" s="401"/>
      <c r="I5" s="192"/>
    </row>
    <row r="6" spans="1:10" ht="12.95" customHeight="1" x14ac:dyDescent="0.2">
      <c r="A6" s="612"/>
      <c r="B6" s="591"/>
      <c r="C6" s="592"/>
      <c r="D6" s="595" t="s">
        <v>260</v>
      </c>
      <c r="E6" s="596" t="s">
        <v>261</v>
      </c>
      <c r="F6" s="556" t="s">
        <v>469</v>
      </c>
      <c r="G6" s="556"/>
      <c r="H6" s="394"/>
      <c r="I6" s="193"/>
    </row>
    <row r="7" spans="1:10" ht="19.149999999999999" customHeight="1" x14ac:dyDescent="0.2">
      <c r="A7" s="612"/>
      <c r="B7" s="591"/>
      <c r="C7" s="593"/>
      <c r="D7" s="593"/>
      <c r="E7" s="597"/>
      <c r="F7" s="194" t="s">
        <v>9</v>
      </c>
      <c r="G7" s="195" t="s">
        <v>78</v>
      </c>
      <c r="H7" s="394"/>
      <c r="I7" s="394"/>
    </row>
    <row r="8" spans="1:10" ht="12.95" customHeight="1" x14ac:dyDescent="0.2">
      <c r="A8" s="613"/>
      <c r="B8" s="598" t="s">
        <v>0</v>
      </c>
      <c r="C8" s="599"/>
      <c r="D8" s="599"/>
      <c r="E8" s="599"/>
      <c r="F8" s="599"/>
      <c r="G8" s="599"/>
      <c r="H8" s="400"/>
      <c r="I8" s="196"/>
      <c r="J8" s="196"/>
    </row>
    <row r="9" spans="1:10" ht="12.95" customHeight="1" x14ac:dyDescent="0.2">
      <c r="A9" s="396"/>
      <c r="B9" s="399"/>
      <c r="C9" s="400"/>
      <c r="D9" s="400"/>
      <c r="E9" s="400"/>
      <c r="F9" s="400"/>
      <c r="G9" s="400"/>
      <c r="H9" s="400"/>
      <c r="I9" s="400"/>
      <c r="J9" s="400"/>
    </row>
    <row r="10" spans="1:10" ht="12.95" customHeight="1" x14ac:dyDescent="0.2">
      <c r="A10" s="197" t="s">
        <v>436</v>
      </c>
      <c r="B10" s="189" t="s">
        <v>34</v>
      </c>
      <c r="C10" s="189" t="s">
        <v>34</v>
      </c>
      <c r="D10" s="189" t="s">
        <v>34</v>
      </c>
      <c r="E10" s="189" t="s">
        <v>34</v>
      </c>
      <c r="F10" s="189" t="s">
        <v>34</v>
      </c>
      <c r="G10" s="45" t="s">
        <v>34</v>
      </c>
      <c r="H10" s="189"/>
    </row>
    <row r="11" spans="1:10" ht="12" customHeight="1" x14ac:dyDescent="0.2">
      <c r="A11" s="197" t="s">
        <v>310</v>
      </c>
      <c r="B11" s="189">
        <v>82</v>
      </c>
      <c r="C11" s="189">
        <v>256</v>
      </c>
      <c r="D11" s="189">
        <v>63</v>
      </c>
      <c r="E11" s="189">
        <v>5</v>
      </c>
      <c r="F11" s="189">
        <v>14</v>
      </c>
      <c r="G11" s="45">
        <v>183</v>
      </c>
      <c r="H11" s="189"/>
    </row>
    <row r="12" spans="1:10" ht="12" customHeight="1" x14ac:dyDescent="0.2">
      <c r="A12" s="198" t="s">
        <v>68</v>
      </c>
      <c r="B12" s="189"/>
      <c r="C12" s="189"/>
      <c r="D12" s="189"/>
      <c r="E12" s="189"/>
      <c r="F12" s="189"/>
      <c r="G12" s="45"/>
      <c r="H12" s="189"/>
    </row>
    <row r="13" spans="1:10" ht="12" customHeight="1" x14ac:dyDescent="0.2">
      <c r="A13" s="198" t="s">
        <v>149</v>
      </c>
      <c r="B13" s="189">
        <v>2</v>
      </c>
      <c r="C13" s="189">
        <v>2</v>
      </c>
      <c r="D13" s="189">
        <v>2</v>
      </c>
      <c r="E13" s="189" t="s">
        <v>34</v>
      </c>
      <c r="F13" s="189" t="s">
        <v>34</v>
      </c>
      <c r="G13" s="45" t="s">
        <v>34</v>
      </c>
      <c r="H13" s="189"/>
    </row>
    <row r="14" spans="1:10" ht="12" customHeight="1" x14ac:dyDescent="0.2">
      <c r="A14" s="198" t="s">
        <v>150</v>
      </c>
      <c r="B14" s="189">
        <v>38</v>
      </c>
      <c r="C14" s="189">
        <v>109</v>
      </c>
      <c r="D14" s="189">
        <v>28</v>
      </c>
      <c r="E14" s="189">
        <v>2</v>
      </c>
      <c r="F14" s="189">
        <v>8</v>
      </c>
      <c r="G14" s="45">
        <v>77</v>
      </c>
      <c r="H14" s="189"/>
    </row>
    <row r="15" spans="1:10" ht="12" customHeight="1" x14ac:dyDescent="0.2">
      <c r="A15" s="198" t="s">
        <v>151</v>
      </c>
      <c r="B15" s="189">
        <v>42</v>
      </c>
      <c r="C15" s="189">
        <v>145</v>
      </c>
      <c r="D15" s="189">
        <v>33</v>
      </c>
      <c r="E15" s="189">
        <v>3</v>
      </c>
      <c r="F15" s="189">
        <v>6</v>
      </c>
      <c r="G15" s="45">
        <v>106</v>
      </c>
      <c r="H15" s="189"/>
    </row>
    <row r="16" spans="1:10" ht="12" customHeight="1" x14ac:dyDescent="0.2">
      <c r="A16" s="197" t="s">
        <v>311</v>
      </c>
      <c r="B16" s="189">
        <v>582</v>
      </c>
      <c r="C16" s="189">
        <v>878</v>
      </c>
      <c r="D16" s="189">
        <v>508</v>
      </c>
      <c r="E16" s="189">
        <v>40</v>
      </c>
      <c r="F16" s="189">
        <v>34</v>
      </c>
      <c r="G16" s="45">
        <v>290</v>
      </c>
      <c r="H16" s="189"/>
    </row>
    <row r="17" spans="1:9" ht="12" customHeight="1" x14ac:dyDescent="0.2">
      <c r="A17" s="198" t="s">
        <v>68</v>
      </c>
      <c r="B17" s="189"/>
      <c r="C17" s="189"/>
      <c r="D17" s="189"/>
      <c r="E17" s="189"/>
      <c r="F17" s="189"/>
      <c r="G17" s="45"/>
      <c r="H17" s="189"/>
    </row>
    <row r="18" spans="1:9" ht="12" customHeight="1" x14ac:dyDescent="0.2">
      <c r="A18" s="198" t="s">
        <v>272</v>
      </c>
      <c r="B18" s="189">
        <v>39</v>
      </c>
      <c r="C18" s="189">
        <v>59</v>
      </c>
      <c r="D18" s="189">
        <v>32</v>
      </c>
      <c r="E18" s="189">
        <v>4</v>
      </c>
      <c r="F18" s="189">
        <v>3</v>
      </c>
      <c r="G18" s="45">
        <v>19</v>
      </c>
      <c r="H18" s="189"/>
    </row>
    <row r="19" spans="1:9" ht="13.5" customHeight="1" x14ac:dyDescent="0.2">
      <c r="A19" s="197" t="s">
        <v>449</v>
      </c>
      <c r="B19" s="189">
        <v>478</v>
      </c>
      <c r="C19" s="189">
        <v>723</v>
      </c>
      <c r="D19" s="189">
        <v>421</v>
      </c>
      <c r="E19" s="189">
        <v>29</v>
      </c>
      <c r="F19" s="189">
        <v>28</v>
      </c>
      <c r="G19" s="45">
        <v>244</v>
      </c>
      <c r="H19" s="189"/>
    </row>
    <row r="20" spans="1:9" ht="12" customHeight="1" x14ac:dyDescent="0.2">
      <c r="A20" s="198" t="s">
        <v>273</v>
      </c>
      <c r="B20" s="189">
        <v>31</v>
      </c>
      <c r="C20" s="189">
        <v>51</v>
      </c>
      <c r="D20" s="189">
        <v>24</v>
      </c>
      <c r="E20" s="189">
        <v>5</v>
      </c>
      <c r="F20" s="189">
        <v>2</v>
      </c>
      <c r="G20" s="45">
        <v>17</v>
      </c>
      <c r="H20" s="189"/>
    </row>
    <row r="21" spans="1:9" ht="12" customHeight="1" x14ac:dyDescent="0.2">
      <c r="A21" s="198" t="s">
        <v>157</v>
      </c>
      <c r="B21" s="189">
        <v>27</v>
      </c>
      <c r="C21" s="189">
        <v>29</v>
      </c>
      <c r="D21" s="189">
        <v>25</v>
      </c>
      <c r="E21" s="189">
        <v>2</v>
      </c>
      <c r="F21" s="189" t="s">
        <v>34</v>
      </c>
      <c r="G21" s="45" t="s">
        <v>34</v>
      </c>
      <c r="H21" s="189"/>
    </row>
    <row r="22" spans="1:9" ht="12" customHeight="1" x14ac:dyDescent="0.2">
      <c r="A22" s="198" t="s">
        <v>313</v>
      </c>
      <c r="B22" s="189">
        <v>3</v>
      </c>
      <c r="C22" s="189">
        <v>3</v>
      </c>
      <c r="D22" s="189">
        <v>3</v>
      </c>
      <c r="E22" s="189" t="s">
        <v>34</v>
      </c>
      <c r="F22" s="189" t="s">
        <v>34</v>
      </c>
      <c r="G22" s="45" t="s">
        <v>34</v>
      </c>
      <c r="H22" s="189"/>
    </row>
    <row r="23" spans="1:9" ht="12" customHeight="1" x14ac:dyDescent="0.2">
      <c r="A23" s="198" t="s">
        <v>274</v>
      </c>
      <c r="B23" s="189">
        <v>4</v>
      </c>
      <c r="C23" s="189">
        <v>13</v>
      </c>
      <c r="D23" s="189">
        <v>3</v>
      </c>
      <c r="E23" s="189" t="s">
        <v>34</v>
      </c>
      <c r="F23" s="189">
        <v>1</v>
      </c>
      <c r="G23" s="45">
        <v>10</v>
      </c>
      <c r="H23" s="189"/>
    </row>
    <row r="24" spans="1:9" ht="12" customHeight="1" x14ac:dyDescent="0.2">
      <c r="A24" s="199" t="s">
        <v>312</v>
      </c>
      <c r="B24" s="189">
        <v>14</v>
      </c>
      <c r="C24" s="189">
        <v>122</v>
      </c>
      <c r="D24" s="189">
        <v>3</v>
      </c>
      <c r="E24" s="189">
        <v>1</v>
      </c>
      <c r="F24" s="189">
        <v>10</v>
      </c>
      <c r="G24" s="45">
        <v>117</v>
      </c>
      <c r="H24" s="189"/>
    </row>
    <row r="25" spans="1:9" ht="12" customHeight="1" x14ac:dyDescent="0.2">
      <c r="A25" s="197" t="s">
        <v>437</v>
      </c>
      <c r="B25" s="189" t="s">
        <v>34</v>
      </c>
      <c r="C25" s="189" t="s">
        <v>34</v>
      </c>
      <c r="D25" s="189" t="s">
        <v>34</v>
      </c>
      <c r="E25" s="189" t="s">
        <v>34</v>
      </c>
      <c r="F25" s="189" t="s">
        <v>34</v>
      </c>
      <c r="G25" s="45" t="s">
        <v>34</v>
      </c>
      <c r="H25" s="189"/>
    </row>
    <row r="26" spans="1:9" ht="12" customHeight="1" x14ac:dyDescent="0.2">
      <c r="A26" s="188" t="s">
        <v>15</v>
      </c>
      <c r="B26" s="190">
        <v>678</v>
      </c>
      <c r="C26" s="190">
        <v>1256</v>
      </c>
      <c r="D26" s="190">
        <v>574</v>
      </c>
      <c r="E26" s="190">
        <v>46</v>
      </c>
      <c r="F26" s="190">
        <v>58</v>
      </c>
      <c r="G26" s="46">
        <v>590</v>
      </c>
      <c r="H26" s="190"/>
    </row>
    <row r="27" spans="1:9" ht="12" customHeight="1" x14ac:dyDescent="0.2">
      <c r="B27" s="200"/>
      <c r="C27" s="200"/>
      <c r="D27" s="200"/>
      <c r="E27" s="200"/>
      <c r="F27" s="200"/>
      <c r="G27" s="200"/>
      <c r="H27" s="200"/>
    </row>
    <row r="28" spans="1:9" ht="12" customHeight="1" x14ac:dyDescent="0.2"/>
    <row r="29" spans="1:9" ht="12" customHeight="1" x14ac:dyDescent="0.2"/>
    <row r="30" spans="1:9" ht="23.25" customHeight="1" x14ac:dyDescent="0.2">
      <c r="A30" s="584" t="s">
        <v>539</v>
      </c>
      <c r="B30" s="584"/>
      <c r="C30" s="584"/>
      <c r="D30" s="584"/>
      <c r="E30" s="584"/>
      <c r="F30" s="584"/>
      <c r="G30" s="584"/>
      <c r="H30" s="584"/>
      <c r="I30" s="584"/>
    </row>
    <row r="31" spans="1:9" ht="12" customHeight="1" x14ac:dyDescent="0.2">
      <c r="A31" s="583" t="s">
        <v>7</v>
      </c>
      <c r="B31" s="583"/>
      <c r="C31" s="583"/>
      <c r="D31" s="583"/>
      <c r="E31" s="583"/>
      <c r="F31" s="583"/>
      <c r="G31" s="583"/>
      <c r="H31" s="583"/>
      <c r="I31" s="583"/>
    </row>
    <row r="32" spans="1:9" ht="12" customHeight="1" x14ac:dyDescent="0.2">
      <c r="A32" s="192"/>
      <c r="B32" s="192"/>
    </row>
    <row r="33" spans="1:9" ht="12.95" customHeight="1" x14ac:dyDescent="0.2">
      <c r="A33" s="585" t="s">
        <v>399</v>
      </c>
      <c r="B33" s="588" t="s">
        <v>33</v>
      </c>
      <c r="C33" s="590"/>
      <c r="D33" s="590"/>
      <c r="E33" s="590"/>
      <c r="F33" s="590"/>
      <c r="G33" s="590"/>
      <c r="H33" s="590"/>
      <c r="I33" s="590"/>
    </row>
    <row r="34" spans="1:9" ht="12.95" customHeight="1" x14ac:dyDescent="0.2">
      <c r="A34" s="586"/>
      <c r="B34" s="614" t="s">
        <v>94</v>
      </c>
      <c r="C34" s="492" t="s">
        <v>128</v>
      </c>
      <c r="D34" s="556"/>
      <c r="E34" s="556"/>
      <c r="F34" s="556"/>
      <c r="G34" s="556"/>
      <c r="H34" s="556"/>
      <c r="I34" s="556"/>
    </row>
    <row r="35" spans="1:9" ht="12.75" customHeight="1" x14ac:dyDescent="0.2">
      <c r="A35" s="586"/>
      <c r="B35" s="591"/>
      <c r="C35" s="496" t="s">
        <v>314</v>
      </c>
      <c r="D35" s="496" t="s">
        <v>412</v>
      </c>
      <c r="E35" s="492" t="s">
        <v>315</v>
      </c>
      <c r="F35" s="556"/>
      <c r="G35" s="556"/>
      <c r="H35" s="556"/>
      <c r="I35" s="492" t="s">
        <v>400</v>
      </c>
    </row>
    <row r="36" spans="1:9" ht="12.75" customHeight="1" x14ac:dyDescent="0.2">
      <c r="A36" s="586"/>
      <c r="B36" s="591"/>
      <c r="C36" s="497"/>
      <c r="D36" s="497"/>
      <c r="E36" s="496" t="s">
        <v>94</v>
      </c>
      <c r="F36" s="609" t="s">
        <v>128</v>
      </c>
      <c r="G36" s="610"/>
      <c r="H36" s="610"/>
      <c r="I36" s="493"/>
    </row>
    <row r="37" spans="1:9" ht="17.100000000000001" customHeight="1" x14ac:dyDescent="0.2">
      <c r="A37" s="586"/>
      <c r="B37" s="591"/>
      <c r="C37" s="497"/>
      <c r="D37" s="497"/>
      <c r="E37" s="497"/>
      <c r="F37" s="496" t="s">
        <v>316</v>
      </c>
      <c r="G37" s="504" t="s">
        <v>411</v>
      </c>
      <c r="H37" s="556" t="s">
        <v>410</v>
      </c>
      <c r="I37" s="493"/>
    </row>
    <row r="38" spans="1:9" ht="17.100000000000001" customHeight="1" x14ac:dyDescent="0.2">
      <c r="A38" s="586"/>
      <c r="B38" s="615"/>
      <c r="C38" s="593"/>
      <c r="D38" s="593"/>
      <c r="E38" s="498"/>
      <c r="F38" s="498"/>
      <c r="G38" s="607"/>
      <c r="H38" s="608"/>
      <c r="I38" s="494"/>
    </row>
    <row r="39" spans="1:9" ht="12.95" customHeight="1" x14ac:dyDescent="0.2">
      <c r="A39" s="587"/>
      <c r="B39" s="598" t="s">
        <v>0</v>
      </c>
      <c r="C39" s="599"/>
      <c r="D39" s="599"/>
      <c r="E39" s="599"/>
      <c r="F39" s="599"/>
      <c r="G39" s="599"/>
      <c r="H39" s="599"/>
      <c r="I39" s="599"/>
    </row>
    <row r="40" spans="1:9" ht="12" customHeight="1" x14ac:dyDescent="0.2">
      <c r="A40" s="197"/>
      <c r="B40" s="189"/>
      <c r="C40" s="189"/>
      <c r="D40" s="189"/>
      <c r="E40" s="189"/>
      <c r="F40" s="189"/>
      <c r="G40" s="189"/>
      <c r="H40" s="189"/>
      <c r="I40" s="189"/>
    </row>
    <row r="41" spans="1:9" ht="12" customHeight="1" x14ac:dyDescent="0.2">
      <c r="A41" s="197" t="s">
        <v>436</v>
      </c>
      <c r="B41" s="189">
        <v>537</v>
      </c>
      <c r="C41" s="189" t="s">
        <v>34</v>
      </c>
      <c r="D41" s="189">
        <v>52</v>
      </c>
      <c r="E41" s="189">
        <v>418</v>
      </c>
      <c r="F41" s="189">
        <v>40</v>
      </c>
      <c r="G41" s="189">
        <v>4</v>
      </c>
      <c r="H41" s="189">
        <v>132</v>
      </c>
      <c r="I41" s="189">
        <v>67</v>
      </c>
    </row>
    <row r="42" spans="1:9" ht="12" customHeight="1" x14ac:dyDescent="0.2">
      <c r="A42" s="197" t="s">
        <v>310</v>
      </c>
      <c r="B42" s="189">
        <v>100</v>
      </c>
      <c r="C42" s="189">
        <v>12</v>
      </c>
      <c r="D42" s="189">
        <v>2</v>
      </c>
      <c r="E42" s="189">
        <v>53</v>
      </c>
      <c r="F42" s="189">
        <v>23</v>
      </c>
      <c r="G42" s="189">
        <v>8</v>
      </c>
      <c r="H42" s="189">
        <v>11</v>
      </c>
      <c r="I42" s="189">
        <v>26</v>
      </c>
    </row>
    <row r="43" spans="1:9" ht="12" customHeight="1" x14ac:dyDescent="0.2">
      <c r="A43" s="198" t="s">
        <v>68</v>
      </c>
      <c r="B43" s="189"/>
      <c r="C43" s="189"/>
      <c r="D43" s="189"/>
      <c r="E43" s="189"/>
      <c r="F43" s="189"/>
      <c r="G43" s="189"/>
      <c r="H43" s="189"/>
      <c r="I43" s="189"/>
    </row>
    <row r="44" spans="1:9" ht="12" customHeight="1" x14ac:dyDescent="0.2">
      <c r="A44" s="198" t="s">
        <v>149</v>
      </c>
      <c r="B44" s="189">
        <v>1</v>
      </c>
      <c r="C44" s="189" t="s">
        <v>34</v>
      </c>
      <c r="D44" s="189" t="s">
        <v>34</v>
      </c>
      <c r="E44" s="189" t="s">
        <v>34</v>
      </c>
      <c r="F44" s="189" t="s">
        <v>34</v>
      </c>
      <c r="G44" s="189" t="s">
        <v>34</v>
      </c>
      <c r="H44" s="189" t="s">
        <v>34</v>
      </c>
      <c r="I44" s="189">
        <v>1</v>
      </c>
    </row>
    <row r="45" spans="1:9" ht="12" customHeight="1" x14ac:dyDescent="0.2">
      <c r="A45" s="198" t="s">
        <v>150</v>
      </c>
      <c r="B45" s="189">
        <v>24</v>
      </c>
      <c r="C45" s="189">
        <v>2</v>
      </c>
      <c r="D45" s="189" t="s">
        <v>34</v>
      </c>
      <c r="E45" s="189">
        <v>15</v>
      </c>
      <c r="F45" s="189">
        <v>8</v>
      </c>
      <c r="G45" s="189">
        <v>2</v>
      </c>
      <c r="H45" s="189">
        <v>1</v>
      </c>
      <c r="I45" s="189">
        <v>4</v>
      </c>
    </row>
    <row r="46" spans="1:9" ht="12" customHeight="1" x14ac:dyDescent="0.2">
      <c r="A46" s="198" t="s">
        <v>151</v>
      </c>
      <c r="B46" s="189">
        <v>75</v>
      </c>
      <c r="C46" s="189">
        <v>10</v>
      </c>
      <c r="D46" s="189">
        <v>2</v>
      </c>
      <c r="E46" s="189">
        <v>38</v>
      </c>
      <c r="F46" s="189">
        <v>15</v>
      </c>
      <c r="G46" s="189">
        <v>6</v>
      </c>
      <c r="H46" s="189">
        <v>10</v>
      </c>
      <c r="I46" s="189">
        <v>21</v>
      </c>
    </row>
    <row r="47" spans="1:9" ht="12" customHeight="1" x14ac:dyDescent="0.2">
      <c r="A47" s="197" t="s">
        <v>311</v>
      </c>
      <c r="B47" s="189">
        <v>108</v>
      </c>
      <c r="C47" s="189">
        <v>20</v>
      </c>
      <c r="D47" s="189">
        <v>3</v>
      </c>
      <c r="E47" s="189">
        <v>56</v>
      </c>
      <c r="F47" s="189">
        <v>24</v>
      </c>
      <c r="G47" s="189">
        <v>6</v>
      </c>
      <c r="H47" s="189">
        <v>11</v>
      </c>
      <c r="I47" s="189">
        <v>19</v>
      </c>
    </row>
    <row r="48" spans="1:9" ht="12" customHeight="1" x14ac:dyDescent="0.2">
      <c r="A48" s="198" t="s">
        <v>68</v>
      </c>
      <c r="B48" s="189"/>
      <c r="C48" s="189"/>
      <c r="D48" s="189"/>
      <c r="E48" s="189"/>
      <c r="F48" s="189"/>
      <c r="G48" s="189"/>
      <c r="H48" s="189"/>
      <c r="I48" s="189"/>
    </row>
    <row r="49" spans="1:9" ht="12" customHeight="1" x14ac:dyDescent="0.2">
      <c r="A49" s="198" t="s">
        <v>272</v>
      </c>
      <c r="B49" s="189">
        <v>6</v>
      </c>
      <c r="C49" s="189">
        <v>1</v>
      </c>
      <c r="D49" s="189" t="s">
        <v>34</v>
      </c>
      <c r="E49" s="189">
        <v>2</v>
      </c>
      <c r="F49" s="189">
        <v>2</v>
      </c>
      <c r="G49" s="189" t="s">
        <v>34</v>
      </c>
      <c r="H49" s="189" t="s">
        <v>34</v>
      </c>
      <c r="I49" s="189">
        <v>3</v>
      </c>
    </row>
    <row r="50" spans="1:9" ht="13.5" customHeight="1" x14ac:dyDescent="0.2">
      <c r="A50" s="197" t="s">
        <v>449</v>
      </c>
      <c r="B50" s="189">
        <v>78</v>
      </c>
      <c r="C50" s="189">
        <v>15</v>
      </c>
      <c r="D50" s="189">
        <v>2</v>
      </c>
      <c r="E50" s="189">
        <v>39</v>
      </c>
      <c r="F50" s="189">
        <v>14</v>
      </c>
      <c r="G50" s="189">
        <v>4</v>
      </c>
      <c r="H50" s="189">
        <v>8</v>
      </c>
      <c r="I50" s="189">
        <v>12</v>
      </c>
    </row>
    <row r="51" spans="1:9" ht="12" customHeight="1" x14ac:dyDescent="0.2">
      <c r="A51" s="198" t="s">
        <v>273</v>
      </c>
      <c r="B51" s="189">
        <v>13</v>
      </c>
      <c r="C51" s="189">
        <v>3</v>
      </c>
      <c r="D51" s="189">
        <v>1</v>
      </c>
      <c r="E51" s="189">
        <v>8</v>
      </c>
      <c r="F51" s="189">
        <v>5</v>
      </c>
      <c r="G51" s="189">
        <v>1</v>
      </c>
      <c r="H51" s="189">
        <v>1</v>
      </c>
      <c r="I51" s="189">
        <v>1</v>
      </c>
    </row>
    <row r="52" spans="1:9" ht="12" customHeight="1" x14ac:dyDescent="0.2">
      <c r="A52" s="198" t="s">
        <v>157</v>
      </c>
      <c r="B52" s="189">
        <v>10</v>
      </c>
      <c r="C52" s="189" t="s">
        <v>34</v>
      </c>
      <c r="D52" s="189" t="s">
        <v>34</v>
      </c>
      <c r="E52" s="189">
        <v>7</v>
      </c>
      <c r="F52" s="189">
        <v>3</v>
      </c>
      <c r="G52" s="189">
        <v>1</v>
      </c>
      <c r="H52" s="189">
        <v>2</v>
      </c>
      <c r="I52" s="189">
        <v>3</v>
      </c>
    </row>
    <row r="53" spans="1:9" ht="12" customHeight="1" x14ac:dyDescent="0.2">
      <c r="A53" s="198" t="s">
        <v>313</v>
      </c>
      <c r="B53" s="189">
        <v>1</v>
      </c>
      <c r="C53" s="189">
        <v>1</v>
      </c>
      <c r="D53" s="189" t="s">
        <v>34</v>
      </c>
      <c r="E53" s="189" t="s">
        <v>34</v>
      </c>
      <c r="F53" s="189" t="s">
        <v>34</v>
      </c>
      <c r="G53" s="189" t="s">
        <v>34</v>
      </c>
      <c r="H53" s="189" t="s">
        <v>34</v>
      </c>
      <c r="I53" s="189" t="s">
        <v>34</v>
      </c>
    </row>
    <row r="54" spans="1:9" ht="12" customHeight="1" x14ac:dyDescent="0.2">
      <c r="A54" s="198" t="s">
        <v>274</v>
      </c>
      <c r="B54" s="189" t="s">
        <v>34</v>
      </c>
      <c r="C54" s="189" t="s">
        <v>34</v>
      </c>
      <c r="D54" s="189" t="s">
        <v>34</v>
      </c>
      <c r="E54" s="189" t="s">
        <v>34</v>
      </c>
      <c r="F54" s="189" t="s">
        <v>34</v>
      </c>
      <c r="G54" s="189" t="s">
        <v>34</v>
      </c>
      <c r="H54" s="189" t="s">
        <v>34</v>
      </c>
      <c r="I54" s="189" t="s">
        <v>34</v>
      </c>
    </row>
    <row r="55" spans="1:9" ht="12" customHeight="1" x14ac:dyDescent="0.2">
      <c r="A55" s="199" t="s">
        <v>312</v>
      </c>
      <c r="B55" s="189">
        <v>17</v>
      </c>
      <c r="C55" s="189">
        <v>5</v>
      </c>
      <c r="D55" s="189" t="s">
        <v>34</v>
      </c>
      <c r="E55" s="189">
        <v>4</v>
      </c>
      <c r="F55" s="189">
        <v>4</v>
      </c>
      <c r="G55" s="189" t="s">
        <v>34</v>
      </c>
      <c r="H55" s="189" t="s">
        <v>34</v>
      </c>
      <c r="I55" s="189">
        <v>6</v>
      </c>
    </row>
    <row r="56" spans="1:9" ht="12" customHeight="1" x14ac:dyDescent="0.2">
      <c r="A56" s="197" t="s">
        <v>437</v>
      </c>
      <c r="B56" s="189">
        <v>7</v>
      </c>
      <c r="C56" s="189">
        <v>1</v>
      </c>
      <c r="D56" s="189" t="s">
        <v>34</v>
      </c>
      <c r="E56" s="189">
        <v>4</v>
      </c>
      <c r="F56" s="189">
        <v>2</v>
      </c>
      <c r="G56" s="189" t="s">
        <v>34</v>
      </c>
      <c r="H56" s="189" t="s">
        <v>34</v>
      </c>
      <c r="I56" s="189">
        <v>1</v>
      </c>
    </row>
    <row r="57" spans="1:9" ht="12" customHeight="1" x14ac:dyDescent="0.2">
      <c r="A57" s="188" t="s">
        <v>15</v>
      </c>
      <c r="B57" s="190">
        <v>769</v>
      </c>
      <c r="C57" s="190">
        <v>38</v>
      </c>
      <c r="D57" s="190">
        <v>57</v>
      </c>
      <c r="E57" s="190">
        <v>535</v>
      </c>
      <c r="F57" s="190">
        <v>93</v>
      </c>
      <c r="G57" s="190">
        <v>18</v>
      </c>
      <c r="H57" s="190">
        <v>154</v>
      </c>
      <c r="I57" s="190">
        <v>119</v>
      </c>
    </row>
    <row r="58" spans="1:9" ht="12" customHeight="1" x14ac:dyDescent="0.2">
      <c r="B58" s="200"/>
      <c r="C58" s="200"/>
      <c r="D58" s="200"/>
      <c r="E58" s="200"/>
      <c r="F58" s="200"/>
      <c r="G58" s="200"/>
      <c r="H58" s="200"/>
      <c r="I58" s="200"/>
    </row>
    <row r="59" spans="1:9" ht="12" customHeight="1" x14ac:dyDescent="0.2"/>
    <row r="60" spans="1:9" ht="12" customHeight="1" x14ac:dyDescent="0.2"/>
    <row r="61" spans="1:9" ht="12" customHeight="1" x14ac:dyDescent="0.2"/>
    <row r="62" spans="1:9" ht="12" customHeight="1" x14ac:dyDescent="0.2"/>
    <row r="63" spans="1:9" ht="28.5" customHeight="1" x14ac:dyDescent="0.2">
      <c r="A63" s="600" t="s">
        <v>450</v>
      </c>
      <c r="B63" s="600"/>
      <c r="C63" s="600"/>
      <c r="D63" s="600"/>
      <c r="E63" s="600"/>
      <c r="F63" s="600"/>
      <c r="G63" s="600"/>
      <c r="H63" s="600"/>
      <c r="I63" s="600"/>
    </row>
  </sheetData>
  <mergeCells count="28">
    <mergeCell ref="A1:I1"/>
    <mergeCell ref="A2:I2"/>
    <mergeCell ref="A63:I63"/>
    <mergeCell ref="A30:I30"/>
    <mergeCell ref="A31:I31"/>
    <mergeCell ref="A4:A8"/>
    <mergeCell ref="C5:C7"/>
    <mergeCell ref="E6:E7"/>
    <mergeCell ref="A33:A39"/>
    <mergeCell ref="B33:I33"/>
    <mergeCell ref="B34:B38"/>
    <mergeCell ref="C34:I34"/>
    <mergeCell ref="C35:C38"/>
    <mergeCell ref="D35:D38"/>
    <mergeCell ref="I35:I38"/>
    <mergeCell ref="F37:F38"/>
    <mergeCell ref="B8:G8"/>
    <mergeCell ref="G37:G38"/>
    <mergeCell ref="B39:I39"/>
    <mergeCell ref="E36:E38"/>
    <mergeCell ref="H37:H38"/>
    <mergeCell ref="E35:H35"/>
    <mergeCell ref="F36:H36"/>
    <mergeCell ref="B4:G4"/>
    <mergeCell ref="B5:B7"/>
    <mergeCell ref="D5:G5"/>
    <mergeCell ref="D6:D7"/>
    <mergeCell ref="F6:G6"/>
  </mergeCells>
  <conditionalFormatting sqref="B10:F11 B13:F16 B18:F26">
    <cfRule type="cellIs" dxfId="12" priority="2" operator="equal">
      <formula>0</formula>
    </cfRule>
  </conditionalFormatting>
  <conditionalFormatting sqref="G10:G11 G18:G26 G13:G16">
    <cfRule type="cellIs" dxfId="11" priority="1" operator="equal">
      <formula>0</formula>
    </cfRule>
  </conditionalFormatting>
  <pageMargins left="0.59055118110236227" right="0.59055118110236227" top="0.78740157480314965" bottom="0.59055118110236227" header="0.51181102362204722" footer="0.31496062992125984"/>
  <pageSetup paperSize="9" scale="88" firstPageNumber="17" orientation="portrait" useFirstPageNumber="1" r:id="rId1"/>
  <headerFooter>
    <oddHeader>&amp;C&amp;"Arial,Standard"&amp;9- &amp;P -</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zoomScaleNormal="100" workbookViewId="0"/>
  </sheetViews>
  <sheetFormatPr baseColWidth="10" defaultColWidth="12" defaultRowHeight="12" x14ac:dyDescent="0.2"/>
  <cols>
    <col min="1" max="1" width="3.5" style="134" customWidth="1"/>
    <col min="2" max="2" width="31.5" style="134" customWidth="1"/>
    <col min="3" max="9" width="10.83203125" style="134" customWidth="1"/>
    <col min="10" max="16384" width="12" style="134"/>
  </cols>
  <sheetData>
    <row r="1" spans="1:9" x14ac:dyDescent="0.2">
      <c r="A1" s="616" t="s">
        <v>540</v>
      </c>
      <c r="B1" s="616"/>
      <c r="C1" s="616"/>
      <c r="D1" s="616"/>
      <c r="E1" s="616"/>
      <c r="F1" s="616"/>
      <c r="G1" s="616"/>
      <c r="H1" s="616"/>
      <c r="I1" s="616"/>
    </row>
    <row r="2" spans="1:9" x14ac:dyDescent="0.2">
      <c r="A2" s="583" t="s">
        <v>7</v>
      </c>
      <c r="B2" s="583"/>
      <c r="C2" s="583"/>
      <c r="D2" s="583"/>
      <c r="E2" s="583"/>
      <c r="F2" s="583"/>
      <c r="G2" s="583"/>
      <c r="H2" s="583"/>
      <c r="I2" s="583"/>
    </row>
    <row r="3" spans="1:9" x14ac:dyDescent="0.2">
      <c r="A3" s="398"/>
      <c r="B3" s="398"/>
      <c r="C3" s="398"/>
      <c r="D3" s="398"/>
      <c r="E3" s="398"/>
      <c r="F3" s="398"/>
      <c r="G3" s="398"/>
      <c r="H3" s="398"/>
      <c r="I3" s="398"/>
    </row>
    <row r="4" spans="1:9" x14ac:dyDescent="0.2">
      <c r="B4" s="183"/>
      <c r="C4" s="184"/>
      <c r="D4" s="184"/>
      <c r="E4" s="184"/>
      <c r="F4" s="184"/>
      <c r="G4" s="184"/>
    </row>
    <row r="5" spans="1:9" ht="15" customHeight="1" x14ac:dyDescent="0.2">
      <c r="A5" s="619" t="s">
        <v>170</v>
      </c>
      <c r="B5" s="547"/>
      <c r="C5" s="617" t="s">
        <v>442</v>
      </c>
      <c r="D5" s="553"/>
      <c r="E5" s="553"/>
      <c r="F5" s="552" t="s">
        <v>36</v>
      </c>
      <c r="G5" s="618"/>
      <c r="H5" s="622" t="s">
        <v>283</v>
      </c>
      <c r="I5" s="623"/>
    </row>
    <row r="6" spans="1:9" ht="10.5" customHeight="1" x14ac:dyDescent="0.2">
      <c r="A6" s="620"/>
      <c r="B6" s="548"/>
      <c r="C6" s="485" t="s">
        <v>94</v>
      </c>
      <c r="D6" s="485" t="s">
        <v>103</v>
      </c>
      <c r="E6" s="499" t="s">
        <v>93</v>
      </c>
      <c r="F6" s="485" t="s">
        <v>94</v>
      </c>
      <c r="G6" s="485" t="s">
        <v>95</v>
      </c>
      <c r="H6" s="624"/>
      <c r="I6" s="625"/>
    </row>
    <row r="7" spans="1:9" ht="12.95" customHeight="1" x14ac:dyDescent="0.2">
      <c r="A7" s="620"/>
      <c r="B7" s="548"/>
      <c r="C7" s="490"/>
      <c r="D7" s="490"/>
      <c r="E7" s="567"/>
      <c r="F7" s="490"/>
      <c r="G7" s="490"/>
      <c r="H7" s="626"/>
      <c r="I7" s="627"/>
    </row>
    <row r="8" spans="1:9" ht="12.95" customHeight="1" x14ac:dyDescent="0.2">
      <c r="A8" s="620"/>
      <c r="B8" s="548"/>
      <c r="C8" s="490"/>
      <c r="D8" s="490"/>
      <c r="E8" s="567"/>
      <c r="F8" s="490"/>
      <c r="G8" s="490"/>
      <c r="H8" s="628" t="s">
        <v>94</v>
      </c>
      <c r="I8" s="528" t="s">
        <v>82</v>
      </c>
    </row>
    <row r="9" spans="1:9" ht="12.95" customHeight="1" x14ac:dyDescent="0.2">
      <c r="A9" s="620"/>
      <c r="B9" s="548"/>
      <c r="C9" s="490"/>
      <c r="D9" s="490"/>
      <c r="E9" s="567"/>
      <c r="F9" s="490"/>
      <c r="G9" s="490"/>
      <c r="H9" s="629"/>
      <c r="I9" s="524"/>
    </row>
    <row r="10" spans="1:9" ht="9" customHeight="1" x14ac:dyDescent="0.2">
      <c r="A10" s="620"/>
      <c r="B10" s="548"/>
      <c r="C10" s="491"/>
      <c r="D10" s="491"/>
      <c r="E10" s="501"/>
      <c r="F10" s="491"/>
      <c r="G10" s="491"/>
      <c r="H10" s="629"/>
      <c r="I10" s="524"/>
    </row>
    <row r="11" spans="1:9" ht="15" customHeight="1" x14ac:dyDescent="0.2">
      <c r="A11" s="621"/>
      <c r="B11" s="549"/>
      <c r="C11" s="185" t="s">
        <v>0</v>
      </c>
      <c r="D11" s="185" t="s">
        <v>443</v>
      </c>
      <c r="E11" s="185" t="s">
        <v>0</v>
      </c>
      <c r="F11" s="186" t="s">
        <v>0</v>
      </c>
      <c r="G11" s="186" t="s">
        <v>421</v>
      </c>
      <c r="H11" s="630" t="s">
        <v>0</v>
      </c>
      <c r="I11" s="631"/>
    </row>
    <row r="12" spans="1:9" x14ac:dyDescent="0.2">
      <c r="B12" s="187"/>
    </row>
    <row r="13" spans="1:9" x14ac:dyDescent="0.2">
      <c r="B13" s="157"/>
    </row>
    <row r="14" spans="1:9" ht="12.75" customHeight="1" x14ac:dyDescent="0.2">
      <c r="B14" s="188" t="s">
        <v>526</v>
      </c>
    </row>
    <row r="15" spans="1:9" ht="12.75" customHeight="1" x14ac:dyDescent="0.2">
      <c r="B15" s="157" t="s">
        <v>243</v>
      </c>
      <c r="C15" s="189">
        <v>309</v>
      </c>
      <c r="D15" s="189">
        <v>1018</v>
      </c>
      <c r="E15" s="189">
        <v>997</v>
      </c>
      <c r="F15" s="189">
        <v>227</v>
      </c>
      <c r="G15" s="189">
        <v>1147</v>
      </c>
      <c r="H15" s="189" t="s">
        <v>438</v>
      </c>
      <c r="I15" s="189" t="s">
        <v>438</v>
      </c>
    </row>
    <row r="16" spans="1:9" ht="12.75" customHeight="1" x14ac:dyDescent="0.2">
      <c r="B16" s="157" t="s">
        <v>167</v>
      </c>
      <c r="C16" s="189">
        <v>70</v>
      </c>
      <c r="D16" s="189">
        <v>224</v>
      </c>
      <c r="E16" s="189">
        <v>223</v>
      </c>
      <c r="F16" s="189">
        <v>94</v>
      </c>
      <c r="G16" s="189">
        <v>207</v>
      </c>
      <c r="H16" s="189" t="s">
        <v>438</v>
      </c>
      <c r="I16" s="189" t="s">
        <v>438</v>
      </c>
    </row>
    <row r="17" spans="2:12" ht="12.75" customHeight="1" x14ac:dyDescent="0.2">
      <c r="B17" s="157" t="s">
        <v>168</v>
      </c>
      <c r="C17" s="189">
        <v>119</v>
      </c>
      <c r="D17" s="189">
        <v>579.1</v>
      </c>
      <c r="E17" s="189">
        <v>705</v>
      </c>
      <c r="F17" s="189">
        <v>104</v>
      </c>
      <c r="G17" s="189">
        <v>243</v>
      </c>
      <c r="H17" s="189" t="s">
        <v>438</v>
      </c>
      <c r="I17" s="189" t="s">
        <v>438</v>
      </c>
    </row>
    <row r="18" spans="2:12" ht="12.75" customHeight="1" x14ac:dyDescent="0.2">
      <c r="B18" s="188" t="s">
        <v>22</v>
      </c>
      <c r="C18" s="190">
        <v>498</v>
      </c>
      <c r="D18" s="190">
        <v>1821.2</v>
      </c>
      <c r="E18" s="190">
        <v>1925</v>
      </c>
      <c r="F18" s="190">
        <v>425</v>
      </c>
      <c r="G18" s="190">
        <v>1597</v>
      </c>
      <c r="H18" s="190">
        <v>167</v>
      </c>
      <c r="I18" s="190">
        <v>637</v>
      </c>
      <c r="J18" s="189"/>
      <c r="L18" s="189"/>
    </row>
    <row r="19" spans="2:12" ht="12.75" customHeight="1" x14ac:dyDescent="0.2">
      <c r="B19" s="188"/>
      <c r="C19" s="189"/>
      <c r="D19" s="189"/>
      <c r="E19" s="189"/>
      <c r="F19" s="189"/>
      <c r="G19" s="189"/>
      <c r="H19" s="189"/>
      <c r="I19" s="189"/>
    </row>
    <row r="20" spans="2:12" ht="12.75" customHeight="1" x14ac:dyDescent="0.2">
      <c r="B20" s="157"/>
      <c r="C20" s="189"/>
      <c r="D20" s="189"/>
      <c r="E20" s="189"/>
      <c r="F20" s="189"/>
      <c r="G20" s="189"/>
      <c r="H20" s="189"/>
      <c r="I20" s="189"/>
    </row>
    <row r="21" spans="2:12" ht="12.75" customHeight="1" x14ac:dyDescent="0.2">
      <c r="B21" s="188" t="s">
        <v>524</v>
      </c>
      <c r="C21" s="189"/>
      <c r="D21" s="189"/>
      <c r="E21" s="189"/>
      <c r="F21" s="189"/>
      <c r="G21" s="189"/>
      <c r="H21" s="189"/>
      <c r="I21" s="189"/>
    </row>
    <row r="22" spans="2:12" ht="12.75" customHeight="1" x14ac:dyDescent="0.2">
      <c r="B22" s="157" t="s">
        <v>243</v>
      </c>
      <c r="C22" s="189">
        <v>257</v>
      </c>
      <c r="D22" s="189">
        <v>904.3</v>
      </c>
      <c r="E22" s="189">
        <v>879</v>
      </c>
      <c r="F22" s="189">
        <v>129</v>
      </c>
      <c r="G22" s="189">
        <v>460</v>
      </c>
      <c r="H22" s="189" t="s">
        <v>438</v>
      </c>
      <c r="I22" s="189" t="s">
        <v>438</v>
      </c>
    </row>
    <row r="23" spans="2:12" ht="12.75" customHeight="1" x14ac:dyDescent="0.2">
      <c r="B23" s="157" t="s">
        <v>167</v>
      </c>
      <c r="C23" s="189">
        <v>61</v>
      </c>
      <c r="D23" s="189">
        <v>233.4</v>
      </c>
      <c r="E23" s="189">
        <v>249</v>
      </c>
      <c r="F23" s="189">
        <v>75</v>
      </c>
      <c r="G23" s="189">
        <v>322</v>
      </c>
      <c r="H23" s="189" t="s">
        <v>438</v>
      </c>
      <c r="I23" s="189" t="s">
        <v>438</v>
      </c>
    </row>
    <row r="24" spans="2:12" ht="12.75" customHeight="1" x14ac:dyDescent="0.2">
      <c r="B24" s="157" t="s">
        <v>168</v>
      </c>
      <c r="C24" s="189">
        <v>156</v>
      </c>
      <c r="D24" s="189">
        <v>638.1</v>
      </c>
      <c r="E24" s="189">
        <v>704</v>
      </c>
      <c r="F24" s="189">
        <v>99</v>
      </c>
      <c r="G24" s="189">
        <v>245</v>
      </c>
      <c r="H24" s="189" t="s">
        <v>438</v>
      </c>
      <c r="I24" s="189" t="s">
        <v>438</v>
      </c>
    </row>
    <row r="25" spans="2:12" ht="12.75" customHeight="1" x14ac:dyDescent="0.2">
      <c r="B25" s="188" t="s">
        <v>22</v>
      </c>
      <c r="C25" s="190">
        <v>474</v>
      </c>
      <c r="D25" s="190">
        <v>1775.9</v>
      </c>
      <c r="E25" s="190">
        <v>1832</v>
      </c>
      <c r="F25" s="190">
        <v>303</v>
      </c>
      <c r="G25" s="190">
        <v>1027</v>
      </c>
      <c r="H25" s="190">
        <v>35</v>
      </c>
      <c r="I25" s="190">
        <v>76</v>
      </c>
    </row>
    <row r="26" spans="2:12" ht="12.75" customHeight="1" x14ac:dyDescent="0.2">
      <c r="B26" s="157"/>
      <c r="C26" s="189"/>
      <c r="D26" s="189"/>
      <c r="E26" s="189"/>
      <c r="F26" s="189"/>
      <c r="G26" s="189"/>
      <c r="H26" s="189"/>
      <c r="I26" s="189"/>
    </row>
    <row r="27" spans="2:12" ht="12.75" customHeight="1" x14ac:dyDescent="0.2">
      <c r="B27" s="157"/>
      <c r="C27" s="189"/>
      <c r="D27" s="189"/>
      <c r="E27" s="189"/>
      <c r="F27" s="189"/>
      <c r="G27" s="189"/>
      <c r="H27" s="189"/>
      <c r="I27" s="189"/>
    </row>
    <row r="28" spans="2:12" ht="12.75" customHeight="1" x14ac:dyDescent="0.2">
      <c r="B28" s="188" t="s">
        <v>487</v>
      </c>
      <c r="C28" s="189">
        <v>140</v>
      </c>
      <c r="D28" s="189">
        <v>303.8</v>
      </c>
      <c r="E28" s="189">
        <v>266</v>
      </c>
      <c r="F28" s="189">
        <v>83</v>
      </c>
      <c r="G28" s="189">
        <v>441</v>
      </c>
      <c r="H28" s="189" t="s">
        <v>438</v>
      </c>
      <c r="I28" s="189" t="s">
        <v>438</v>
      </c>
    </row>
    <row r="29" spans="2:12" ht="12.75" customHeight="1" x14ac:dyDescent="0.2">
      <c r="B29" s="157" t="s">
        <v>243</v>
      </c>
      <c r="C29" s="189">
        <v>50</v>
      </c>
      <c r="D29" s="189">
        <v>203.4</v>
      </c>
      <c r="E29" s="189">
        <v>272</v>
      </c>
      <c r="F29" s="189">
        <v>52</v>
      </c>
      <c r="G29" s="189">
        <v>202</v>
      </c>
      <c r="H29" s="189" t="s">
        <v>438</v>
      </c>
      <c r="I29" s="189" t="s">
        <v>438</v>
      </c>
    </row>
    <row r="30" spans="2:12" ht="12.75" customHeight="1" x14ac:dyDescent="0.2">
      <c r="B30" s="157" t="s">
        <v>167</v>
      </c>
      <c r="C30" s="189">
        <v>91</v>
      </c>
      <c r="D30" s="189">
        <v>306.8</v>
      </c>
      <c r="E30" s="189">
        <v>385</v>
      </c>
      <c r="F30" s="189">
        <v>68</v>
      </c>
      <c r="G30" s="189">
        <v>974</v>
      </c>
      <c r="H30" s="189" t="s">
        <v>438</v>
      </c>
      <c r="I30" s="189" t="s">
        <v>438</v>
      </c>
    </row>
    <row r="31" spans="2:12" ht="12.75" customHeight="1" x14ac:dyDescent="0.2">
      <c r="B31" s="157" t="s">
        <v>168</v>
      </c>
      <c r="C31" s="190">
        <v>281</v>
      </c>
      <c r="D31" s="190">
        <v>814.1</v>
      </c>
      <c r="E31" s="190">
        <v>923</v>
      </c>
      <c r="F31" s="190">
        <v>203</v>
      </c>
      <c r="G31" s="190">
        <v>1617</v>
      </c>
      <c r="H31" s="190">
        <v>6</v>
      </c>
      <c r="I31" s="190">
        <v>7</v>
      </c>
    </row>
    <row r="32" spans="2:12" ht="12.75" customHeight="1" x14ac:dyDescent="0.2">
      <c r="B32" s="188" t="s">
        <v>22</v>
      </c>
      <c r="C32" s="189"/>
      <c r="D32" s="189"/>
      <c r="E32" s="189"/>
      <c r="F32" s="189"/>
      <c r="G32" s="189"/>
      <c r="H32" s="189"/>
      <c r="I32" s="189"/>
    </row>
    <row r="33" spans="2:10" ht="12.75" customHeight="1" x14ac:dyDescent="0.2">
      <c r="B33" s="157"/>
      <c r="C33" s="189"/>
      <c r="D33" s="189"/>
      <c r="E33" s="189"/>
      <c r="F33" s="189"/>
      <c r="G33" s="189"/>
      <c r="H33" s="189"/>
      <c r="I33" s="189"/>
    </row>
    <row r="34" spans="2:10" ht="12.75" customHeight="1" x14ac:dyDescent="0.2">
      <c r="B34" s="157"/>
      <c r="C34" s="189"/>
      <c r="D34" s="189"/>
      <c r="E34" s="189"/>
      <c r="F34" s="189"/>
      <c r="G34" s="189"/>
      <c r="H34" s="189"/>
      <c r="I34" s="189"/>
    </row>
    <row r="35" spans="2:10" ht="12.75" customHeight="1" x14ac:dyDescent="0.2">
      <c r="B35" s="188" t="s">
        <v>488</v>
      </c>
      <c r="C35" s="189">
        <v>101</v>
      </c>
      <c r="D35" s="189">
        <v>323.39999999999998</v>
      </c>
      <c r="E35" s="189">
        <v>422</v>
      </c>
      <c r="F35" s="189">
        <v>83</v>
      </c>
      <c r="G35" s="189">
        <v>747</v>
      </c>
      <c r="H35" s="189" t="s">
        <v>438</v>
      </c>
      <c r="I35" s="189" t="s">
        <v>438</v>
      </c>
    </row>
    <row r="36" spans="2:10" ht="12.75" customHeight="1" x14ac:dyDescent="0.2">
      <c r="B36" s="157" t="s">
        <v>243</v>
      </c>
      <c r="C36" s="189">
        <v>47</v>
      </c>
      <c r="D36" s="189">
        <v>151.6</v>
      </c>
      <c r="E36" s="189">
        <v>141</v>
      </c>
      <c r="F36" s="189">
        <v>83</v>
      </c>
      <c r="G36" s="189">
        <v>348</v>
      </c>
      <c r="H36" s="189" t="s">
        <v>438</v>
      </c>
      <c r="I36" s="189" t="s">
        <v>438</v>
      </c>
    </row>
    <row r="37" spans="2:10" ht="12.75" customHeight="1" x14ac:dyDescent="0.2">
      <c r="B37" s="157" t="s">
        <v>167</v>
      </c>
      <c r="C37" s="189">
        <v>59</v>
      </c>
      <c r="D37" s="189">
        <v>192.5</v>
      </c>
      <c r="E37" s="189">
        <v>165</v>
      </c>
      <c r="F37" s="189">
        <v>100</v>
      </c>
      <c r="G37" s="189">
        <v>1118</v>
      </c>
      <c r="H37" s="189" t="s">
        <v>438</v>
      </c>
      <c r="I37" s="189" t="s">
        <v>438</v>
      </c>
    </row>
    <row r="38" spans="2:10" ht="12.75" customHeight="1" x14ac:dyDescent="0.2">
      <c r="B38" s="157" t="s">
        <v>168</v>
      </c>
      <c r="C38" s="190">
        <v>207</v>
      </c>
      <c r="D38" s="190">
        <v>667.5</v>
      </c>
      <c r="E38" s="190">
        <v>728</v>
      </c>
      <c r="F38" s="190">
        <v>266</v>
      </c>
      <c r="G38" s="190">
        <v>2214</v>
      </c>
      <c r="H38" s="190">
        <v>2</v>
      </c>
      <c r="I38" s="190">
        <v>2</v>
      </c>
    </row>
    <row r="39" spans="2:10" ht="12.75" customHeight="1" x14ac:dyDescent="0.2">
      <c r="B39" s="188" t="s">
        <v>22</v>
      </c>
      <c r="C39" s="189"/>
      <c r="D39" s="189"/>
      <c r="E39" s="189"/>
      <c r="F39" s="189"/>
      <c r="G39" s="189"/>
      <c r="H39" s="189"/>
      <c r="I39" s="189"/>
    </row>
    <row r="40" spans="2:10" ht="12.75" customHeight="1" x14ac:dyDescent="0.2">
      <c r="B40" s="157"/>
      <c r="C40" s="189"/>
      <c r="D40" s="189"/>
      <c r="E40" s="189"/>
      <c r="F40" s="189"/>
      <c r="G40" s="189"/>
      <c r="H40" s="189"/>
      <c r="I40" s="189"/>
    </row>
    <row r="41" spans="2:10" ht="12.75" customHeight="1" x14ac:dyDescent="0.2">
      <c r="B41" s="157"/>
      <c r="C41" s="189"/>
      <c r="D41" s="189"/>
      <c r="E41" s="189"/>
      <c r="F41" s="189"/>
      <c r="G41" s="189"/>
      <c r="H41" s="189"/>
      <c r="I41" s="189"/>
    </row>
    <row r="42" spans="2:10" ht="12.75" customHeight="1" x14ac:dyDescent="0.2">
      <c r="B42" s="188" t="s">
        <v>523</v>
      </c>
      <c r="C42" s="189"/>
      <c r="D42" s="189"/>
      <c r="E42" s="189"/>
      <c r="F42" s="189"/>
      <c r="G42" s="189"/>
      <c r="H42" s="189"/>
      <c r="I42" s="189"/>
    </row>
    <row r="43" spans="2:10" ht="12.75" customHeight="1" x14ac:dyDescent="0.2">
      <c r="B43" s="157" t="s">
        <v>243</v>
      </c>
      <c r="C43" s="189">
        <v>109</v>
      </c>
      <c r="D43" s="189">
        <v>201.4</v>
      </c>
      <c r="E43" s="189">
        <v>218</v>
      </c>
      <c r="F43" s="189">
        <v>65</v>
      </c>
      <c r="G43" s="189">
        <v>1735</v>
      </c>
      <c r="H43" s="189" t="s">
        <v>438</v>
      </c>
      <c r="I43" s="189" t="s">
        <v>438</v>
      </c>
    </row>
    <row r="44" spans="2:10" ht="12.75" customHeight="1" x14ac:dyDescent="0.2">
      <c r="B44" s="157" t="s">
        <v>167</v>
      </c>
      <c r="C44" s="189">
        <v>94</v>
      </c>
      <c r="D44" s="189">
        <v>224.3</v>
      </c>
      <c r="E44" s="189">
        <v>211</v>
      </c>
      <c r="F44" s="189">
        <v>97</v>
      </c>
      <c r="G44" s="189">
        <v>753</v>
      </c>
      <c r="H44" s="189" t="s">
        <v>438</v>
      </c>
      <c r="I44" s="189" t="s">
        <v>438</v>
      </c>
    </row>
    <row r="45" spans="2:10" ht="12.75" customHeight="1" x14ac:dyDescent="0.2">
      <c r="B45" s="157" t="s">
        <v>168</v>
      </c>
      <c r="C45" s="189">
        <v>97</v>
      </c>
      <c r="D45" s="189">
        <v>282.5</v>
      </c>
      <c r="E45" s="189">
        <v>280</v>
      </c>
      <c r="F45" s="189">
        <v>128</v>
      </c>
      <c r="G45" s="189">
        <v>757</v>
      </c>
      <c r="H45" s="189" t="s">
        <v>438</v>
      </c>
      <c r="I45" s="189" t="s">
        <v>438</v>
      </c>
    </row>
    <row r="46" spans="2:10" ht="12.75" customHeight="1" x14ac:dyDescent="0.2">
      <c r="B46" s="188" t="s">
        <v>22</v>
      </c>
      <c r="C46" s="190">
        <v>300</v>
      </c>
      <c r="D46" s="190">
        <v>708.1</v>
      </c>
      <c r="E46" s="190">
        <v>709</v>
      </c>
      <c r="F46" s="190">
        <v>290</v>
      </c>
      <c r="G46" s="190">
        <v>3245</v>
      </c>
      <c r="H46" s="190">
        <v>3</v>
      </c>
      <c r="I46" s="190">
        <v>6</v>
      </c>
      <c r="J46" s="190"/>
    </row>
    <row r="47" spans="2:10" ht="12.75" customHeight="1" x14ac:dyDescent="0.2">
      <c r="B47" s="157"/>
      <c r="C47" s="189"/>
      <c r="D47" s="189"/>
      <c r="E47" s="189"/>
      <c r="F47" s="189"/>
      <c r="G47" s="189"/>
      <c r="H47" s="189"/>
      <c r="I47" s="189"/>
    </row>
    <row r="48" spans="2:10" ht="12.75" customHeight="1" x14ac:dyDescent="0.2">
      <c r="B48" s="157"/>
      <c r="C48" s="189"/>
      <c r="D48" s="189"/>
      <c r="E48" s="189"/>
      <c r="F48" s="189"/>
      <c r="G48" s="189"/>
      <c r="H48" s="189"/>
      <c r="I48" s="189"/>
    </row>
    <row r="49" spans="1:9" ht="12.75" customHeight="1" x14ac:dyDescent="0.2">
      <c r="B49" s="188" t="s">
        <v>522</v>
      </c>
      <c r="C49" s="189"/>
      <c r="D49" s="189"/>
      <c r="E49" s="189"/>
      <c r="F49" s="189"/>
      <c r="G49" s="189"/>
      <c r="H49" s="189"/>
      <c r="I49" s="189"/>
    </row>
    <row r="50" spans="1:9" ht="12.75" customHeight="1" x14ac:dyDescent="0.2">
      <c r="B50" s="157" t="s">
        <v>243</v>
      </c>
      <c r="C50" s="189">
        <v>39</v>
      </c>
      <c r="D50" s="189">
        <v>62.9</v>
      </c>
      <c r="E50" s="189">
        <v>51</v>
      </c>
      <c r="F50" s="189">
        <v>33</v>
      </c>
      <c r="G50" s="189">
        <v>214</v>
      </c>
      <c r="H50" s="189" t="s">
        <v>438</v>
      </c>
      <c r="I50" s="189" t="s">
        <v>438</v>
      </c>
    </row>
    <row r="51" spans="1:9" ht="12.75" customHeight="1" x14ac:dyDescent="0.2">
      <c r="B51" s="157" t="s">
        <v>167</v>
      </c>
      <c r="C51" s="189">
        <v>54</v>
      </c>
      <c r="D51" s="189">
        <v>90</v>
      </c>
      <c r="E51" s="189">
        <v>64</v>
      </c>
      <c r="F51" s="189">
        <v>47</v>
      </c>
      <c r="G51" s="189">
        <v>542</v>
      </c>
      <c r="H51" s="189" t="s">
        <v>438</v>
      </c>
      <c r="I51" s="189" t="s">
        <v>438</v>
      </c>
    </row>
    <row r="52" spans="1:9" ht="12.75" customHeight="1" x14ac:dyDescent="0.2">
      <c r="B52" s="157" t="s">
        <v>168</v>
      </c>
      <c r="C52" s="189">
        <v>208</v>
      </c>
      <c r="D52" s="189">
        <v>394.6</v>
      </c>
      <c r="E52" s="189">
        <v>344</v>
      </c>
      <c r="F52" s="189">
        <v>268</v>
      </c>
      <c r="G52" s="189">
        <v>1872</v>
      </c>
      <c r="H52" s="189" t="s">
        <v>438</v>
      </c>
      <c r="I52" s="189" t="s">
        <v>438</v>
      </c>
    </row>
    <row r="53" spans="1:9" ht="12.75" customHeight="1" x14ac:dyDescent="0.2">
      <c r="B53" s="188" t="s">
        <v>22</v>
      </c>
      <c r="C53" s="190">
        <v>301</v>
      </c>
      <c r="D53" s="190">
        <v>547.4</v>
      </c>
      <c r="E53" s="190">
        <v>459</v>
      </c>
      <c r="F53" s="190">
        <v>348</v>
      </c>
      <c r="G53" s="190">
        <v>2628</v>
      </c>
      <c r="H53" s="190">
        <v>1</v>
      </c>
      <c r="I53" s="190">
        <v>1</v>
      </c>
    </row>
    <row r="54" spans="1:9" ht="12.75" customHeight="1" x14ac:dyDescent="0.2">
      <c r="B54" s="157"/>
      <c r="C54" s="189"/>
      <c r="D54" s="189"/>
      <c r="E54" s="189"/>
      <c r="F54" s="189"/>
      <c r="G54" s="189"/>
      <c r="H54" s="189"/>
      <c r="I54" s="189"/>
    </row>
    <row r="55" spans="1:9" ht="12.75" customHeight="1" x14ac:dyDescent="0.2">
      <c r="B55" s="157"/>
      <c r="C55" s="189"/>
      <c r="D55" s="189"/>
      <c r="E55" s="189"/>
      <c r="F55" s="189"/>
      <c r="G55" s="189"/>
      <c r="H55" s="189"/>
      <c r="I55" s="189"/>
    </row>
    <row r="56" spans="1:9" ht="12.75" customHeight="1" x14ac:dyDescent="0.2">
      <c r="B56" s="188" t="s">
        <v>169</v>
      </c>
      <c r="C56" s="189"/>
      <c r="D56" s="189"/>
      <c r="E56" s="189"/>
      <c r="F56" s="189"/>
      <c r="G56" s="189"/>
      <c r="H56" s="189"/>
      <c r="I56" s="189"/>
    </row>
    <row r="57" spans="1:9" ht="12.75" customHeight="1" x14ac:dyDescent="0.2">
      <c r="B57" s="157" t="s">
        <v>243</v>
      </c>
      <c r="C57" s="189">
        <v>955</v>
      </c>
      <c r="D57" s="189">
        <v>2813.8</v>
      </c>
      <c r="E57" s="189">
        <v>2833</v>
      </c>
      <c r="F57" s="189">
        <v>620</v>
      </c>
      <c r="G57" s="189">
        <v>4744</v>
      </c>
      <c r="H57" s="189" t="s">
        <v>438</v>
      </c>
      <c r="I57" s="189" t="s">
        <v>438</v>
      </c>
    </row>
    <row r="58" spans="1:9" ht="12.75" customHeight="1" x14ac:dyDescent="0.2">
      <c r="B58" s="157" t="s">
        <v>167</v>
      </c>
      <c r="C58" s="189">
        <v>376</v>
      </c>
      <c r="D58" s="189">
        <v>1126.5999999999999</v>
      </c>
      <c r="E58" s="189">
        <v>1160</v>
      </c>
      <c r="F58" s="189">
        <v>448</v>
      </c>
      <c r="G58" s="189">
        <v>2375</v>
      </c>
      <c r="H58" s="189" t="s">
        <v>438</v>
      </c>
      <c r="I58" s="189" t="s">
        <v>438</v>
      </c>
    </row>
    <row r="59" spans="1:9" ht="12.75" customHeight="1" x14ac:dyDescent="0.2">
      <c r="B59" s="157" t="s">
        <v>168</v>
      </c>
      <c r="C59" s="189">
        <v>730</v>
      </c>
      <c r="D59" s="189">
        <v>2393.6</v>
      </c>
      <c r="E59" s="189">
        <v>2583</v>
      </c>
      <c r="F59" s="189">
        <v>767</v>
      </c>
      <c r="G59" s="189">
        <v>5210</v>
      </c>
      <c r="H59" s="189" t="s">
        <v>438</v>
      </c>
      <c r="I59" s="189" t="s">
        <v>438</v>
      </c>
    </row>
    <row r="60" spans="1:9" ht="12.75" customHeight="1" x14ac:dyDescent="0.2">
      <c r="B60" s="188" t="s">
        <v>15</v>
      </c>
      <c r="C60" s="190">
        <v>2061</v>
      </c>
      <c r="D60" s="190">
        <v>6334.1</v>
      </c>
      <c r="E60" s="190">
        <v>6576</v>
      </c>
      <c r="F60" s="190">
        <v>1835</v>
      </c>
      <c r="G60" s="190">
        <v>12329</v>
      </c>
      <c r="H60" s="190">
        <v>214</v>
      </c>
      <c r="I60" s="190">
        <v>728</v>
      </c>
    </row>
    <row r="63" spans="1:9" x14ac:dyDescent="0.2">
      <c r="A63" s="134" t="s">
        <v>244</v>
      </c>
    </row>
  </sheetData>
  <mergeCells count="14">
    <mergeCell ref="A1:I1"/>
    <mergeCell ref="A2:I2"/>
    <mergeCell ref="C5:E5"/>
    <mergeCell ref="F5:G5"/>
    <mergeCell ref="E6:E10"/>
    <mergeCell ref="A5:B11"/>
    <mergeCell ref="G6:G10"/>
    <mergeCell ref="C6:C10"/>
    <mergeCell ref="D6:D10"/>
    <mergeCell ref="F6:F10"/>
    <mergeCell ref="H5:I7"/>
    <mergeCell ref="H8:H10"/>
    <mergeCell ref="I8:I10"/>
    <mergeCell ref="H11:I11"/>
  </mergeCells>
  <pageMargins left="0.78740157480314965" right="0.59055118110236227" top="0.78740157480314965" bottom="0.78740157480314965" header="0.51181102362204722" footer="0.31496062992125984"/>
  <pageSetup paperSize="9" scale="91" firstPageNumber="19" orientation="portrait" useFirstPageNumber="1" r:id="rId1"/>
  <headerFooter>
    <oddHeader>&amp;C&amp;"Arial,Standard"&amp;9- &amp;P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zoomScaleNormal="100" workbookViewId="0"/>
  </sheetViews>
  <sheetFormatPr baseColWidth="10" defaultColWidth="12" defaultRowHeight="12" customHeight="1" x14ac:dyDescent="0.2"/>
  <cols>
    <col min="1" max="1" width="4.33203125" style="162" customWidth="1"/>
    <col min="2" max="2" width="38.33203125" style="162" customWidth="1"/>
    <col min="3" max="7" width="10.83203125" style="162" customWidth="1"/>
    <col min="8" max="8" width="9.83203125" style="162" customWidth="1"/>
    <col min="9" max="9" width="10.83203125" style="162" customWidth="1"/>
    <col min="10" max="11" width="9.83203125" style="162" customWidth="1"/>
    <col min="12" max="12" width="10.83203125" style="162" customWidth="1"/>
    <col min="13" max="14" width="9.83203125" style="162" customWidth="1"/>
    <col min="15" max="15" width="10.83203125" style="162" customWidth="1"/>
    <col min="16" max="18" width="9.83203125" style="162" customWidth="1"/>
    <col min="19" max="19" width="5" style="162" customWidth="1"/>
    <col min="20" max="16384" width="12" style="162"/>
  </cols>
  <sheetData>
    <row r="1" spans="1:19" ht="12" customHeight="1" x14ac:dyDescent="0.2">
      <c r="G1" s="132" t="s">
        <v>541</v>
      </c>
      <c r="H1" s="133" t="s">
        <v>225</v>
      </c>
    </row>
    <row r="2" spans="1:19" ht="12" customHeight="1" x14ac:dyDescent="0.2">
      <c r="A2" s="134"/>
      <c r="B2" s="163"/>
      <c r="C2" s="163"/>
      <c r="D2" s="164"/>
      <c r="E2" s="163"/>
      <c r="F2" s="163"/>
      <c r="I2" s="165"/>
      <c r="J2" s="134"/>
      <c r="K2" s="166"/>
      <c r="L2" s="166"/>
      <c r="M2" s="166"/>
      <c r="N2" s="166"/>
      <c r="O2" s="166"/>
      <c r="P2" s="166"/>
      <c r="Q2" s="166"/>
      <c r="R2" s="166"/>
      <c r="S2" s="166"/>
    </row>
    <row r="3" spans="1:19" ht="12" customHeight="1" x14ac:dyDescent="0.2">
      <c r="B3" s="166"/>
      <c r="C3" s="166"/>
      <c r="D3" s="134"/>
      <c r="E3" s="166"/>
      <c r="F3" s="166"/>
      <c r="G3" s="152"/>
      <c r="H3" s="165"/>
      <c r="I3" s="163"/>
      <c r="J3" s="163"/>
      <c r="K3" s="163"/>
      <c r="L3" s="163"/>
      <c r="M3" s="163"/>
      <c r="N3" s="163"/>
      <c r="O3" s="163"/>
      <c r="P3" s="163"/>
      <c r="Q3" s="163"/>
      <c r="R3" s="163"/>
      <c r="S3" s="163"/>
    </row>
    <row r="5" spans="1:19" ht="12.95" customHeight="1" x14ac:dyDescent="0.2">
      <c r="A5" s="632" t="s">
        <v>107</v>
      </c>
      <c r="B5" s="636" t="s">
        <v>97</v>
      </c>
      <c r="C5" s="644" t="s">
        <v>440</v>
      </c>
      <c r="D5" s="645"/>
      <c r="E5" s="653" t="s">
        <v>67</v>
      </c>
      <c r="F5" s="623"/>
      <c r="G5" s="623"/>
      <c r="H5" s="623"/>
      <c r="I5" s="623"/>
      <c r="J5" s="623"/>
      <c r="K5" s="623"/>
      <c r="L5" s="623"/>
      <c r="M5" s="623"/>
      <c r="N5" s="623"/>
      <c r="O5" s="623"/>
      <c r="P5" s="650"/>
      <c r="Q5" s="622" t="s">
        <v>441</v>
      </c>
      <c r="R5" s="650"/>
      <c r="S5" s="634" t="s">
        <v>107</v>
      </c>
    </row>
    <row r="6" spans="1:19" ht="12.95" customHeight="1" x14ac:dyDescent="0.2">
      <c r="A6" s="536"/>
      <c r="B6" s="637"/>
      <c r="C6" s="646"/>
      <c r="D6" s="643"/>
      <c r="E6" s="626"/>
      <c r="F6" s="627"/>
      <c r="G6" s="627"/>
      <c r="H6" s="627"/>
      <c r="I6" s="627"/>
      <c r="J6" s="627"/>
      <c r="K6" s="627"/>
      <c r="L6" s="627"/>
      <c r="M6" s="627"/>
      <c r="N6" s="627"/>
      <c r="O6" s="627"/>
      <c r="P6" s="652"/>
      <c r="Q6" s="624"/>
      <c r="R6" s="651"/>
      <c r="S6" s="545"/>
    </row>
    <row r="7" spans="1:19" ht="15" customHeight="1" x14ac:dyDescent="0.2">
      <c r="A7" s="536"/>
      <c r="B7" s="637"/>
      <c r="C7" s="639" t="s">
        <v>99</v>
      </c>
      <c r="D7" s="641" t="s">
        <v>93</v>
      </c>
      <c r="E7" s="647" t="s">
        <v>24</v>
      </c>
      <c r="F7" s="648"/>
      <c r="G7" s="648"/>
      <c r="H7" s="167" t="s">
        <v>68</v>
      </c>
      <c r="I7" s="167"/>
      <c r="J7" s="167"/>
      <c r="K7" s="167"/>
      <c r="L7" s="167"/>
      <c r="M7" s="167"/>
      <c r="N7" s="167"/>
      <c r="O7" s="167"/>
      <c r="P7" s="168"/>
      <c r="Q7" s="626"/>
      <c r="R7" s="652"/>
      <c r="S7" s="545"/>
    </row>
    <row r="8" spans="1:19" ht="15" customHeight="1" x14ac:dyDescent="0.2">
      <c r="A8" s="536"/>
      <c r="B8" s="637"/>
      <c r="C8" s="526"/>
      <c r="D8" s="536"/>
      <c r="E8" s="640" t="s">
        <v>94</v>
      </c>
      <c r="F8" s="640" t="s">
        <v>95</v>
      </c>
      <c r="G8" s="528" t="s">
        <v>106</v>
      </c>
      <c r="H8" s="648" t="s">
        <v>69</v>
      </c>
      <c r="I8" s="648"/>
      <c r="J8" s="649"/>
      <c r="K8" s="647" t="s">
        <v>70</v>
      </c>
      <c r="L8" s="648"/>
      <c r="M8" s="649"/>
      <c r="N8" s="647" t="s">
        <v>71</v>
      </c>
      <c r="O8" s="648"/>
      <c r="P8" s="649"/>
      <c r="Q8" s="641" t="s">
        <v>96</v>
      </c>
      <c r="R8" s="528" t="s">
        <v>106</v>
      </c>
      <c r="S8" s="545"/>
    </row>
    <row r="9" spans="1:19" ht="12" customHeight="1" x14ac:dyDescent="0.2">
      <c r="A9" s="536"/>
      <c r="B9" s="637"/>
      <c r="C9" s="526"/>
      <c r="D9" s="536" t="s">
        <v>11</v>
      </c>
      <c r="E9" s="539"/>
      <c r="F9" s="539"/>
      <c r="G9" s="545"/>
      <c r="H9" s="641" t="s">
        <v>94</v>
      </c>
      <c r="I9" s="641" t="s">
        <v>95</v>
      </c>
      <c r="J9" s="654" t="s">
        <v>93</v>
      </c>
      <c r="K9" s="654" t="s">
        <v>94</v>
      </c>
      <c r="L9" s="654" t="s">
        <v>95</v>
      </c>
      <c r="M9" s="654" t="s">
        <v>93</v>
      </c>
      <c r="N9" s="654" t="s">
        <v>94</v>
      </c>
      <c r="O9" s="654" t="s">
        <v>95</v>
      </c>
      <c r="P9" s="628" t="s">
        <v>93</v>
      </c>
      <c r="Q9" s="651"/>
      <c r="R9" s="545"/>
      <c r="S9" s="545"/>
    </row>
    <row r="10" spans="1:19" ht="12" customHeight="1" x14ac:dyDescent="0.2">
      <c r="A10" s="536"/>
      <c r="B10" s="637"/>
      <c r="C10" s="526"/>
      <c r="D10" s="536" t="s">
        <v>64</v>
      </c>
      <c r="E10" s="539"/>
      <c r="F10" s="539"/>
      <c r="G10" s="545"/>
      <c r="H10" s="642"/>
      <c r="I10" s="642" t="s">
        <v>8</v>
      </c>
      <c r="J10" s="655" t="s">
        <v>11</v>
      </c>
      <c r="K10" s="655"/>
      <c r="L10" s="655" t="s">
        <v>8</v>
      </c>
      <c r="M10" s="655" t="s">
        <v>11</v>
      </c>
      <c r="N10" s="655"/>
      <c r="O10" s="655" t="s">
        <v>8</v>
      </c>
      <c r="P10" s="629" t="s">
        <v>11</v>
      </c>
      <c r="Q10" s="651"/>
      <c r="R10" s="545"/>
      <c r="S10" s="545"/>
    </row>
    <row r="11" spans="1:19" ht="12" customHeight="1" x14ac:dyDescent="0.2">
      <c r="A11" s="536"/>
      <c r="B11" s="637"/>
      <c r="C11" s="526"/>
      <c r="D11" s="536"/>
      <c r="E11" s="539"/>
      <c r="F11" s="539"/>
      <c r="G11" s="545"/>
      <c r="H11" s="642"/>
      <c r="I11" s="642" t="s">
        <v>10</v>
      </c>
      <c r="J11" s="655" t="s">
        <v>64</v>
      </c>
      <c r="K11" s="655"/>
      <c r="L11" s="655" t="s">
        <v>10</v>
      </c>
      <c r="M11" s="655" t="s">
        <v>64</v>
      </c>
      <c r="N11" s="655"/>
      <c r="O11" s="655" t="s">
        <v>10</v>
      </c>
      <c r="P11" s="629" t="s">
        <v>64</v>
      </c>
      <c r="Q11" s="651"/>
      <c r="R11" s="545"/>
      <c r="S11" s="545"/>
    </row>
    <row r="12" spans="1:19" ht="12" customHeight="1" x14ac:dyDescent="0.2">
      <c r="A12" s="536"/>
      <c r="B12" s="637"/>
      <c r="C12" s="527"/>
      <c r="D12" s="537"/>
      <c r="E12" s="540"/>
      <c r="F12" s="540"/>
      <c r="G12" s="546"/>
      <c r="H12" s="643"/>
      <c r="I12" s="643"/>
      <c r="J12" s="656"/>
      <c r="K12" s="656"/>
      <c r="L12" s="656"/>
      <c r="M12" s="656"/>
      <c r="N12" s="656"/>
      <c r="O12" s="656"/>
      <c r="P12" s="657"/>
      <c r="Q12" s="652"/>
      <c r="R12" s="546"/>
      <c r="S12" s="545"/>
    </row>
    <row r="13" spans="1:19" ht="15" customHeight="1" x14ac:dyDescent="0.2">
      <c r="A13" s="633"/>
      <c r="B13" s="638"/>
      <c r="C13" s="138" t="s">
        <v>0</v>
      </c>
      <c r="D13" s="138"/>
      <c r="E13" s="139"/>
      <c r="F13" s="139" t="s">
        <v>421</v>
      </c>
      <c r="G13" s="140" t="s">
        <v>0</v>
      </c>
      <c r="H13" s="402" t="s">
        <v>0</v>
      </c>
      <c r="I13" s="139" t="s">
        <v>421</v>
      </c>
      <c r="J13" s="138" t="s">
        <v>0</v>
      </c>
      <c r="K13" s="139"/>
      <c r="L13" s="139" t="s">
        <v>421</v>
      </c>
      <c r="M13" s="138" t="s">
        <v>0</v>
      </c>
      <c r="N13" s="139"/>
      <c r="O13" s="139" t="s">
        <v>421</v>
      </c>
      <c r="P13" s="138" t="s">
        <v>0</v>
      </c>
      <c r="Q13" s="138"/>
      <c r="R13" s="138"/>
      <c r="S13" s="635"/>
    </row>
    <row r="14" spans="1:19" ht="12" customHeight="1" x14ac:dyDescent="0.2">
      <c r="A14" s="169"/>
      <c r="B14" s="155"/>
      <c r="C14" s="170"/>
      <c r="D14" s="170"/>
      <c r="E14" s="170"/>
      <c r="F14" s="170"/>
      <c r="G14" s="170"/>
      <c r="H14" s="170"/>
      <c r="I14" s="170"/>
      <c r="J14" s="170"/>
      <c r="K14" s="170"/>
      <c r="L14" s="170"/>
      <c r="M14" s="170"/>
      <c r="N14" s="170"/>
      <c r="O14" s="170"/>
      <c r="P14" s="170"/>
      <c r="Q14" s="170"/>
      <c r="R14" s="170"/>
      <c r="S14" s="171"/>
    </row>
    <row r="15" spans="1:19" ht="12" customHeight="1" x14ac:dyDescent="0.2">
      <c r="A15" s="169"/>
      <c r="B15" s="155" t="s">
        <v>12</v>
      </c>
      <c r="E15" s="147"/>
      <c r="G15" s="147"/>
      <c r="H15" s="147"/>
      <c r="I15" s="147"/>
      <c r="J15" s="147"/>
      <c r="K15" s="147"/>
      <c r="S15" s="171"/>
    </row>
    <row r="16" spans="1:19" ht="12" customHeight="1" x14ac:dyDescent="0.2">
      <c r="A16" s="172">
        <v>1</v>
      </c>
      <c r="B16" s="155" t="s">
        <v>13</v>
      </c>
      <c r="C16" s="147" t="s">
        <v>438</v>
      </c>
      <c r="D16" s="147" t="s">
        <v>438</v>
      </c>
      <c r="E16" s="147">
        <v>1558</v>
      </c>
      <c r="F16" s="147">
        <v>1298</v>
      </c>
      <c r="G16" s="147">
        <v>1558</v>
      </c>
      <c r="H16" s="147">
        <v>754</v>
      </c>
      <c r="I16" s="147">
        <v>656</v>
      </c>
      <c r="J16" s="147">
        <v>754</v>
      </c>
      <c r="K16" s="147">
        <v>270</v>
      </c>
      <c r="L16" s="147">
        <v>222</v>
      </c>
      <c r="M16" s="147">
        <v>270</v>
      </c>
      <c r="N16" s="147">
        <v>534</v>
      </c>
      <c r="O16" s="147">
        <v>420</v>
      </c>
      <c r="P16" s="147">
        <v>534</v>
      </c>
      <c r="Q16" s="147" t="s">
        <v>438</v>
      </c>
      <c r="R16" s="147" t="s">
        <v>438</v>
      </c>
      <c r="S16" s="173">
        <v>1</v>
      </c>
    </row>
    <row r="17" spans="1:19" ht="12" customHeight="1" x14ac:dyDescent="0.2">
      <c r="A17" s="172">
        <v>2</v>
      </c>
      <c r="B17" s="155" t="s">
        <v>14</v>
      </c>
      <c r="C17" s="147" t="s">
        <v>438</v>
      </c>
      <c r="D17" s="147" t="s">
        <v>438</v>
      </c>
      <c r="E17" s="147">
        <v>167</v>
      </c>
      <c r="F17" s="147">
        <v>196</v>
      </c>
      <c r="G17" s="147">
        <v>334</v>
      </c>
      <c r="H17" s="147">
        <v>80</v>
      </c>
      <c r="I17" s="147">
        <v>97</v>
      </c>
      <c r="J17" s="147">
        <v>160</v>
      </c>
      <c r="K17" s="147">
        <v>34</v>
      </c>
      <c r="L17" s="147">
        <v>40</v>
      </c>
      <c r="M17" s="147">
        <v>68</v>
      </c>
      <c r="N17" s="147">
        <v>53</v>
      </c>
      <c r="O17" s="147">
        <v>58</v>
      </c>
      <c r="P17" s="147">
        <v>106</v>
      </c>
      <c r="Q17" s="147" t="s">
        <v>438</v>
      </c>
      <c r="R17" s="147" t="s">
        <v>438</v>
      </c>
      <c r="S17" s="173">
        <v>2</v>
      </c>
    </row>
    <row r="18" spans="1:19" ht="12" customHeight="1" x14ac:dyDescent="0.2">
      <c r="A18" s="172">
        <v>3</v>
      </c>
      <c r="B18" s="155" t="s">
        <v>470</v>
      </c>
      <c r="C18" s="147" t="s">
        <v>438</v>
      </c>
      <c r="D18" s="147" t="s">
        <v>438</v>
      </c>
      <c r="E18" s="147">
        <v>325</v>
      </c>
      <c r="F18" s="147">
        <v>1788</v>
      </c>
      <c r="G18" s="147">
        <v>4117</v>
      </c>
      <c r="H18" s="147">
        <v>116</v>
      </c>
      <c r="I18" s="147">
        <v>688</v>
      </c>
      <c r="J18" s="147">
        <v>1636</v>
      </c>
      <c r="K18" s="147">
        <v>71</v>
      </c>
      <c r="L18" s="147">
        <v>328</v>
      </c>
      <c r="M18" s="147">
        <v>792</v>
      </c>
      <c r="N18" s="147">
        <v>138</v>
      </c>
      <c r="O18" s="147">
        <v>773</v>
      </c>
      <c r="P18" s="147">
        <v>1689</v>
      </c>
      <c r="Q18" s="147" t="s">
        <v>438</v>
      </c>
      <c r="R18" s="147" t="s">
        <v>438</v>
      </c>
      <c r="S18" s="173">
        <v>3</v>
      </c>
    </row>
    <row r="19" spans="1:19" ht="12" customHeight="1" x14ac:dyDescent="0.2">
      <c r="A19" s="172"/>
      <c r="B19" s="155"/>
      <c r="S19" s="173"/>
    </row>
    <row r="20" spans="1:19" ht="12" customHeight="1" x14ac:dyDescent="0.2">
      <c r="A20" s="172">
        <v>4</v>
      </c>
      <c r="B20" s="155" t="s">
        <v>3</v>
      </c>
      <c r="C20" s="147">
        <v>22</v>
      </c>
      <c r="D20" s="147">
        <v>679</v>
      </c>
      <c r="E20" s="147">
        <v>11</v>
      </c>
      <c r="F20" s="147">
        <v>104</v>
      </c>
      <c r="G20" s="147">
        <v>567</v>
      </c>
      <c r="H20" s="147">
        <v>5</v>
      </c>
      <c r="I20" s="147">
        <v>51</v>
      </c>
      <c r="J20" s="147">
        <v>283</v>
      </c>
      <c r="K20" s="147">
        <v>1</v>
      </c>
      <c r="L20" s="147">
        <v>9</v>
      </c>
      <c r="M20" s="147">
        <v>30</v>
      </c>
      <c r="N20" s="147">
        <v>5</v>
      </c>
      <c r="O20" s="147">
        <v>44</v>
      </c>
      <c r="P20" s="147">
        <v>254</v>
      </c>
      <c r="Q20" s="147">
        <v>2</v>
      </c>
      <c r="R20" s="147">
        <v>32</v>
      </c>
      <c r="S20" s="173">
        <v>4</v>
      </c>
    </row>
    <row r="21" spans="1:19" ht="12" customHeight="1" x14ac:dyDescent="0.2">
      <c r="A21" s="172"/>
      <c r="B21" s="155"/>
      <c r="C21" s="174"/>
      <c r="D21" s="174"/>
      <c r="E21" s="174"/>
      <c r="F21" s="174"/>
      <c r="G21" s="174"/>
      <c r="H21" s="174"/>
      <c r="I21" s="174"/>
      <c r="J21" s="174"/>
      <c r="K21" s="174"/>
      <c r="L21" s="174"/>
      <c r="M21" s="174"/>
      <c r="N21" s="174"/>
      <c r="O21" s="174"/>
      <c r="P21" s="174"/>
      <c r="Q21" s="174"/>
      <c r="R21" s="174"/>
      <c r="S21" s="173"/>
    </row>
    <row r="22" spans="1:19" s="178" customFormat="1" ht="12" customHeight="1" x14ac:dyDescent="0.2">
      <c r="A22" s="175">
        <v>5</v>
      </c>
      <c r="B22" s="176" t="s">
        <v>4</v>
      </c>
      <c r="C22" s="152">
        <v>5253</v>
      </c>
      <c r="D22" s="152">
        <v>8947</v>
      </c>
      <c r="E22" s="152">
        <v>2061</v>
      </c>
      <c r="F22" s="152">
        <v>3386</v>
      </c>
      <c r="G22" s="152">
        <v>6576</v>
      </c>
      <c r="H22" s="152">
        <v>955</v>
      </c>
      <c r="I22" s="152">
        <v>1492</v>
      </c>
      <c r="J22" s="152">
        <v>2833</v>
      </c>
      <c r="K22" s="152">
        <v>376</v>
      </c>
      <c r="L22" s="152">
        <v>599</v>
      </c>
      <c r="M22" s="152">
        <v>1160</v>
      </c>
      <c r="N22" s="152">
        <v>730</v>
      </c>
      <c r="O22" s="152">
        <v>1294</v>
      </c>
      <c r="P22" s="152">
        <v>2583</v>
      </c>
      <c r="Q22" s="152">
        <v>283</v>
      </c>
      <c r="R22" s="152">
        <v>581</v>
      </c>
      <c r="S22" s="177">
        <v>5</v>
      </c>
    </row>
    <row r="23" spans="1:19" ht="12" customHeight="1" x14ac:dyDescent="0.2">
      <c r="A23" s="172"/>
      <c r="B23" s="155" t="s">
        <v>5</v>
      </c>
      <c r="C23" s="152"/>
      <c r="D23" s="152"/>
      <c r="E23" s="152"/>
      <c r="F23" s="152"/>
      <c r="G23" s="152"/>
      <c r="H23" s="152"/>
      <c r="I23" s="152"/>
      <c r="J23" s="152"/>
      <c r="K23" s="152"/>
      <c r="L23" s="152"/>
      <c r="M23" s="152"/>
      <c r="N23" s="152"/>
      <c r="O23" s="152"/>
      <c r="P23" s="152"/>
      <c r="Q23" s="152"/>
      <c r="R23" s="152"/>
      <c r="S23" s="173"/>
    </row>
    <row r="24" spans="1:19" ht="12" customHeight="1" x14ac:dyDescent="0.2">
      <c r="A24" s="172">
        <v>6</v>
      </c>
      <c r="B24" s="155" t="s">
        <v>72</v>
      </c>
      <c r="C24" s="147">
        <v>226</v>
      </c>
      <c r="D24" s="147">
        <v>1377</v>
      </c>
      <c r="E24" s="147">
        <v>96</v>
      </c>
      <c r="F24" s="147">
        <v>526</v>
      </c>
      <c r="G24" s="147">
        <v>1012</v>
      </c>
      <c r="H24" s="147">
        <v>27</v>
      </c>
      <c r="I24" s="147">
        <v>140</v>
      </c>
      <c r="J24" s="147">
        <v>300</v>
      </c>
      <c r="K24" s="147">
        <v>19</v>
      </c>
      <c r="L24" s="147">
        <v>116</v>
      </c>
      <c r="M24" s="147">
        <v>222</v>
      </c>
      <c r="N24" s="147">
        <v>50</v>
      </c>
      <c r="O24" s="147">
        <v>270</v>
      </c>
      <c r="P24" s="147">
        <v>490</v>
      </c>
      <c r="Q24" s="147">
        <v>10</v>
      </c>
      <c r="R24" s="147">
        <v>48</v>
      </c>
      <c r="S24" s="173">
        <v>6</v>
      </c>
    </row>
    <row r="25" spans="1:19" ht="12" customHeight="1" x14ac:dyDescent="0.2">
      <c r="A25" s="172"/>
      <c r="B25" s="155"/>
      <c r="C25" s="147"/>
      <c r="D25" s="147"/>
      <c r="E25" s="147"/>
      <c r="F25" s="147"/>
      <c r="G25" s="147"/>
      <c r="H25" s="147"/>
      <c r="I25" s="147"/>
      <c r="J25" s="147"/>
      <c r="K25" s="147"/>
      <c r="L25" s="147"/>
      <c r="M25" s="147"/>
      <c r="N25" s="147"/>
      <c r="O25" s="147"/>
      <c r="P25" s="147"/>
      <c r="Q25" s="147"/>
      <c r="R25" s="147"/>
      <c r="S25" s="173"/>
    </row>
    <row r="26" spans="1:19" ht="12" customHeight="1" x14ac:dyDescent="0.2">
      <c r="A26" s="172"/>
      <c r="B26" s="155" t="s">
        <v>6</v>
      </c>
      <c r="C26" s="147"/>
      <c r="D26" s="147"/>
      <c r="E26" s="147"/>
      <c r="F26" s="147"/>
      <c r="G26" s="147"/>
      <c r="H26" s="147"/>
      <c r="I26" s="147"/>
      <c r="J26" s="147"/>
      <c r="K26" s="147"/>
      <c r="L26" s="147"/>
      <c r="M26" s="147"/>
      <c r="N26" s="147"/>
      <c r="O26" s="147"/>
      <c r="P26" s="147"/>
      <c r="Q26" s="147"/>
      <c r="R26" s="147"/>
      <c r="S26" s="173"/>
    </row>
    <row r="27" spans="1:19" ht="12" customHeight="1" x14ac:dyDescent="0.2">
      <c r="A27" s="172">
        <v>7</v>
      </c>
      <c r="B27" s="155" t="s">
        <v>73</v>
      </c>
      <c r="C27" s="147">
        <v>42</v>
      </c>
      <c r="D27" s="147">
        <v>399</v>
      </c>
      <c r="E27" s="147">
        <v>11</v>
      </c>
      <c r="F27" s="147">
        <v>96</v>
      </c>
      <c r="G27" s="147">
        <v>304</v>
      </c>
      <c r="H27" s="147">
        <v>5</v>
      </c>
      <c r="I27" s="147">
        <v>55</v>
      </c>
      <c r="J27" s="147">
        <v>150</v>
      </c>
      <c r="K27" s="147">
        <v>3</v>
      </c>
      <c r="L27" s="147">
        <v>21</v>
      </c>
      <c r="M27" s="147">
        <v>61</v>
      </c>
      <c r="N27" s="147">
        <v>3</v>
      </c>
      <c r="O27" s="147">
        <v>19</v>
      </c>
      <c r="P27" s="147">
        <v>93</v>
      </c>
      <c r="Q27" s="147">
        <v>4</v>
      </c>
      <c r="R27" s="147">
        <v>28</v>
      </c>
      <c r="S27" s="173">
        <v>7</v>
      </c>
    </row>
    <row r="28" spans="1:19" ht="12" customHeight="1" x14ac:dyDescent="0.2">
      <c r="A28" s="172"/>
      <c r="B28" s="155"/>
      <c r="S28" s="173"/>
    </row>
    <row r="29" spans="1:19" ht="12" customHeight="1" x14ac:dyDescent="0.2">
      <c r="A29" s="172">
        <v>8</v>
      </c>
      <c r="B29" s="179" t="s">
        <v>16</v>
      </c>
      <c r="C29" s="147">
        <v>567</v>
      </c>
      <c r="D29" s="147">
        <v>3784</v>
      </c>
      <c r="E29" s="147">
        <v>272</v>
      </c>
      <c r="F29" s="147">
        <v>1358</v>
      </c>
      <c r="G29" s="147">
        <v>3213</v>
      </c>
      <c r="H29" s="147">
        <v>91</v>
      </c>
      <c r="I29" s="147">
        <v>530</v>
      </c>
      <c r="J29" s="147">
        <v>1362</v>
      </c>
      <c r="K29" s="147">
        <v>41</v>
      </c>
      <c r="L29" s="147">
        <v>238</v>
      </c>
      <c r="M29" s="147">
        <v>544</v>
      </c>
      <c r="N29" s="147">
        <v>140</v>
      </c>
      <c r="O29" s="147">
        <v>591</v>
      </c>
      <c r="P29" s="147">
        <v>1307</v>
      </c>
      <c r="Q29" s="147">
        <v>23</v>
      </c>
      <c r="R29" s="147">
        <v>206</v>
      </c>
      <c r="S29" s="173">
        <v>8</v>
      </c>
    </row>
    <row r="30" spans="1:19" ht="12" customHeight="1" x14ac:dyDescent="0.2">
      <c r="A30" s="172"/>
      <c r="B30" s="179" t="s">
        <v>17</v>
      </c>
      <c r="S30" s="173"/>
    </row>
    <row r="31" spans="1:19" ht="12" customHeight="1" x14ac:dyDescent="0.2">
      <c r="A31" s="172">
        <v>9</v>
      </c>
      <c r="B31" s="179" t="s">
        <v>18</v>
      </c>
      <c r="C31" s="147">
        <v>374</v>
      </c>
      <c r="D31" s="147">
        <v>2531</v>
      </c>
      <c r="E31" s="147">
        <v>158</v>
      </c>
      <c r="F31" s="147">
        <v>945</v>
      </c>
      <c r="G31" s="147">
        <v>2157</v>
      </c>
      <c r="H31" s="147">
        <v>70</v>
      </c>
      <c r="I31" s="147">
        <v>437</v>
      </c>
      <c r="J31" s="147">
        <v>1093</v>
      </c>
      <c r="K31" s="147">
        <v>26</v>
      </c>
      <c r="L31" s="147">
        <v>153</v>
      </c>
      <c r="M31" s="147">
        <v>330</v>
      </c>
      <c r="N31" s="147">
        <v>62</v>
      </c>
      <c r="O31" s="147">
        <v>355</v>
      </c>
      <c r="P31" s="147">
        <v>734</v>
      </c>
      <c r="Q31" s="147">
        <v>12</v>
      </c>
      <c r="R31" s="147">
        <v>60</v>
      </c>
      <c r="S31" s="173">
        <v>9</v>
      </c>
    </row>
    <row r="32" spans="1:19" ht="12" customHeight="1" x14ac:dyDescent="0.2">
      <c r="A32" s="172">
        <v>10</v>
      </c>
      <c r="B32" s="179" t="s">
        <v>19</v>
      </c>
      <c r="C32" s="147">
        <v>21</v>
      </c>
      <c r="D32" s="147">
        <v>232</v>
      </c>
      <c r="E32" s="147">
        <v>9</v>
      </c>
      <c r="F32" s="147">
        <v>83</v>
      </c>
      <c r="G32" s="147">
        <v>218</v>
      </c>
      <c r="H32" s="147">
        <v>1</v>
      </c>
      <c r="I32" s="147">
        <v>9</v>
      </c>
      <c r="J32" s="147">
        <v>17</v>
      </c>
      <c r="K32" s="147">
        <v>1</v>
      </c>
      <c r="L32" s="147">
        <v>18</v>
      </c>
      <c r="M32" s="147">
        <v>82</v>
      </c>
      <c r="N32" s="147">
        <v>7</v>
      </c>
      <c r="O32" s="147">
        <v>55</v>
      </c>
      <c r="P32" s="147">
        <v>119</v>
      </c>
      <c r="Q32" s="147">
        <v>2</v>
      </c>
      <c r="R32" s="147">
        <v>8</v>
      </c>
      <c r="S32" s="173">
        <v>10</v>
      </c>
    </row>
    <row r="33" spans="1:19" ht="12" customHeight="1" x14ac:dyDescent="0.2">
      <c r="A33" s="172">
        <v>11</v>
      </c>
      <c r="B33" s="179" t="s">
        <v>252</v>
      </c>
      <c r="C33" s="147">
        <v>172</v>
      </c>
      <c r="D33" s="147">
        <v>1021</v>
      </c>
      <c r="E33" s="147">
        <v>105</v>
      </c>
      <c r="F33" s="147">
        <v>330</v>
      </c>
      <c r="G33" s="147">
        <v>838</v>
      </c>
      <c r="H33" s="147">
        <v>20</v>
      </c>
      <c r="I33" s="147">
        <v>83</v>
      </c>
      <c r="J33" s="147">
        <v>252</v>
      </c>
      <c r="K33" s="147">
        <v>14</v>
      </c>
      <c r="L33" s="147">
        <v>67</v>
      </c>
      <c r="M33" s="147">
        <v>132</v>
      </c>
      <c r="N33" s="147">
        <v>71</v>
      </c>
      <c r="O33" s="147">
        <v>180</v>
      </c>
      <c r="P33" s="147">
        <v>454</v>
      </c>
      <c r="Q33" s="147">
        <v>9</v>
      </c>
      <c r="R33" s="147">
        <v>138</v>
      </c>
      <c r="S33" s="173">
        <v>11</v>
      </c>
    </row>
    <row r="34" spans="1:19" ht="12" customHeight="1" x14ac:dyDescent="0.2">
      <c r="A34" s="172"/>
      <c r="B34" s="155"/>
      <c r="S34" s="173"/>
    </row>
    <row r="35" spans="1:19" ht="12" customHeight="1" x14ac:dyDescent="0.2">
      <c r="A35" s="172">
        <v>12</v>
      </c>
      <c r="B35" s="155" t="s">
        <v>20</v>
      </c>
      <c r="C35" s="147">
        <v>4611</v>
      </c>
      <c r="D35" s="147">
        <v>4366</v>
      </c>
      <c r="E35" s="147">
        <v>1759</v>
      </c>
      <c r="F35" s="147">
        <v>1834</v>
      </c>
      <c r="G35" s="147">
        <v>2691</v>
      </c>
      <c r="H35" s="147">
        <v>846</v>
      </c>
      <c r="I35" s="147">
        <v>865</v>
      </c>
      <c r="J35" s="147">
        <v>1162</v>
      </c>
      <c r="K35" s="147">
        <v>331</v>
      </c>
      <c r="L35" s="147">
        <v>336</v>
      </c>
      <c r="M35" s="147">
        <v>538</v>
      </c>
      <c r="N35" s="147">
        <v>582</v>
      </c>
      <c r="O35" s="147">
        <v>633</v>
      </c>
      <c r="P35" s="147">
        <v>991</v>
      </c>
      <c r="Q35" s="147">
        <v>252</v>
      </c>
      <c r="R35" s="147">
        <v>313</v>
      </c>
      <c r="S35" s="173">
        <v>12</v>
      </c>
    </row>
    <row r="36" spans="1:19" ht="12" customHeight="1" x14ac:dyDescent="0.2">
      <c r="A36" s="172"/>
      <c r="B36" s="155"/>
      <c r="S36" s="173"/>
    </row>
    <row r="37" spans="1:19" ht="12" customHeight="1" x14ac:dyDescent="0.2">
      <c r="A37" s="172">
        <v>13</v>
      </c>
      <c r="B37" s="157" t="s">
        <v>21</v>
      </c>
      <c r="C37" s="147">
        <v>33</v>
      </c>
      <c r="D37" s="147">
        <v>398</v>
      </c>
      <c r="E37" s="147">
        <v>19</v>
      </c>
      <c r="F37" s="147">
        <v>98</v>
      </c>
      <c r="G37" s="147">
        <v>368</v>
      </c>
      <c r="H37" s="147">
        <v>13</v>
      </c>
      <c r="I37" s="147">
        <v>42</v>
      </c>
      <c r="J37" s="147">
        <v>159</v>
      </c>
      <c r="K37" s="147">
        <v>1</v>
      </c>
      <c r="L37" s="147">
        <v>4</v>
      </c>
      <c r="M37" s="147">
        <v>17</v>
      </c>
      <c r="N37" s="147">
        <v>5</v>
      </c>
      <c r="O37" s="147">
        <v>52</v>
      </c>
      <c r="P37" s="147">
        <v>192</v>
      </c>
      <c r="Q37" s="147">
        <v>4</v>
      </c>
      <c r="R37" s="147">
        <v>34</v>
      </c>
      <c r="S37" s="173">
        <v>13</v>
      </c>
    </row>
    <row r="38" spans="1:19" ht="12" customHeight="1" x14ac:dyDescent="0.2">
      <c r="A38" s="172"/>
      <c r="B38" s="157"/>
      <c r="C38" s="147"/>
      <c r="D38" s="147"/>
      <c r="E38" s="147"/>
      <c r="F38" s="147"/>
      <c r="G38" s="147"/>
      <c r="H38" s="147"/>
      <c r="I38" s="147"/>
      <c r="J38" s="147"/>
      <c r="K38" s="147"/>
      <c r="L38" s="147"/>
      <c r="M38" s="147"/>
      <c r="N38" s="147"/>
      <c r="O38" s="147"/>
      <c r="P38" s="147"/>
      <c r="Q38" s="147"/>
      <c r="R38" s="147"/>
      <c r="S38" s="173"/>
    </row>
    <row r="39" spans="1:19" ht="12" customHeight="1" x14ac:dyDescent="0.2">
      <c r="A39" s="172"/>
      <c r="B39" s="157"/>
      <c r="C39" s="147"/>
      <c r="D39" s="147"/>
      <c r="E39" s="147"/>
      <c r="F39" s="147"/>
      <c r="G39" s="147"/>
      <c r="H39" s="147"/>
      <c r="I39" s="147"/>
      <c r="J39" s="147"/>
      <c r="K39" s="147"/>
      <c r="L39" s="147"/>
      <c r="M39" s="147"/>
      <c r="N39" s="147"/>
      <c r="O39" s="147"/>
      <c r="P39" s="147"/>
      <c r="Q39" s="147"/>
      <c r="R39" s="147"/>
      <c r="S39" s="173"/>
    </row>
    <row r="40" spans="1:19" ht="12" customHeight="1" x14ac:dyDescent="0.2">
      <c r="A40" s="172"/>
      <c r="B40" s="155" t="s">
        <v>74</v>
      </c>
      <c r="C40" s="147"/>
      <c r="D40" s="147"/>
      <c r="E40" s="147"/>
      <c r="F40" s="147"/>
      <c r="G40" s="147"/>
      <c r="H40" s="147"/>
      <c r="I40" s="147"/>
      <c r="J40" s="147"/>
      <c r="K40" s="147"/>
      <c r="L40" s="147"/>
      <c r="M40" s="147"/>
      <c r="N40" s="147"/>
      <c r="O40" s="147"/>
      <c r="P40" s="147"/>
      <c r="Q40" s="147"/>
      <c r="R40" s="147"/>
      <c r="S40" s="173"/>
    </row>
    <row r="41" spans="1:19" ht="12" customHeight="1" x14ac:dyDescent="0.2">
      <c r="A41" s="172">
        <v>14</v>
      </c>
      <c r="B41" s="413">
        <v>2024</v>
      </c>
      <c r="C41" s="147">
        <v>1482</v>
      </c>
      <c r="D41" s="147">
        <v>1803</v>
      </c>
      <c r="E41" s="147">
        <v>601</v>
      </c>
      <c r="F41" s="147">
        <v>664</v>
      </c>
      <c r="G41" s="147">
        <v>1168</v>
      </c>
      <c r="H41" s="147">
        <v>148</v>
      </c>
      <c r="I41" s="147">
        <v>138</v>
      </c>
      <c r="J41" s="147">
        <v>269</v>
      </c>
      <c r="K41" s="147">
        <v>148</v>
      </c>
      <c r="L41" s="147">
        <v>165</v>
      </c>
      <c r="M41" s="147">
        <v>275</v>
      </c>
      <c r="N41" s="147">
        <v>305</v>
      </c>
      <c r="O41" s="147">
        <v>361</v>
      </c>
      <c r="P41" s="147">
        <v>624</v>
      </c>
      <c r="Q41" s="147">
        <v>4</v>
      </c>
      <c r="R41" s="147">
        <v>4</v>
      </c>
      <c r="S41" s="173">
        <v>14</v>
      </c>
    </row>
    <row r="42" spans="1:19" ht="12" customHeight="1" x14ac:dyDescent="0.2">
      <c r="A42" s="172">
        <v>15</v>
      </c>
      <c r="B42" s="413">
        <v>2023</v>
      </c>
      <c r="C42" s="147">
        <v>1251</v>
      </c>
      <c r="D42" s="147">
        <v>2134</v>
      </c>
      <c r="E42" s="147">
        <v>488</v>
      </c>
      <c r="F42" s="147">
        <v>802</v>
      </c>
      <c r="G42" s="147">
        <v>1651</v>
      </c>
      <c r="H42" s="147">
        <v>241</v>
      </c>
      <c r="I42" s="147">
        <v>342</v>
      </c>
      <c r="J42" s="147">
        <v>688</v>
      </c>
      <c r="K42" s="147">
        <v>97</v>
      </c>
      <c r="L42" s="147">
        <v>194</v>
      </c>
      <c r="M42" s="147">
        <v>413</v>
      </c>
      <c r="N42" s="147">
        <v>150</v>
      </c>
      <c r="O42" s="147">
        <v>268</v>
      </c>
      <c r="P42" s="147">
        <v>550</v>
      </c>
      <c r="Q42" s="147">
        <v>11</v>
      </c>
      <c r="R42" s="147">
        <v>24</v>
      </c>
      <c r="S42" s="173">
        <v>15</v>
      </c>
    </row>
    <row r="43" spans="1:19" ht="12" customHeight="1" x14ac:dyDescent="0.2">
      <c r="A43" s="172">
        <v>16</v>
      </c>
      <c r="B43" s="413">
        <v>2022</v>
      </c>
      <c r="C43" s="147">
        <v>1037</v>
      </c>
      <c r="D43" s="147">
        <v>2311</v>
      </c>
      <c r="E43" s="147">
        <v>474</v>
      </c>
      <c r="F43" s="147">
        <v>920</v>
      </c>
      <c r="G43" s="147">
        <v>1832</v>
      </c>
      <c r="H43" s="147">
        <v>257</v>
      </c>
      <c r="I43" s="147">
        <v>453</v>
      </c>
      <c r="J43" s="147">
        <v>879</v>
      </c>
      <c r="K43" s="147">
        <v>61</v>
      </c>
      <c r="L43" s="147">
        <v>124</v>
      </c>
      <c r="M43" s="147">
        <v>249</v>
      </c>
      <c r="N43" s="147">
        <v>156</v>
      </c>
      <c r="O43" s="147">
        <v>342</v>
      </c>
      <c r="P43" s="147">
        <v>704</v>
      </c>
      <c r="Q43" s="147">
        <v>41</v>
      </c>
      <c r="R43" s="147">
        <v>95</v>
      </c>
      <c r="S43" s="173">
        <v>16</v>
      </c>
    </row>
    <row r="44" spans="1:19" ht="12" customHeight="1" x14ac:dyDescent="0.2">
      <c r="A44" s="172">
        <v>17</v>
      </c>
      <c r="B44" s="414" t="s">
        <v>525</v>
      </c>
      <c r="C44" s="147">
        <v>1483</v>
      </c>
      <c r="D44" s="147">
        <v>2699</v>
      </c>
      <c r="E44" s="147">
        <v>498</v>
      </c>
      <c r="F44" s="147">
        <v>999</v>
      </c>
      <c r="G44" s="147">
        <v>1925</v>
      </c>
      <c r="H44" s="147">
        <v>309</v>
      </c>
      <c r="I44" s="147">
        <v>560</v>
      </c>
      <c r="J44" s="147">
        <v>997</v>
      </c>
      <c r="K44" s="147">
        <v>70</v>
      </c>
      <c r="L44" s="147">
        <v>115</v>
      </c>
      <c r="M44" s="147">
        <v>223</v>
      </c>
      <c r="N44" s="147">
        <v>119</v>
      </c>
      <c r="O44" s="147">
        <v>323</v>
      </c>
      <c r="P44" s="147">
        <v>705</v>
      </c>
      <c r="Q44" s="147">
        <v>227</v>
      </c>
      <c r="R44" s="147">
        <v>458</v>
      </c>
      <c r="S44" s="173">
        <v>17</v>
      </c>
    </row>
    <row r="45" spans="1:19" ht="12" customHeight="1" x14ac:dyDescent="0.2">
      <c r="A45" s="180"/>
      <c r="B45" s="159"/>
      <c r="C45" s="119"/>
      <c r="D45" s="119"/>
      <c r="E45" s="119"/>
      <c r="F45" s="119"/>
      <c r="G45" s="119"/>
      <c r="H45" s="119"/>
      <c r="I45" s="119"/>
      <c r="J45" s="119"/>
      <c r="K45" s="119"/>
      <c r="L45" s="119"/>
      <c r="M45" s="119"/>
      <c r="N45" s="119"/>
      <c r="O45" s="119"/>
      <c r="P45" s="119"/>
      <c r="Q45" s="119"/>
      <c r="R45" s="119"/>
      <c r="S45" s="181"/>
    </row>
    <row r="46" spans="1:19" ht="12" customHeight="1" x14ac:dyDescent="0.2">
      <c r="C46" s="182"/>
      <c r="D46" s="182"/>
      <c r="E46" s="182"/>
      <c r="F46" s="182"/>
      <c r="G46" s="182"/>
      <c r="H46" s="182"/>
      <c r="I46" s="182"/>
      <c r="J46" s="182"/>
      <c r="K46" s="182"/>
      <c r="L46" s="182"/>
      <c r="M46" s="182"/>
      <c r="N46" s="182"/>
      <c r="O46" s="182"/>
      <c r="P46" s="182"/>
      <c r="Q46" s="182"/>
      <c r="R46" s="182"/>
    </row>
    <row r="47" spans="1:19" ht="12" customHeight="1" x14ac:dyDescent="0.2">
      <c r="A47" s="162" t="s">
        <v>75</v>
      </c>
    </row>
  </sheetData>
  <mergeCells count="26">
    <mergeCell ref="Q8:Q12"/>
    <mergeCell ref="E5:P6"/>
    <mergeCell ref="N9:N12"/>
    <mergeCell ref="O9:O12"/>
    <mergeCell ref="P9:P12"/>
    <mergeCell ref="N8:P8"/>
    <mergeCell ref="J9:J12"/>
    <mergeCell ref="K9:K12"/>
    <mergeCell ref="L9:L12"/>
    <mergeCell ref="M9:M12"/>
    <mergeCell ref="A5:A13"/>
    <mergeCell ref="S5:S13"/>
    <mergeCell ref="R8:R12"/>
    <mergeCell ref="B5:B13"/>
    <mergeCell ref="C7:C12"/>
    <mergeCell ref="G8:G12"/>
    <mergeCell ref="E8:E12"/>
    <mergeCell ref="F8:F12"/>
    <mergeCell ref="D7:D12"/>
    <mergeCell ref="H9:H12"/>
    <mergeCell ref="C5:D6"/>
    <mergeCell ref="E7:G7"/>
    <mergeCell ref="H8:J8"/>
    <mergeCell ref="K8:M8"/>
    <mergeCell ref="I9:I12"/>
    <mergeCell ref="Q5:R7"/>
  </mergeCells>
  <phoneticPr fontId="0" type="noConversion"/>
  <pageMargins left="0.78740157480314965" right="0.39370078740157483" top="0.78740157480314965" bottom="0.78740157480314965" header="0.51181102362204722" footer="0"/>
  <pageSetup paperSize="9" scale="97" firstPageNumber="20" orientation="portrait" useFirstPageNumber="1" r:id="rId1"/>
  <headerFooter alignWithMargins="0">
    <oddHeader>&amp;C&amp;"Arial,Standard"&amp;9- &amp;P -</oddHeader>
  </headerFooter>
  <colBreaks count="1" manualBreakCount="1">
    <brk id="7"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7"/>
  <sheetViews>
    <sheetView showGridLines="0" zoomScaleNormal="100" workbookViewId="0"/>
  </sheetViews>
  <sheetFormatPr baseColWidth="10" defaultColWidth="12" defaultRowHeight="12" customHeight="1" x14ac:dyDescent="0.2"/>
  <cols>
    <col min="1" max="1" width="7.83203125" style="131" customWidth="1"/>
    <col min="2" max="2" width="4.83203125" style="131" customWidth="1"/>
    <col min="3" max="3" width="39.83203125" style="131" customWidth="1"/>
    <col min="4" max="4" width="12" style="131" customWidth="1"/>
    <col min="5" max="5" width="12.1640625" style="131" customWidth="1"/>
    <col min="6" max="6" width="12" style="131" customWidth="1"/>
    <col min="7" max="7" width="12.5" style="131" customWidth="1"/>
    <col min="8" max="8" width="13.33203125" style="131" customWidth="1"/>
    <col min="9" max="9" width="9.83203125" style="131" customWidth="1"/>
    <col min="10" max="10" width="10.33203125" style="131" customWidth="1"/>
    <col min="11" max="12" width="9.83203125" style="131" customWidth="1"/>
    <col min="13" max="13" width="10.33203125" style="131" customWidth="1"/>
    <col min="14" max="15" width="9.83203125" style="131" customWidth="1"/>
    <col min="16" max="16" width="10.33203125" style="131" customWidth="1"/>
    <col min="17" max="19" width="9.83203125" style="131" customWidth="1"/>
    <col min="20" max="20" width="4.1640625" style="131" customWidth="1"/>
    <col min="21" max="16384" width="12" style="131"/>
  </cols>
  <sheetData>
    <row r="1" spans="2:20" ht="12" customHeight="1" x14ac:dyDescent="0.2">
      <c r="H1" s="132" t="s">
        <v>542</v>
      </c>
      <c r="I1" s="133" t="s">
        <v>66</v>
      </c>
    </row>
    <row r="2" spans="2:20" ht="12" customHeight="1" x14ac:dyDescent="0.2">
      <c r="B2" s="134"/>
      <c r="C2" s="135"/>
      <c r="D2" s="135"/>
      <c r="E2" s="135"/>
      <c r="F2" s="135"/>
      <c r="G2" s="135"/>
      <c r="J2" s="133"/>
      <c r="K2" s="136"/>
      <c r="L2" s="136"/>
      <c r="M2" s="136"/>
      <c r="N2" s="136"/>
      <c r="O2" s="136"/>
      <c r="P2" s="136"/>
      <c r="Q2" s="136"/>
      <c r="R2" s="136"/>
      <c r="S2" s="136"/>
      <c r="T2" s="136"/>
    </row>
    <row r="3" spans="2:20" ht="12" customHeight="1" x14ac:dyDescent="0.2">
      <c r="B3" s="137"/>
      <c r="C3" s="135"/>
      <c r="D3" s="135"/>
      <c r="E3" s="135"/>
      <c r="F3" s="135"/>
      <c r="G3" s="135"/>
      <c r="H3" s="135"/>
      <c r="I3" s="135"/>
      <c r="J3" s="135"/>
      <c r="K3" s="135"/>
      <c r="L3" s="135"/>
      <c r="M3" s="135"/>
      <c r="N3" s="135"/>
      <c r="O3" s="135"/>
      <c r="P3" s="135"/>
      <c r="Q3" s="135"/>
      <c r="R3" s="135"/>
      <c r="S3" s="135"/>
      <c r="T3" s="135"/>
    </row>
    <row r="4" spans="2:20" ht="12" customHeight="1" x14ac:dyDescent="0.2">
      <c r="C4" s="263"/>
    </row>
    <row r="5" spans="2:20" ht="12.95" customHeight="1" x14ac:dyDescent="0.2">
      <c r="B5" s="632" t="s">
        <v>107</v>
      </c>
      <c r="C5" s="636" t="s">
        <v>97</v>
      </c>
      <c r="D5" s="644" t="s">
        <v>440</v>
      </c>
      <c r="E5" s="645"/>
      <c r="F5" s="653" t="s">
        <v>67</v>
      </c>
      <c r="G5" s="623"/>
      <c r="H5" s="623"/>
      <c r="I5" s="623"/>
      <c r="J5" s="623"/>
      <c r="K5" s="623"/>
      <c r="L5" s="623"/>
      <c r="M5" s="623"/>
      <c r="N5" s="623"/>
      <c r="O5" s="623"/>
      <c r="P5" s="623"/>
      <c r="Q5" s="650"/>
      <c r="R5" s="622" t="s">
        <v>441</v>
      </c>
      <c r="S5" s="645"/>
      <c r="T5" s="634" t="s">
        <v>107</v>
      </c>
    </row>
    <row r="6" spans="2:20" ht="12.95" customHeight="1" x14ac:dyDescent="0.2">
      <c r="B6" s="663"/>
      <c r="C6" s="637"/>
      <c r="D6" s="646"/>
      <c r="E6" s="643"/>
      <c r="F6" s="626"/>
      <c r="G6" s="627"/>
      <c r="H6" s="627"/>
      <c r="I6" s="627"/>
      <c r="J6" s="627"/>
      <c r="K6" s="627"/>
      <c r="L6" s="627"/>
      <c r="M6" s="627"/>
      <c r="N6" s="627"/>
      <c r="O6" s="627"/>
      <c r="P6" s="627"/>
      <c r="Q6" s="652"/>
      <c r="R6" s="655"/>
      <c r="S6" s="642"/>
      <c r="T6" s="658"/>
    </row>
    <row r="7" spans="2:20" ht="15" customHeight="1" x14ac:dyDescent="0.2">
      <c r="B7" s="663"/>
      <c r="C7" s="637"/>
      <c r="D7" s="639" t="s">
        <v>99</v>
      </c>
      <c r="E7" s="641" t="s">
        <v>93</v>
      </c>
      <c r="F7" s="647" t="s">
        <v>24</v>
      </c>
      <c r="G7" s="648"/>
      <c r="H7" s="648"/>
      <c r="I7" s="648" t="s">
        <v>68</v>
      </c>
      <c r="J7" s="648"/>
      <c r="K7" s="648"/>
      <c r="L7" s="648"/>
      <c r="M7" s="648"/>
      <c r="N7" s="648"/>
      <c r="O7" s="648"/>
      <c r="P7" s="648"/>
      <c r="Q7" s="649"/>
      <c r="R7" s="656"/>
      <c r="S7" s="643"/>
      <c r="T7" s="658"/>
    </row>
    <row r="8" spans="2:20" ht="15" customHeight="1" x14ac:dyDescent="0.2">
      <c r="B8" s="663"/>
      <c r="C8" s="637"/>
      <c r="D8" s="526"/>
      <c r="E8" s="536"/>
      <c r="F8" s="640" t="s">
        <v>94</v>
      </c>
      <c r="G8" s="640" t="s">
        <v>95</v>
      </c>
      <c r="H8" s="528" t="s">
        <v>106</v>
      </c>
      <c r="I8" s="648" t="s">
        <v>69</v>
      </c>
      <c r="J8" s="648"/>
      <c r="K8" s="649"/>
      <c r="L8" s="647" t="s">
        <v>70</v>
      </c>
      <c r="M8" s="648"/>
      <c r="N8" s="649"/>
      <c r="O8" s="647" t="s">
        <v>71</v>
      </c>
      <c r="P8" s="648"/>
      <c r="Q8" s="649"/>
      <c r="R8" s="628" t="s">
        <v>96</v>
      </c>
      <c r="S8" s="538" t="s">
        <v>106</v>
      </c>
      <c r="T8" s="658"/>
    </row>
    <row r="9" spans="2:20" ht="12" customHeight="1" x14ac:dyDescent="0.2">
      <c r="B9" s="663"/>
      <c r="C9" s="637"/>
      <c r="D9" s="526"/>
      <c r="E9" s="536" t="s">
        <v>11</v>
      </c>
      <c r="F9" s="539"/>
      <c r="G9" s="539"/>
      <c r="H9" s="545"/>
      <c r="I9" s="641" t="s">
        <v>94</v>
      </c>
      <c r="J9" s="628" t="s">
        <v>95</v>
      </c>
      <c r="K9" s="628" t="s">
        <v>93</v>
      </c>
      <c r="L9" s="628" t="s">
        <v>94</v>
      </c>
      <c r="M9" s="628" t="s">
        <v>95</v>
      </c>
      <c r="N9" s="628" t="s">
        <v>93</v>
      </c>
      <c r="O9" s="628" t="s">
        <v>94</v>
      </c>
      <c r="P9" s="628" t="s">
        <v>95</v>
      </c>
      <c r="Q9" s="628" t="s">
        <v>93</v>
      </c>
      <c r="R9" s="629"/>
      <c r="S9" s="543"/>
      <c r="T9" s="658"/>
    </row>
    <row r="10" spans="2:20" ht="12" customHeight="1" x14ac:dyDescent="0.2">
      <c r="B10" s="663"/>
      <c r="C10" s="637"/>
      <c r="D10" s="526"/>
      <c r="E10" s="536" t="s">
        <v>64</v>
      </c>
      <c r="F10" s="539"/>
      <c r="G10" s="539"/>
      <c r="H10" s="545"/>
      <c r="I10" s="642"/>
      <c r="J10" s="629" t="s">
        <v>8</v>
      </c>
      <c r="K10" s="629" t="s">
        <v>11</v>
      </c>
      <c r="L10" s="629"/>
      <c r="M10" s="629" t="s">
        <v>8</v>
      </c>
      <c r="N10" s="629" t="s">
        <v>11</v>
      </c>
      <c r="O10" s="629"/>
      <c r="P10" s="629" t="s">
        <v>8</v>
      </c>
      <c r="Q10" s="629" t="s">
        <v>11</v>
      </c>
      <c r="R10" s="629"/>
      <c r="S10" s="543"/>
      <c r="T10" s="658"/>
    </row>
    <row r="11" spans="2:20" ht="12" customHeight="1" x14ac:dyDescent="0.2">
      <c r="B11" s="663"/>
      <c r="C11" s="637"/>
      <c r="D11" s="526"/>
      <c r="E11" s="536"/>
      <c r="F11" s="539"/>
      <c r="G11" s="539"/>
      <c r="H11" s="545"/>
      <c r="I11" s="642"/>
      <c r="J11" s="629" t="s">
        <v>10</v>
      </c>
      <c r="K11" s="629" t="s">
        <v>64</v>
      </c>
      <c r="L11" s="629"/>
      <c r="M11" s="629" t="s">
        <v>10</v>
      </c>
      <c r="N11" s="629" t="s">
        <v>64</v>
      </c>
      <c r="O11" s="629"/>
      <c r="P11" s="629" t="s">
        <v>10</v>
      </c>
      <c r="Q11" s="629" t="s">
        <v>64</v>
      </c>
      <c r="R11" s="629"/>
      <c r="S11" s="543"/>
      <c r="T11" s="658"/>
    </row>
    <row r="12" spans="2:20" ht="12" customHeight="1" x14ac:dyDescent="0.2">
      <c r="B12" s="663"/>
      <c r="C12" s="637"/>
      <c r="D12" s="527"/>
      <c r="E12" s="537"/>
      <c r="F12" s="540"/>
      <c r="G12" s="540"/>
      <c r="H12" s="546"/>
      <c r="I12" s="643"/>
      <c r="J12" s="657"/>
      <c r="K12" s="657"/>
      <c r="L12" s="657"/>
      <c r="M12" s="657"/>
      <c r="N12" s="657"/>
      <c r="O12" s="657"/>
      <c r="P12" s="657"/>
      <c r="Q12" s="657"/>
      <c r="R12" s="657"/>
      <c r="S12" s="544"/>
      <c r="T12" s="658"/>
    </row>
    <row r="13" spans="2:20" ht="15" customHeight="1" x14ac:dyDescent="0.2">
      <c r="B13" s="664"/>
      <c r="C13" s="638"/>
      <c r="D13" s="138" t="s">
        <v>0</v>
      </c>
      <c r="E13" s="138"/>
      <c r="F13" s="139"/>
      <c r="G13" s="139" t="s">
        <v>421</v>
      </c>
      <c r="H13" s="140" t="s">
        <v>0</v>
      </c>
      <c r="I13" s="402" t="s">
        <v>0</v>
      </c>
      <c r="J13" s="141" t="s">
        <v>421</v>
      </c>
      <c r="K13" s="660" t="s">
        <v>0</v>
      </c>
      <c r="L13" s="662"/>
      <c r="M13" s="141" t="s">
        <v>421</v>
      </c>
      <c r="N13" s="660" t="s">
        <v>0</v>
      </c>
      <c r="O13" s="662"/>
      <c r="P13" s="141" t="s">
        <v>421</v>
      </c>
      <c r="Q13" s="660" t="s">
        <v>0</v>
      </c>
      <c r="R13" s="661"/>
      <c r="S13" s="662"/>
      <c r="T13" s="659"/>
    </row>
    <row r="14" spans="2:20" ht="12" customHeight="1" x14ac:dyDescent="0.2">
      <c r="B14" s="142"/>
      <c r="C14" s="143"/>
      <c r="D14" s="144"/>
      <c r="E14" s="144"/>
      <c r="F14" s="144"/>
      <c r="G14" s="144"/>
      <c r="H14" s="144"/>
      <c r="I14" s="144"/>
      <c r="J14" s="144"/>
      <c r="K14" s="144"/>
      <c r="L14" s="144"/>
      <c r="M14" s="144"/>
      <c r="N14" s="144"/>
      <c r="O14" s="144"/>
      <c r="P14" s="144"/>
      <c r="Q14" s="144"/>
      <c r="R14" s="144"/>
      <c r="S14" s="144"/>
      <c r="T14" s="145"/>
    </row>
    <row r="15" spans="2:20" ht="12" customHeight="1" x14ac:dyDescent="0.2">
      <c r="B15" s="146">
        <v>1</v>
      </c>
      <c r="C15" s="143" t="s">
        <v>25</v>
      </c>
      <c r="D15" s="147">
        <v>73</v>
      </c>
      <c r="E15" s="147">
        <v>109</v>
      </c>
      <c r="F15" s="147">
        <v>42</v>
      </c>
      <c r="G15" s="147">
        <v>215</v>
      </c>
      <c r="H15" s="147">
        <v>98</v>
      </c>
      <c r="I15" s="147">
        <v>14</v>
      </c>
      <c r="J15" s="147">
        <v>72</v>
      </c>
      <c r="K15" s="147">
        <v>31</v>
      </c>
      <c r="L15" s="147">
        <v>15</v>
      </c>
      <c r="M15" s="147">
        <v>53</v>
      </c>
      <c r="N15" s="147">
        <v>3</v>
      </c>
      <c r="O15" s="147">
        <v>13</v>
      </c>
      <c r="P15" s="147">
        <v>89</v>
      </c>
      <c r="Q15" s="147">
        <v>64</v>
      </c>
      <c r="R15" s="147">
        <v>1</v>
      </c>
      <c r="S15" s="147">
        <v>16</v>
      </c>
      <c r="T15" s="148">
        <v>1</v>
      </c>
    </row>
    <row r="16" spans="2:20" ht="12" customHeight="1" x14ac:dyDescent="0.2">
      <c r="B16" s="149"/>
      <c r="C16" s="143"/>
      <c r="T16" s="148"/>
    </row>
    <row r="17" spans="2:20" ht="12" customHeight="1" x14ac:dyDescent="0.2">
      <c r="B17" s="146">
        <v>2</v>
      </c>
      <c r="C17" s="143" t="s">
        <v>26</v>
      </c>
      <c r="D17" s="147">
        <v>193</v>
      </c>
      <c r="E17" s="147">
        <v>-144</v>
      </c>
      <c r="F17" s="147">
        <v>102</v>
      </c>
      <c r="G17" s="147">
        <v>557</v>
      </c>
      <c r="H17" s="147">
        <v>7</v>
      </c>
      <c r="I17" s="147">
        <v>33</v>
      </c>
      <c r="J17" s="147">
        <v>223</v>
      </c>
      <c r="K17" s="147">
        <v>2</v>
      </c>
      <c r="L17" s="147">
        <v>22</v>
      </c>
      <c r="M17" s="147">
        <v>94</v>
      </c>
      <c r="N17" s="147">
        <v>2</v>
      </c>
      <c r="O17" s="147">
        <v>47</v>
      </c>
      <c r="P17" s="147">
        <v>240</v>
      </c>
      <c r="Q17" s="147">
        <v>3</v>
      </c>
      <c r="R17" s="147">
        <v>8</v>
      </c>
      <c r="S17" s="147">
        <v>1</v>
      </c>
      <c r="T17" s="148">
        <v>2</v>
      </c>
    </row>
    <row r="18" spans="2:20" ht="12" customHeight="1" x14ac:dyDescent="0.2">
      <c r="B18" s="146"/>
      <c r="C18" s="143"/>
      <c r="T18" s="148"/>
    </row>
    <row r="19" spans="2:20" ht="12" customHeight="1" x14ac:dyDescent="0.2">
      <c r="B19" s="146">
        <v>3</v>
      </c>
      <c r="C19" s="143" t="s">
        <v>27</v>
      </c>
      <c r="D19" s="147">
        <v>223</v>
      </c>
      <c r="E19" s="147">
        <v>23</v>
      </c>
      <c r="F19" s="147">
        <v>150</v>
      </c>
      <c r="G19" s="147">
        <v>453</v>
      </c>
      <c r="H19" s="147">
        <v>8</v>
      </c>
      <c r="I19" s="147">
        <v>44</v>
      </c>
      <c r="J19" s="147">
        <v>192</v>
      </c>
      <c r="K19" s="147">
        <v>4</v>
      </c>
      <c r="L19" s="147">
        <v>39</v>
      </c>
      <c r="M19" s="147">
        <v>83</v>
      </c>
      <c r="N19" s="147">
        <v>3</v>
      </c>
      <c r="O19" s="147">
        <v>67</v>
      </c>
      <c r="P19" s="147">
        <v>178</v>
      </c>
      <c r="Q19" s="147">
        <v>1</v>
      </c>
      <c r="R19" s="147">
        <v>14</v>
      </c>
      <c r="S19" s="147" t="s">
        <v>34</v>
      </c>
      <c r="T19" s="148">
        <v>3</v>
      </c>
    </row>
    <row r="20" spans="2:20" ht="12" customHeight="1" x14ac:dyDescent="0.2">
      <c r="B20" s="146"/>
      <c r="C20" s="143"/>
      <c r="T20" s="148"/>
    </row>
    <row r="21" spans="2:20" ht="12" customHeight="1" x14ac:dyDescent="0.2">
      <c r="B21" s="146">
        <v>4</v>
      </c>
      <c r="C21" s="143" t="s">
        <v>28</v>
      </c>
      <c r="D21" s="147">
        <v>1688</v>
      </c>
      <c r="E21" s="147">
        <v>112</v>
      </c>
      <c r="F21" s="147">
        <v>1224</v>
      </c>
      <c r="G21" s="147">
        <v>10117</v>
      </c>
      <c r="H21" s="147">
        <v>42</v>
      </c>
      <c r="I21" s="147">
        <v>403</v>
      </c>
      <c r="J21" s="147">
        <v>3669</v>
      </c>
      <c r="K21" s="147">
        <v>22</v>
      </c>
      <c r="L21" s="147">
        <v>285</v>
      </c>
      <c r="M21" s="147">
        <v>1952</v>
      </c>
      <c r="N21" s="147">
        <v>11</v>
      </c>
      <c r="O21" s="147">
        <v>536</v>
      </c>
      <c r="P21" s="147">
        <v>4496</v>
      </c>
      <c r="Q21" s="147">
        <v>9</v>
      </c>
      <c r="R21" s="147">
        <v>107</v>
      </c>
      <c r="S21" s="147">
        <v>6</v>
      </c>
      <c r="T21" s="148">
        <v>4</v>
      </c>
    </row>
    <row r="22" spans="2:20" ht="12" customHeight="1" x14ac:dyDescent="0.2">
      <c r="B22" s="146"/>
      <c r="C22" s="143" t="s">
        <v>29</v>
      </c>
      <c r="T22" s="148"/>
    </row>
    <row r="23" spans="2:20" ht="12" customHeight="1" x14ac:dyDescent="0.2">
      <c r="B23" s="146">
        <v>5</v>
      </c>
      <c r="C23" s="143" t="s">
        <v>30</v>
      </c>
      <c r="D23" s="147">
        <v>385</v>
      </c>
      <c r="E23" s="147">
        <v>28</v>
      </c>
      <c r="F23" s="147">
        <v>240</v>
      </c>
      <c r="G23" s="147">
        <v>3293</v>
      </c>
      <c r="H23" s="147">
        <v>10</v>
      </c>
      <c r="I23" s="147">
        <v>83</v>
      </c>
      <c r="J23" s="147">
        <v>1521</v>
      </c>
      <c r="K23" s="147">
        <v>3</v>
      </c>
      <c r="L23" s="147">
        <v>47</v>
      </c>
      <c r="M23" s="147">
        <v>640</v>
      </c>
      <c r="N23" s="147">
        <v>3</v>
      </c>
      <c r="O23" s="147">
        <v>110</v>
      </c>
      <c r="P23" s="147">
        <v>1132</v>
      </c>
      <c r="Q23" s="147">
        <v>4</v>
      </c>
      <c r="R23" s="147">
        <v>28</v>
      </c>
      <c r="S23" s="147">
        <v>2</v>
      </c>
      <c r="T23" s="148">
        <v>5</v>
      </c>
    </row>
    <row r="24" spans="2:20" ht="12" customHeight="1" x14ac:dyDescent="0.2">
      <c r="B24" s="146">
        <v>6</v>
      </c>
      <c r="C24" s="143" t="s">
        <v>479</v>
      </c>
      <c r="D24" s="147">
        <v>145</v>
      </c>
      <c r="E24" s="147">
        <v>61</v>
      </c>
      <c r="F24" s="147">
        <v>52</v>
      </c>
      <c r="G24" s="147">
        <v>485</v>
      </c>
      <c r="H24" s="147">
        <v>22</v>
      </c>
      <c r="I24" s="147">
        <v>13</v>
      </c>
      <c r="J24" s="147">
        <v>38</v>
      </c>
      <c r="K24" s="147">
        <v>13</v>
      </c>
      <c r="L24" s="147">
        <v>13</v>
      </c>
      <c r="M24" s="147">
        <v>93</v>
      </c>
      <c r="N24" s="147">
        <v>5</v>
      </c>
      <c r="O24" s="147">
        <v>26</v>
      </c>
      <c r="P24" s="147">
        <v>353</v>
      </c>
      <c r="Q24" s="147">
        <v>4</v>
      </c>
      <c r="R24" s="147">
        <v>7</v>
      </c>
      <c r="S24" s="147">
        <v>9</v>
      </c>
      <c r="T24" s="148">
        <v>6</v>
      </c>
    </row>
    <row r="25" spans="2:20" ht="12" customHeight="1" x14ac:dyDescent="0.2">
      <c r="B25" s="146">
        <v>7</v>
      </c>
      <c r="C25" s="383" t="s">
        <v>480</v>
      </c>
      <c r="D25" s="147">
        <v>367</v>
      </c>
      <c r="E25" s="147">
        <v>13</v>
      </c>
      <c r="F25" s="147">
        <v>308</v>
      </c>
      <c r="G25" s="147">
        <v>5743</v>
      </c>
      <c r="H25" s="147">
        <v>5</v>
      </c>
      <c r="I25" s="147">
        <v>97</v>
      </c>
      <c r="J25" s="147">
        <v>1910</v>
      </c>
      <c r="K25" s="147">
        <v>2</v>
      </c>
      <c r="L25" s="147">
        <v>72</v>
      </c>
      <c r="M25" s="147">
        <v>1095</v>
      </c>
      <c r="N25" s="147">
        <v>2</v>
      </c>
      <c r="O25" s="147">
        <v>139</v>
      </c>
      <c r="P25" s="147">
        <v>2738</v>
      </c>
      <c r="Q25" s="147">
        <v>1</v>
      </c>
      <c r="R25" s="147">
        <v>28</v>
      </c>
      <c r="S25" s="147" t="s">
        <v>34</v>
      </c>
      <c r="T25" s="148">
        <v>7</v>
      </c>
    </row>
    <row r="26" spans="2:20" ht="12" customHeight="1" x14ac:dyDescent="0.2">
      <c r="B26" s="146">
        <v>8</v>
      </c>
      <c r="C26" s="143" t="s">
        <v>31</v>
      </c>
      <c r="D26" s="147">
        <v>81</v>
      </c>
      <c r="E26" s="147">
        <v>13</v>
      </c>
      <c r="F26" s="147">
        <v>23</v>
      </c>
      <c r="G26" s="147">
        <v>81</v>
      </c>
      <c r="H26" s="147">
        <v>3</v>
      </c>
      <c r="I26" s="147">
        <v>11</v>
      </c>
      <c r="J26" s="147">
        <v>22</v>
      </c>
      <c r="K26" s="147">
        <v>3</v>
      </c>
      <c r="L26" s="147">
        <v>1</v>
      </c>
      <c r="M26" s="147">
        <v>2</v>
      </c>
      <c r="N26" s="147" t="s">
        <v>34</v>
      </c>
      <c r="O26" s="147">
        <v>11</v>
      </c>
      <c r="P26" s="147">
        <v>57</v>
      </c>
      <c r="Q26" s="147" t="s">
        <v>34</v>
      </c>
      <c r="R26" s="147">
        <v>8</v>
      </c>
      <c r="S26" s="147">
        <v>-4</v>
      </c>
      <c r="T26" s="148">
        <v>8</v>
      </c>
    </row>
    <row r="27" spans="2:20" ht="12" customHeight="1" x14ac:dyDescent="0.2">
      <c r="B27" s="146"/>
      <c r="C27" s="143"/>
      <c r="T27" s="148"/>
    </row>
    <row r="28" spans="2:20" ht="12" customHeight="1" x14ac:dyDescent="0.2">
      <c r="B28" s="146">
        <v>9</v>
      </c>
      <c r="C28" s="143" t="s">
        <v>32</v>
      </c>
      <c r="D28" s="147">
        <v>541</v>
      </c>
      <c r="E28" s="147">
        <v>-59</v>
      </c>
      <c r="F28" s="147">
        <v>317</v>
      </c>
      <c r="G28" s="147">
        <v>988</v>
      </c>
      <c r="H28" s="147">
        <v>12</v>
      </c>
      <c r="I28" s="147">
        <v>126</v>
      </c>
      <c r="J28" s="147">
        <v>589</v>
      </c>
      <c r="K28" s="147">
        <v>2</v>
      </c>
      <c r="L28" s="147">
        <v>87</v>
      </c>
      <c r="M28" s="147">
        <v>192</v>
      </c>
      <c r="N28" s="147">
        <v>8</v>
      </c>
      <c r="O28" s="147">
        <v>104</v>
      </c>
      <c r="P28" s="147">
        <v>206</v>
      </c>
      <c r="Q28" s="147">
        <v>2</v>
      </c>
      <c r="R28" s="147">
        <v>28</v>
      </c>
      <c r="S28" s="147" t="s">
        <v>34</v>
      </c>
      <c r="T28" s="148">
        <v>9</v>
      </c>
    </row>
    <row r="29" spans="2:20" ht="12" customHeight="1" x14ac:dyDescent="0.2">
      <c r="B29" s="146"/>
      <c r="C29" s="143"/>
      <c r="D29" s="119"/>
      <c r="E29" s="119"/>
      <c r="F29" s="119"/>
      <c r="G29" s="119"/>
      <c r="H29" s="119"/>
      <c r="I29" s="119"/>
      <c r="J29" s="119"/>
      <c r="K29" s="119"/>
      <c r="L29" s="119"/>
      <c r="M29" s="119"/>
      <c r="N29" s="119"/>
      <c r="O29" s="119"/>
      <c r="P29" s="119"/>
      <c r="Q29" s="119"/>
      <c r="R29" s="119"/>
      <c r="S29" s="119"/>
      <c r="T29" s="148"/>
    </row>
    <row r="30" spans="2:20" s="154" customFormat="1" ht="12" customHeight="1" x14ac:dyDescent="0.2">
      <c r="B30" s="150">
        <v>10</v>
      </c>
      <c r="C30" s="151" t="s">
        <v>33</v>
      </c>
      <c r="D30" s="152">
        <v>2718</v>
      </c>
      <c r="E30" s="152">
        <v>41</v>
      </c>
      <c r="F30" s="152">
        <v>1835</v>
      </c>
      <c r="G30" s="152">
        <v>12329</v>
      </c>
      <c r="H30" s="152">
        <v>167</v>
      </c>
      <c r="I30" s="152">
        <v>620</v>
      </c>
      <c r="J30" s="152">
        <v>4744</v>
      </c>
      <c r="K30" s="152">
        <v>61</v>
      </c>
      <c r="L30" s="152">
        <v>448</v>
      </c>
      <c r="M30" s="152">
        <v>2375</v>
      </c>
      <c r="N30" s="152">
        <v>27</v>
      </c>
      <c r="O30" s="152">
        <v>767</v>
      </c>
      <c r="P30" s="152">
        <v>5210</v>
      </c>
      <c r="Q30" s="152">
        <v>79</v>
      </c>
      <c r="R30" s="152">
        <v>158</v>
      </c>
      <c r="S30" s="152">
        <v>23</v>
      </c>
      <c r="T30" s="153">
        <v>10</v>
      </c>
    </row>
    <row r="31" spans="2:20" ht="12" customHeight="1" x14ac:dyDescent="0.2">
      <c r="B31" s="146"/>
      <c r="C31" s="143" t="s">
        <v>204</v>
      </c>
      <c r="D31" s="119"/>
      <c r="E31" s="119"/>
      <c r="F31" s="119"/>
      <c r="G31" s="119"/>
      <c r="H31" s="119"/>
      <c r="I31" s="119"/>
      <c r="J31" s="119"/>
      <c r="K31" s="119"/>
      <c r="L31" s="119"/>
      <c r="M31" s="119"/>
      <c r="N31" s="119"/>
      <c r="O31" s="119"/>
      <c r="P31" s="119"/>
      <c r="Q31" s="119"/>
      <c r="R31" s="119"/>
      <c r="S31" s="119"/>
      <c r="T31" s="148"/>
    </row>
    <row r="32" spans="2:20" ht="12" customHeight="1" x14ac:dyDescent="0.2">
      <c r="B32" s="146"/>
      <c r="C32" s="143"/>
      <c r="D32" s="147"/>
      <c r="E32" s="147"/>
      <c r="F32" s="147"/>
      <c r="G32" s="147"/>
      <c r="H32" s="147"/>
      <c r="I32" s="147"/>
      <c r="J32" s="147"/>
      <c r="K32" s="147"/>
      <c r="L32" s="147"/>
      <c r="M32" s="147"/>
      <c r="N32" s="147"/>
      <c r="O32" s="147"/>
      <c r="P32" s="147"/>
      <c r="Q32" s="147"/>
      <c r="R32" s="147"/>
      <c r="S32" s="147"/>
      <c r="T32" s="148"/>
    </row>
    <row r="33" spans="2:20" ht="12" customHeight="1" x14ac:dyDescent="0.2">
      <c r="B33" s="146">
        <v>11</v>
      </c>
      <c r="C33" s="155" t="s">
        <v>253</v>
      </c>
      <c r="D33" s="147">
        <v>303</v>
      </c>
      <c r="E33" s="147">
        <v>-25</v>
      </c>
      <c r="F33" s="147">
        <v>169</v>
      </c>
      <c r="G33" s="147">
        <v>849</v>
      </c>
      <c r="H33" s="147">
        <v>3</v>
      </c>
      <c r="I33" s="147">
        <v>69</v>
      </c>
      <c r="J33" s="147">
        <v>536</v>
      </c>
      <c r="K33" s="147">
        <v>3</v>
      </c>
      <c r="L33" s="147">
        <v>31</v>
      </c>
      <c r="M33" s="147">
        <v>141</v>
      </c>
      <c r="N33" s="147" t="s">
        <v>34</v>
      </c>
      <c r="O33" s="147">
        <v>69</v>
      </c>
      <c r="P33" s="147">
        <v>173</v>
      </c>
      <c r="Q33" s="147" t="s">
        <v>34</v>
      </c>
      <c r="R33" s="147">
        <v>16</v>
      </c>
      <c r="S33" s="147">
        <v>-2</v>
      </c>
      <c r="T33" s="148">
        <v>11</v>
      </c>
    </row>
    <row r="34" spans="2:20" ht="12" customHeight="1" x14ac:dyDescent="0.2">
      <c r="B34" s="146"/>
      <c r="C34" s="143"/>
      <c r="T34" s="148"/>
    </row>
    <row r="35" spans="2:20" ht="12" customHeight="1" x14ac:dyDescent="0.2">
      <c r="B35" s="146">
        <v>12</v>
      </c>
      <c r="C35" s="143" t="s">
        <v>136</v>
      </c>
      <c r="D35" s="147">
        <v>1067</v>
      </c>
      <c r="E35" s="147">
        <v>53</v>
      </c>
      <c r="F35" s="147">
        <v>729</v>
      </c>
      <c r="G35" s="147">
        <v>9900</v>
      </c>
      <c r="H35" s="147">
        <v>78</v>
      </c>
      <c r="I35" s="147">
        <v>222</v>
      </c>
      <c r="J35" s="147">
        <v>3576</v>
      </c>
      <c r="K35" s="147">
        <v>8</v>
      </c>
      <c r="L35" s="147">
        <v>170</v>
      </c>
      <c r="M35" s="147">
        <v>1956</v>
      </c>
      <c r="N35" s="147">
        <v>14</v>
      </c>
      <c r="O35" s="147">
        <v>337</v>
      </c>
      <c r="P35" s="147">
        <v>4368</v>
      </c>
      <c r="Q35" s="147">
        <v>56</v>
      </c>
      <c r="R35" s="147">
        <v>76</v>
      </c>
      <c r="S35" s="147">
        <v>5</v>
      </c>
      <c r="T35" s="148">
        <v>12</v>
      </c>
    </row>
    <row r="36" spans="2:20" ht="12" customHeight="1" x14ac:dyDescent="0.2">
      <c r="B36" s="146"/>
      <c r="C36" s="143" t="s">
        <v>17</v>
      </c>
      <c r="T36" s="148"/>
    </row>
    <row r="37" spans="2:20" ht="12" customHeight="1" x14ac:dyDescent="0.2">
      <c r="B37" s="146">
        <v>13</v>
      </c>
      <c r="C37" s="143" t="s">
        <v>235</v>
      </c>
      <c r="D37" s="147">
        <v>149</v>
      </c>
      <c r="E37" s="147">
        <v>8</v>
      </c>
      <c r="F37" s="147">
        <v>106</v>
      </c>
      <c r="G37" s="147">
        <v>429</v>
      </c>
      <c r="H37" s="147">
        <v>4</v>
      </c>
      <c r="I37" s="147">
        <v>27</v>
      </c>
      <c r="J37" s="147">
        <v>168</v>
      </c>
      <c r="K37" s="147">
        <v>1</v>
      </c>
      <c r="L37" s="147">
        <v>29</v>
      </c>
      <c r="M37" s="147">
        <v>70</v>
      </c>
      <c r="N37" s="147">
        <v>2</v>
      </c>
      <c r="O37" s="147">
        <v>50</v>
      </c>
      <c r="P37" s="147">
        <v>191</v>
      </c>
      <c r="Q37" s="147">
        <v>1</v>
      </c>
      <c r="R37" s="147">
        <v>10</v>
      </c>
      <c r="S37" s="147" t="s">
        <v>34</v>
      </c>
      <c r="T37" s="148">
        <v>13</v>
      </c>
    </row>
    <row r="38" spans="2:20" ht="12" customHeight="1" x14ac:dyDescent="0.2">
      <c r="B38" s="146">
        <v>14</v>
      </c>
      <c r="C38" s="143" t="s">
        <v>236</v>
      </c>
      <c r="D38" s="147">
        <v>369</v>
      </c>
      <c r="E38" s="147">
        <v>13</v>
      </c>
      <c r="F38" s="147">
        <v>264</v>
      </c>
      <c r="G38" s="147">
        <v>3332</v>
      </c>
      <c r="H38" s="147">
        <v>11</v>
      </c>
      <c r="I38" s="147">
        <v>86</v>
      </c>
      <c r="J38" s="147">
        <v>1447</v>
      </c>
      <c r="K38" s="147">
        <v>5</v>
      </c>
      <c r="L38" s="147">
        <v>63</v>
      </c>
      <c r="M38" s="147">
        <v>1005</v>
      </c>
      <c r="N38" s="147">
        <v>3</v>
      </c>
      <c r="O38" s="147">
        <v>115</v>
      </c>
      <c r="P38" s="147">
        <v>880</v>
      </c>
      <c r="Q38" s="147">
        <v>3</v>
      </c>
      <c r="R38" s="147">
        <v>29</v>
      </c>
      <c r="S38" s="147" t="s">
        <v>34</v>
      </c>
      <c r="T38" s="148">
        <v>14</v>
      </c>
    </row>
    <row r="39" spans="2:20" ht="12" customHeight="1" x14ac:dyDescent="0.2">
      <c r="B39" s="146"/>
      <c r="C39" s="156" t="s">
        <v>254</v>
      </c>
      <c r="D39" s="147"/>
      <c r="E39" s="147"/>
      <c r="F39" s="147"/>
      <c r="G39" s="147"/>
      <c r="H39" s="147"/>
      <c r="I39" s="147"/>
      <c r="J39" s="147"/>
      <c r="K39" s="147"/>
      <c r="L39" s="147"/>
      <c r="M39" s="147"/>
      <c r="N39" s="147"/>
      <c r="O39" s="147"/>
      <c r="P39" s="147"/>
      <c r="Q39" s="147"/>
      <c r="R39" s="147"/>
      <c r="S39" s="147"/>
      <c r="T39" s="148"/>
    </row>
    <row r="40" spans="2:20" ht="12" customHeight="1" x14ac:dyDescent="0.2">
      <c r="B40" s="146"/>
      <c r="C40" s="156" t="s">
        <v>255</v>
      </c>
      <c r="T40" s="148"/>
    </row>
    <row r="41" spans="2:20" ht="12" customHeight="1" x14ac:dyDescent="0.2">
      <c r="B41" s="146">
        <v>15</v>
      </c>
      <c r="C41" s="143" t="s">
        <v>256</v>
      </c>
      <c r="D41" s="147">
        <v>486</v>
      </c>
      <c r="E41" s="147">
        <v>14</v>
      </c>
      <c r="F41" s="147">
        <v>318</v>
      </c>
      <c r="G41" s="147">
        <v>4224</v>
      </c>
      <c r="H41" s="147">
        <v>56</v>
      </c>
      <c r="I41" s="147">
        <v>97</v>
      </c>
      <c r="J41" s="147">
        <v>1437</v>
      </c>
      <c r="K41" s="147">
        <v>2</v>
      </c>
      <c r="L41" s="147">
        <v>70</v>
      </c>
      <c r="M41" s="147">
        <v>347</v>
      </c>
      <c r="N41" s="147">
        <v>2</v>
      </c>
      <c r="O41" s="147">
        <v>151</v>
      </c>
      <c r="P41" s="147">
        <v>2440</v>
      </c>
      <c r="Q41" s="147">
        <v>52</v>
      </c>
      <c r="R41" s="147">
        <v>35</v>
      </c>
      <c r="S41" s="147">
        <v>5</v>
      </c>
      <c r="T41" s="148">
        <v>15</v>
      </c>
    </row>
    <row r="42" spans="2:20" ht="12" customHeight="1" x14ac:dyDescent="0.2">
      <c r="B42" s="146"/>
      <c r="C42" s="143" t="s">
        <v>481</v>
      </c>
      <c r="D42" s="147">
        <v>25</v>
      </c>
      <c r="E42" s="147">
        <v>-2</v>
      </c>
      <c r="F42" s="147">
        <v>13</v>
      </c>
      <c r="G42" s="147">
        <v>1773</v>
      </c>
      <c r="H42" s="147" t="s">
        <v>34</v>
      </c>
      <c r="I42" s="147">
        <v>5</v>
      </c>
      <c r="J42" s="147">
        <v>476</v>
      </c>
      <c r="K42" s="147" t="s">
        <v>34</v>
      </c>
      <c r="L42" s="147">
        <v>2</v>
      </c>
      <c r="M42" s="147">
        <v>491</v>
      </c>
      <c r="N42" s="147" t="s">
        <v>34</v>
      </c>
      <c r="O42" s="147">
        <v>6</v>
      </c>
      <c r="P42" s="147">
        <v>806</v>
      </c>
      <c r="Q42" s="147" t="s">
        <v>34</v>
      </c>
      <c r="R42" s="147">
        <v>2</v>
      </c>
      <c r="S42" s="147" t="s">
        <v>34</v>
      </c>
      <c r="T42" s="148"/>
    </row>
    <row r="43" spans="2:20" ht="12" customHeight="1" x14ac:dyDescent="0.2">
      <c r="B43" s="146"/>
      <c r="C43" s="143"/>
      <c r="D43" s="147"/>
      <c r="E43" s="147"/>
      <c r="F43" s="147"/>
      <c r="G43" s="147"/>
      <c r="H43" s="147"/>
      <c r="I43" s="147"/>
      <c r="J43" s="147"/>
      <c r="K43" s="147"/>
      <c r="L43" s="147"/>
      <c r="M43" s="147"/>
      <c r="N43" s="147"/>
      <c r="O43" s="147"/>
      <c r="P43" s="147"/>
      <c r="Q43" s="147"/>
      <c r="R43" s="147"/>
      <c r="S43" s="147"/>
      <c r="T43" s="148"/>
    </row>
    <row r="44" spans="2:20" ht="12" customHeight="1" x14ac:dyDescent="0.2">
      <c r="B44" s="146">
        <v>16</v>
      </c>
      <c r="C44" s="143" t="s">
        <v>138</v>
      </c>
      <c r="D44" s="147">
        <v>1249</v>
      </c>
      <c r="E44" s="147">
        <v>-2</v>
      </c>
      <c r="F44" s="147">
        <v>893</v>
      </c>
      <c r="G44" s="147">
        <v>1002</v>
      </c>
      <c r="H44" s="147">
        <v>55</v>
      </c>
      <c r="I44" s="147">
        <v>314</v>
      </c>
      <c r="J44" s="147">
        <v>564</v>
      </c>
      <c r="K44" s="147">
        <v>19</v>
      </c>
      <c r="L44" s="147">
        <v>235</v>
      </c>
      <c r="M44" s="147">
        <v>154</v>
      </c>
      <c r="N44" s="147">
        <v>13</v>
      </c>
      <c r="O44" s="147">
        <v>344</v>
      </c>
      <c r="P44" s="147">
        <v>283</v>
      </c>
      <c r="Q44" s="147">
        <v>23</v>
      </c>
      <c r="R44" s="147">
        <v>65</v>
      </c>
      <c r="S44" s="147">
        <v>20</v>
      </c>
      <c r="T44" s="148">
        <v>16</v>
      </c>
    </row>
    <row r="45" spans="2:20" ht="12" customHeight="1" x14ac:dyDescent="0.2">
      <c r="B45" s="146"/>
      <c r="C45" s="143"/>
      <c r="T45" s="148"/>
    </row>
    <row r="46" spans="2:20" ht="12" customHeight="1" x14ac:dyDescent="0.2">
      <c r="B46" s="146">
        <v>17</v>
      </c>
      <c r="C46" s="157" t="s">
        <v>139</v>
      </c>
      <c r="D46" s="147">
        <v>99</v>
      </c>
      <c r="E46" s="147">
        <v>15</v>
      </c>
      <c r="F46" s="147">
        <v>44</v>
      </c>
      <c r="G46" s="147">
        <v>577</v>
      </c>
      <c r="H46" s="147">
        <v>31</v>
      </c>
      <c r="I46" s="147">
        <v>15</v>
      </c>
      <c r="J46" s="147">
        <v>68</v>
      </c>
      <c r="K46" s="147">
        <v>31</v>
      </c>
      <c r="L46" s="147">
        <v>12</v>
      </c>
      <c r="M46" s="147">
        <v>123</v>
      </c>
      <c r="N46" s="147" t="s">
        <v>34</v>
      </c>
      <c r="O46" s="147">
        <v>17</v>
      </c>
      <c r="P46" s="147">
        <v>386</v>
      </c>
      <c r="Q46" s="147" t="s">
        <v>34</v>
      </c>
      <c r="R46" s="147">
        <v>1</v>
      </c>
      <c r="S46" s="147" t="s">
        <v>34</v>
      </c>
      <c r="T46" s="148">
        <v>17</v>
      </c>
    </row>
    <row r="47" spans="2:20" ht="12" customHeight="1" x14ac:dyDescent="0.2">
      <c r="B47" s="146"/>
      <c r="C47" s="157"/>
      <c r="D47" s="147"/>
      <c r="E47" s="147"/>
      <c r="F47" s="147"/>
      <c r="G47" s="147"/>
      <c r="H47" s="147"/>
      <c r="I47" s="147"/>
      <c r="J47" s="147"/>
      <c r="K47" s="147"/>
      <c r="L47" s="147"/>
      <c r="M47" s="147"/>
      <c r="N47" s="147"/>
      <c r="O47" s="147"/>
      <c r="P47" s="147"/>
      <c r="Q47" s="147"/>
      <c r="R47" s="147"/>
      <c r="S47" s="147"/>
      <c r="T47" s="148"/>
    </row>
    <row r="48" spans="2:20" ht="12" customHeight="1" x14ac:dyDescent="0.2">
      <c r="B48" s="146"/>
      <c r="C48" s="157"/>
      <c r="D48" s="147"/>
      <c r="E48" s="147"/>
      <c r="F48" s="147"/>
      <c r="G48" s="147"/>
      <c r="H48" s="147"/>
      <c r="I48" s="147"/>
      <c r="J48" s="147"/>
      <c r="K48" s="147"/>
      <c r="L48" s="147"/>
      <c r="M48" s="147"/>
      <c r="N48" s="147"/>
      <c r="O48" s="147"/>
      <c r="P48" s="147"/>
      <c r="Q48" s="147"/>
      <c r="R48" s="147"/>
      <c r="S48" s="147"/>
      <c r="T48" s="148"/>
    </row>
    <row r="49" spans="2:20" ht="12" customHeight="1" x14ac:dyDescent="0.2">
      <c r="B49" s="146"/>
      <c r="C49" s="143" t="s">
        <v>76</v>
      </c>
      <c r="D49" s="147"/>
      <c r="E49" s="147"/>
      <c r="F49" s="147"/>
      <c r="G49" s="147"/>
      <c r="H49" s="147"/>
      <c r="I49" s="147"/>
      <c r="J49" s="147"/>
      <c r="K49" s="147"/>
      <c r="L49" s="147"/>
      <c r="M49" s="147"/>
      <c r="N49" s="147"/>
      <c r="O49" s="147"/>
      <c r="P49" s="147"/>
      <c r="Q49" s="147"/>
      <c r="R49" s="147"/>
      <c r="S49" s="147"/>
      <c r="T49" s="148"/>
    </row>
    <row r="50" spans="2:20" ht="12" customHeight="1" x14ac:dyDescent="0.2">
      <c r="B50" s="146">
        <v>18</v>
      </c>
      <c r="C50" s="413">
        <v>2024</v>
      </c>
      <c r="D50" s="147">
        <v>893</v>
      </c>
      <c r="E50" s="147">
        <v>92</v>
      </c>
      <c r="F50" s="147">
        <v>638</v>
      </c>
      <c r="G50" s="147">
        <v>5873</v>
      </c>
      <c r="H50" s="147">
        <v>83</v>
      </c>
      <c r="I50" s="147">
        <v>98</v>
      </c>
      <c r="J50" s="147">
        <v>1949</v>
      </c>
      <c r="K50" s="147">
        <v>6</v>
      </c>
      <c r="L50" s="147">
        <v>144</v>
      </c>
      <c r="M50" s="147">
        <v>1295</v>
      </c>
      <c r="N50" s="147">
        <v>6</v>
      </c>
      <c r="O50" s="147">
        <v>396</v>
      </c>
      <c r="P50" s="147">
        <v>2629</v>
      </c>
      <c r="Q50" s="147">
        <v>71</v>
      </c>
      <c r="R50" s="147">
        <v>3</v>
      </c>
      <c r="S50" s="147" t="s">
        <v>34</v>
      </c>
      <c r="T50" s="148">
        <v>18</v>
      </c>
    </row>
    <row r="51" spans="2:20" ht="12" customHeight="1" x14ac:dyDescent="0.2">
      <c r="B51" s="146">
        <v>19</v>
      </c>
      <c r="C51" s="413">
        <v>2023</v>
      </c>
      <c r="D51" s="147">
        <v>668</v>
      </c>
      <c r="E51" s="147">
        <v>-21</v>
      </c>
      <c r="F51" s="147">
        <v>469</v>
      </c>
      <c r="G51" s="147">
        <v>3831</v>
      </c>
      <c r="H51" s="147">
        <v>12</v>
      </c>
      <c r="I51" s="147">
        <v>166</v>
      </c>
      <c r="J51" s="147">
        <v>1188</v>
      </c>
      <c r="K51" s="147">
        <v>2</v>
      </c>
      <c r="L51" s="147">
        <v>135</v>
      </c>
      <c r="M51" s="147">
        <v>550</v>
      </c>
      <c r="N51" s="147">
        <v>8</v>
      </c>
      <c r="O51" s="147">
        <v>168</v>
      </c>
      <c r="P51" s="147">
        <v>2092</v>
      </c>
      <c r="Q51" s="147">
        <v>2</v>
      </c>
      <c r="R51" s="147">
        <v>9</v>
      </c>
      <c r="S51" s="147" t="s">
        <v>34</v>
      </c>
      <c r="T51" s="148">
        <v>19</v>
      </c>
    </row>
    <row r="52" spans="2:20" ht="12" customHeight="1" x14ac:dyDescent="0.2">
      <c r="B52" s="146">
        <v>20</v>
      </c>
      <c r="C52" s="413">
        <v>2022</v>
      </c>
      <c r="D52" s="147">
        <v>476</v>
      </c>
      <c r="E52" s="147">
        <v>-56</v>
      </c>
      <c r="F52" s="147">
        <v>303</v>
      </c>
      <c r="G52" s="147">
        <v>1027</v>
      </c>
      <c r="H52" s="147">
        <v>45</v>
      </c>
      <c r="I52" s="147">
        <v>129</v>
      </c>
      <c r="J52" s="147">
        <v>460</v>
      </c>
      <c r="K52" s="147">
        <v>31</v>
      </c>
      <c r="L52" s="147">
        <v>75</v>
      </c>
      <c r="M52" s="147">
        <v>322</v>
      </c>
      <c r="N52" s="147">
        <v>11</v>
      </c>
      <c r="O52" s="147">
        <v>99</v>
      </c>
      <c r="P52" s="147">
        <v>245</v>
      </c>
      <c r="Q52" s="147">
        <v>3</v>
      </c>
      <c r="R52" s="147">
        <v>17</v>
      </c>
      <c r="S52" s="147">
        <v>3</v>
      </c>
      <c r="T52" s="148">
        <v>20</v>
      </c>
    </row>
    <row r="53" spans="2:20" ht="12" customHeight="1" x14ac:dyDescent="0.2">
      <c r="B53" s="146">
        <v>21</v>
      </c>
      <c r="C53" s="414" t="s">
        <v>525</v>
      </c>
      <c r="D53" s="147">
        <v>681</v>
      </c>
      <c r="E53" s="147">
        <v>26</v>
      </c>
      <c r="F53" s="147">
        <v>425</v>
      </c>
      <c r="G53" s="147">
        <v>1597</v>
      </c>
      <c r="H53" s="147">
        <v>27</v>
      </c>
      <c r="I53" s="147">
        <v>227</v>
      </c>
      <c r="J53" s="147">
        <v>1147</v>
      </c>
      <c r="K53" s="147">
        <v>22</v>
      </c>
      <c r="L53" s="147">
        <v>94</v>
      </c>
      <c r="M53" s="147">
        <v>207</v>
      </c>
      <c r="N53" s="147">
        <v>2</v>
      </c>
      <c r="O53" s="147">
        <v>104</v>
      </c>
      <c r="P53" s="147">
        <v>243</v>
      </c>
      <c r="Q53" s="147">
        <v>3</v>
      </c>
      <c r="R53" s="147">
        <v>129</v>
      </c>
      <c r="S53" s="147">
        <v>20</v>
      </c>
      <c r="T53" s="148">
        <v>21</v>
      </c>
    </row>
    <row r="54" spans="2:20" ht="12" customHeight="1" x14ac:dyDescent="0.2">
      <c r="B54" s="158"/>
      <c r="C54" s="159"/>
      <c r="D54" s="119"/>
      <c r="E54" s="119"/>
      <c r="T54" s="160"/>
    </row>
    <row r="55" spans="2:20" ht="12" customHeight="1" x14ac:dyDescent="0.2">
      <c r="D55" s="161"/>
      <c r="E55" s="161"/>
      <c r="F55" s="161"/>
      <c r="G55" s="161"/>
      <c r="H55" s="161"/>
      <c r="I55" s="161"/>
      <c r="J55" s="161"/>
      <c r="K55" s="161"/>
      <c r="L55" s="161"/>
      <c r="M55" s="161"/>
      <c r="N55" s="161"/>
      <c r="O55" s="161"/>
      <c r="P55" s="161"/>
      <c r="Q55" s="161"/>
      <c r="R55" s="161"/>
      <c r="S55" s="161"/>
      <c r="T55" s="161"/>
    </row>
    <row r="56" spans="2:20" ht="12" customHeight="1" x14ac:dyDescent="0.2">
      <c r="B56" s="162" t="s">
        <v>75</v>
      </c>
      <c r="D56" s="161"/>
      <c r="E56" s="161"/>
      <c r="F56" s="161"/>
      <c r="G56" s="161"/>
      <c r="H56" s="161"/>
      <c r="I56" s="161"/>
      <c r="J56" s="161"/>
      <c r="K56" s="161"/>
      <c r="L56" s="161"/>
      <c r="M56" s="161"/>
      <c r="N56" s="161"/>
      <c r="O56" s="161"/>
      <c r="P56" s="161"/>
      <c r="Q56" s="161"/>
      <c r="R56" s="161"/>
      <c r="S56" s="161"/>
      <c r="T56" s="161"/>
    </row>
    <row r="57" spans="2:20" ht="12" customHeight="1" x14ac:dyDescent="0.2">
      <c r="D57" s="161"/>
      <c r="E57" s="161"/>
      <c r="F57" s="161"/>
      <c r="G57" s="161"/>
      <c r="H57" s="161"/>
      <c r="I57" s="161"/>
      <c r="J57" s="161"/>
      <c r="K57" s="161"/>
      <c r="L57" s="161"/>
      <c r="M57" s="161"/>
      <c r="N57" s="161"/>
      <c r="O57" s="161"/>
      <c r="P57" s="161"/>
      <c r="Q57" s="161"/>
      <c r="R57" s="161"/>
      <c r="S57" s="161"/>
      <c r="T57" s="161"/>
    </row>
  </sheetData>
  <mergeCells count="30">
    <mergeCell ref="Q9:Q12"/>
    <mergeCell ref="B5:B13"/>
    <mergeCell ref="D5:E6"/>
    <mergeCell ref="C5:C13"/>
    <mergeCell ref="D7:D12"/>
    <mergeCell ref="E7:E12"/>
    <mergeCell ref="F7:H7"/>
    <mergeCell ref="F8:F12"/>
    <mergeCell ref="H8:H12"/>
    <mergeCell ref="N9:N12"/>
    <mergeCell ref="G8:G12"/>
    <mergeCell ref="I9:I12"/>
    <mergeCell ref="J9:J12"/>
    <mergeCell ref="K9:K12"/>
    <mergeCell ref="T5:T13"/>
    <mergeCell ref="O8:Q8"/>
    <mergeCell ref="R8:R12"/>
    <mergeCell ref="S8:S12"/>
    <mergeCell ref="O9:O12"/>
    <mergeCell ref="P9:P12"/>
    <mergeCell ref="R5:S7"/>
    <mergeCell ref="I7:Q7"/>
    <mergeCell ref="L9:L12"/>
    <mergeCell ref="M9:M12"/>
    <mergeCell ref="I8:K8"/>
    <mergeCell ref="L8:N8"/>
    <mergeCell ref="Q13:S13"/>
    <mergeCell ref="N13:O13"/>
    <mergeCell ref="K13:L13"/>
    <mergeCell ref="F5:Q6"/>
  </mergeCells>
  <phoneticPr fontId="0" type="noConversion"/>
  <conditionalFormatting sqref="D15:S15 D17:S17 D19:S19 D21:S21 D30:S30 D33:S33 D23:S26 D28:S28 D35:S35 D37:S38 D41:S41 D44:S44 D46:S46 D50:S53">
    <cfRule type="cellIs" dxfId="10" priority="4" operator="equal">
      <formula>0</formula>
    </cfRule>
  </conditionalFormatting>
  <conditionalFormatting sqref="D42:S42">
    <cfRule type="cellIs" dxfId="9" priority="3" operator="equal">
      <formula>0</formula>
    </cfRule>
  </conditionalFormatting>
  <pageMargins left="0.78740157480314965" right="0.39370078740157483" top="0.78740157480314965" bottom="0.78740157480314965" header="0.51181102362204722" footer="0"/>
  <pageSetup paperSize="9" firstPageNumber="22" orientation="portrait" useFirstPageNumber="1" r:id="rId1"/>
  <headerFooter alignWithMargins="0">
    <oddHeader>&amp;C&amp;"Arial,Standard"&amp;9- &amp;P -</oddHeader>
  </headerFooter>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1.25" x14ac:dyDescent="0.2"/>
  <cols>
    <col min="1" max="1" width="14" customWidth="1"/>
    <col min="2" max="2" width="66.83203125" customWidth="1"/>
  </cols>
  <sheetData>
    <row r="1" spans="1:2" ht="15.75" x14ac:dyDescent="0.2">
      <c r="A1" s="834" t="s">
        <v>572</v>
      </c>
      <c r="B1" s="835"/>
    </row>
    <row r="5" spans="1:2" ht="14.25" x14ac:dyDescent="0.2">
      <c r="A5" s="836" t="s">
        <v>34</v>
      </c>
      <c r="B5" s="837" t="s">
        <v>573</v>
      </c>
    </row>
    <row r="6" spans="1:2" ht="14.25" x14ac:dyDescent="0.2">
      <c r="A6" s="836">
        <v>0</v>
      </c>
      <c r="B6" s="837" t="s">
        <v>574</v>
      </c>
    </row>
    <row r="7" spans="1:2" ht="14.25" x14ac:dyDescent="0.2">
      <c r="A7" s="838"/>
      <c r="B7" s="837" t="s">
        <v>575</v>
      </c>
    </row>
    <row r="8" spans="1:2" ht="14.25" x14ac:dyDescent="0.2">
      <c r="A8" s="836" t="s">
        <v>576</v>
      </c>
      <c r="B8" s="837" t="s">
        <v>577</v>
      </c>
    </row>
    <row r="9" spans="1:2" ht="14.25" x14ac:dyDescent="0.2">
      <c r="A9" s="836" t="s">
        <v>578</v>
      </c>
      <c r="B9" s="837" t="s">
        <v>579</v>
      </c>
    </row>
    <row r="10" spans="1:2" ht="14.25" x14ac:dyDescent="0.2">
      <c r="A10" s="836" t="s">
        <v>438</v>
      </c>
      <c r="B10" s="837" t="s">
        <v>580</v>
      </c>
    </row>
    <row r="11" spans="1:2" ht="14.25" x14ac:dyDescent="0.2">
      <c r="A11" s="836" t="s">
        <v>581</v>
      </c>
      <c r="B11" s="837" t="s">
        <v>582</v>
      </c>
    </row>
    <row r="12" spans="1:2" ht="14.25" x14ac:dyDescent="0.2">
      <c r="A12" s="836" t="s">
        <v>583</v>
      </c>
      <c r="B12" s="837" t="s">
        <v>584</v>
      </c>
    </row>
    <row r="13" spans="1:2" ht="14.25" x14ac:dyDescent="0.2">
      <c r="A13" s="836" t="s">
        <v>585</v>
      </c>
      <c r="B13" s="837" t="s">
        <v>586</v>
      </c>
    </row>
    <row r="14" spans="1:2" ht="14.25" x14ac:dyDescent="0.2">
      <c r="A14" s="836" t="s">
        <v>587</v>
      </c>
      <c r="B14" s="837" t="s">
        <v>588</v>
      </c>
    </row>
    <row r="15" spans="1:2" ht="14.25" x14ac:dyDescent="0.2">
      <c r="A15" s="837"/>
    </row>
    <row r="16" spans="1:2" ht="42.75" x14ac:dyDescent="0.2">
      <c r="A16" s="839" t="s">
        <v>589</v>
      </c>
      <c r="B16" s="840" t="s">
        <v>590</v>
      </c>
    </row>
    <row r="17" spans="1:2" ht="14.25" x14ac:dyDescent="0.2">
      <c r="A17" s="837" t="s">
        <v>591</v>
      </c>
      <c r="B17" s="837"/>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5"/>
  <sheetViews>
    <sheetView showGridLines="0" zoomScaleNormal="100" zoomScaleSheetLayoutView="100" workbookViewId="0"/>
  </sheetViews>
  <sheetFormatPr baseColWidth="10" defaultColWidth="12" defaultRowHeight="12" customHeight="1" x14ac:dyDescent="0.2"/>
  <cols>
    <col min="1" max="1" width="9.1640625" style="95" customWidth="1"/>
    <col min="2" max="2" width="5.6640625" style="95" customWidth="1"/>
    <col min="3" max="3" width="26.6640625" style="95" customWidth="1"/>
    <col min="4" max="4" width="13.1640625" style="95" customWidth="1"/>
    <col min="5" max="6" width="13" style="95" customWidth="1"/>
    <col min="7" max="7" width="14" style="95" customWidth="1"/>
    <col min="8" max="15" width="11.83203125" style="95" customWidth="1"/>
    <col min="16" max="16" width="4.5" style="95" customWidth="1"/>
    <col min="17" max="16384" width="12" style="95"/>
  </cols>
  <sheetData>
    <row r="1" spans="2:18" ht="12" customHeight="1" x14ac:dyDescent="0.2">
      <c r="G1" s="96" t="s">
        <v>350</v>
      </c>
      <c r="H1" s="97" t="s">
        <v>543</v>
      </c>
    </row>
    <row r="2" spans="2:18" ht="12" customHeight="1" x14ac:dyDescent="0.2">
      <c r="C2" s="98"/>
      <c r="D2" s="98"/>
      <c r="E2" s="98"/>
      <c r="F2" s="98"/>
      <c r="K2" s="98"/>
      <c r="L2" s="98"/>
      <c r="M2" s="98"/>
      <c r="N2" s="98"/>
      <c r="O2" s="98"/>
      <c r="P2" s="98"/>
    </row>
    <row r="3" spans="2:18" ht="12" customHeight="1" x14ac:dyDescent="0.2">
      <c r="C3" s="98"/>
      <c r="D3" s="98"/>
      <c r="E3" s="98"/>
      <c r="F3" s="98"/>
      <c r="G3" s="96"/>
      <c r="H3" s="97"/>
      <c r="K3" s="98"/>
      <c r="L3" s="98"/>
      <c r="M3" s="98"/>
      <c r="N3" s="98"/>
      <c r="O3" s="98"/>
      <c r="P3" s="98"/>
    </row>
    <row r="5" spans="2:18" ht="12.95" customHeight="1" x14ac:dyDescent="0.2">
      <c r="B5" s="632" t="s">
        <v>107</v>
      </c>
      <c r="C5" s="679" t="s">
        <v>98</v>
      </c>
      <c r="D5" s="644" t="s">
        <v>440</v>
      </c>
      <c r="E5" s="645"/>
      <c r="F5" s="665" t="s">
        <v>67</v>
      </c>
      <c r="G5" s="666"/>
      <c r="H5" s="666"/>
      <c r="I5" s="666"/>
      <c r="J5" s="666"/>
      <c r="K5" s="666"/>
      <c r="L5" s="666"/>
      <c r="M5" s="667"/>
      <c r="N5" s="634" t="s">
        <v>441</v>
      </c>
      <c r="O5" s="667"/>
      <c r="P5" s="634" t="s">
        <v>107</v>
      </c>
    </row>
    <row r="6" spans="2:18" ht="12.95" customHeight="1" x14ac:dyDescent="0.2">
      <c r="B6" s="536"/>
      <c r="C6" s="680"/>
      <c r="D6" s="646"/>
      <c r="E6" s="643"/>
      <c r="F6" s="668"/>
      <c r="G6" s="669"/>
      <c r="H6" s="669"/>
      <c r="I6" s="669"/>
      <c r="J6" s="669"/>
      <c r="K6" s="669"/>
      <c r="L6" s="669"/>
      <c r="M6" s="670"/>
      <c r="N6" s="682"/>
      <c r="O6" s="683"/>
      <c r="P6" s="545"/>
    </row>
    <row r="7" spans="2:18" ht="15" customHeight="1" x14ac:dyDescent="0.2">
      <c r="B7" s="536"/>
      <c r="C7" s="680"/>
      <c r="D7" s="639" t="s">
        <v>99</v>
      </c>
      <c r="E7" s="641" t="s">
        <v>93</v>
      </c>
      <c r="F7" s="673" t="s">
        <v>24</v>
      </c>
      <c r="G7" s="674"/>
      <c r="H7" s="671" t="s">
        <v>68</v>
      </c>
      <c r="I7" s="671"/>
      <c r="J7" s="671"/>
      <c r="K7" s="671"/>
      <c r="L7" s="671"/>
      <c r="M7" s="672"/>
      <c r="N7" s="668"/>
      <c r="O7" s="670"/>
      <c r="P7" s="545"/>
    </row>
    <row r="8" spans="2:18" ht="15" customHeight="1" x14ac:dyDescent="0.2">
      <c r="B8" s="536"/>
      <c r="C8" s="680"/>
      <c r="D8" s="526"/>
      <c r="E8" s="536"/>
      <c r="F8" s="640" t="s">
        <v>95</v>
      </c>
      <c r="G8" s="528" t="s">
        <v>106</v>
      </c>
      <c r="H8" s="671" t="s">
        <v>69</v>
      </c>
      <c r="I8" s="672"/>
      <c r="J8" s="673" t="s">
        <v>70</v>
      </c>
      <c r="K8" s="672"/>
      <c r="L8" s="673" t="s">
        <v>71</v>
      </c>
      <c r="M8" s="672"/>
      <c r="N8" s="628" t="s">
        <v>96</v>
      </c>
      <c r="O8" s="538" t="s">
        <v>106</v>
      </c>
      <c r="P8" s="545"/>
    </row>
    <row r="9" spans="2:18" ht="12" customHeight="1" x14ac:dyDescent="0.2">
      <c r="B9" s="536"/>
      <c r="C9" s="680"/>
      <c r="D9" s="526"/>
      <c r="E9" s="536" t="s">
        <v>11</v>
      </c>
      <c r="F9" s="539"/>
      <c r="G9" s="545"/>
      <c r="H9" s="641" t="s">
        <v>95</v>
      </c>
      <c r="I9" s="654" t="s">
        <v>93</v>
      </c>
      <c r="J9" s="654" t="s">
        <v>95</v>
      </c>
      <c r="K9" s="654" t="s">
        <v>93</v>
      </c>
      <c r="L9" s="654" t="s">
        <v>95</v>
      </c>
      <c r="M9" s="654" t="s">
        <v>93</v>
      </c>
      <c r="N9" s="629"/>
      <c r="O9" s="543"/>
      <c r="P9" s="545"/>
    </row>
    <row r="10" spans="2:18" ht="12" customHeight="1" x14ac:dyDescent="0.2">
      <c r="B10" s="536"/>
      <c r="C10" s="680"/>
      <c r="D10" s="526"/>
      <c r="E10" s="536" t="s">
        <v>64</v>
      </c>
      <c r="F10" s="539"/>
      <c r="G10" s="545"/>
      <c r="H10" s="642" t="s">
        <v>8</v>
      </c>
      <c r="I10" s="655" t="s">
        <v>11</v>
      </c>
      <c r="J10" s="655" t="s">
        <v>8</v>
      </c>
      <c r="K10" s="655" t="s">
        <v>11</v>
      </c>
      <c r="L10" s="655" t="s">
        <v>8</v>
      </c>
      <c r="M10" s="655" t="s">
        <v>11</v>
      </c>
      <c r="N10" s="629"/>
      <c r="O10" s="543"/>
      <c r="P10" s="545"/>
    </row>
    <row r="11" spans="2:18" ht="12" customHeight="1" x14ac:dyDescent="0.2">
      <c r="B11" s="536"/>
      <c r="C11" s="680"/>
      <c r="D11" s="526"/>
      <c r="E11" s="536"/>
      <c r="F11" s="539"/>
      <c r="G11" s="545"/>
      <c r="H11" s="642" t="s">
        <v>10</v>
      </c>
      <c r="I11" s="655" t="s">
        <v>64</v>
      </c>
      <c r="J11" s="655" t="s">
        <v>10</v>
      </c>
      <c r="K11" s="655" t="s">
        <v>64</v>
      </c>
      <c r="L11" s="655" t="s">
        <v>10</v>
      </c>
      <c r="M11" s="655" t="s">
        <v>64</v>
      </c>
      <c r="N11" s="629"/>
      <c r="O11" s="543"/>
      <c r="P11" s="545"/>
    </row>
    <row r="12" spans="2:18" ht="12" customHeight="1" x14ac:dyDescent="0.2">
      <c r="B12" s="536"/>
      <c r="C12" s="680"/>
      <c r="D12" s="527"/>
      <c r="E12" s="537"/>
      <c r="F12" s="540"/>
      <c r="G12" s="546"/>
      <c r="H12" s="643"/>
      <c r="I12" s="656"/>
      <c r="J12" s="656"/>
      <c r="K12" s="656"/>
      <c r="L12" s="656"/>
      <c r="M12" s="656"/>
      <c r="N12" s="657"/>
      <c r="O12" s="544"/>
      <c r="P12" s="545"/>
    </row>
    <row r="13" spans="2:18" ht="15" customHeight="1" x14ac:dyDescent="0.2">
      <c r="B13" s="633"/>
      <c r="C13" s="681"/>
      <c r="D13" s="675" t="s">
        <v>0</v>
      </c>
      <c r="E13" s="676"/>
      <c r="F13" s="99" t="s">
        <v>421</v>
      </c>
      <c r="G13" s="100" t="s">
        <v>0</v>
      </c>
      <c r="H13" s="101" t="s">
        <v>421</v>
      </c>
      <c r="I13" s="102" t="s">
        <v>0</v>
      </c>
      <c r="J13" s="99" t="s">
        <v>421</v>
      </c>
      <c r="K13" s="102" t="s">
        <v>0</v>
      </c>
      <c r="L13" s="99" t="s">
        <v>421</v>
      </c>
      <c r="M13" s="677" t="s">
        <v>0</v>
      </c>
      <c r="N13" s="678"/>
      <c r="O13" s="676"/>
      <c r="P13" s="635"/>
    </row>
    <row r="14" spans="2:18" ht="12" customHeight="1" x14ac:dyDescent="0.2">
      <c r="B14" s="103"/>
      <c r="C14" s="104"/>
      <c r="D14" s="105"/>
      <c r="E14" s="105"/>
      <c r="F14" s="105"/>
      <c r="G14" s="105"/>
      <c r="H14" s="105"/>
      <c r="I14" s="105"/>
      <c r="J14" s="105"/>
      <c r="K14" s="105"/>
      <c r="L14" s="105"/>
      <c r="M14" s="105"/>
      <c r="N14" s="105"/>
      <c r="O14" s="106"/>
      <c r="P14" s="107"/>
    </row>
    <row r="15" spans="2:18" ht="12" customHeight="1" x14ac:dyDescent="0.2">
      <c r="B15" s="108">
        <v>1</v>
      </c>
      <c r="C15" s="109">
        <v>1995</v>
      </c>
      <c r="D15" s="110">
        <v>15828</v>
      </c>
      <c r="E15" s="110">
        <v>27389</v>
      </c>
      <c r="F15" s="110">
        <v>25184</v>
      </c>
      <c r="G15" s="110">
        <v>23314</v>
      </c>
      <c r="H15" s="110">
        <v>8444</v>
      </c>
      <c r="I15" s="110">
        <v>7396</v>
      </c>
      <c r="J15" s="110">
        <v>6687</v>
      </c>
      <c r="K15" s="110">
        <v>5249</v>
      </c>
      <c r="L15" s="110">
        <v>10053</v>
      </c>
      <c r="M15" s="110">
        <v>10669</v>
      </c>
      <c r="N15" s="110">
        <v>219</v>
      </c>
      <c r="O15" s="111">
        <v>326</v>
      </c>
      <c r="P15" s="112">
        <v>1</v>
      </c>
      <c r="R15" s="113"/>
    </row>
    <row r="16" spans="2:18" ht="12" customHeight="1" x14ac:dyDescent="0.2">
      <c r="B16" s="108">
        <v>2</v>
      </c>
      <c r="C16" s="109">
        <v>1996</v>
      </c>
      <c r="D16" s="110">
        <v>18769</v>
      </c>
      <c r="E16" s="110">
        <v>33375</v>
      </c>
      <c r="F16" s="110">
        <v>28817</v>
      </c>
      <c r="G16" s="110">
        <v>28213</v>
      </c>
      <c r="H16" s="110">
        <v>10530</v>
      </c>
      <c r="I16" s="110">
        <v>9787</v>
      </c>
      <c r="J16" s="110">
        <v>6784</v>
      </c>
      <c r="K16" s="110">
        <v>5959</v>
      </c>
      <c r="L16" s="110">
        <v>11503</v>
      </c>
      <c r="M16" s="110">
        <v>12497</v>
      </c>
      <c r="N16" s="110">
        <v>355</v>
      </c>
      <c r="O16" s="111">
        <v>720</v>
      </c>
      <c r="P16" s="114">
        <v>2</v>
      </c>
    </row>
    <row r="17" spans="2:18" ht="12" customHeight="1" x14ac:dyDescent="0.2">
      <c r="B17" s="108">
        <v>3</v>
      </c>
      <c r="C17" s="109">
        <v>1997</v>
      </c>
      <c r="D17" s="110">
        <v>17050</v>
      </c>
      <c r="E17" s="110">
        <v>26858</v>
      </c>
      <c r="F17" s="110">
        <v>25932</v>
      </c>
      <c r="G17" s="110">
        <v>21981</v>
      </c>
      <c r="H17" s="110">
        <v>7893</v>
      </c>
      <c r="I17" s="110">
        <v>6201</v>
      </c>
      <c r="J17" s="110">
        <v>4080</v>
      </c>
      <c r="K17" s="110">
        <v>2455</v>
      </c>
      <c r="L17" s="110">
        <v>13959</v>
      </c>
      <c r="M17" s="110">
        <v>13325</v>
      </c>
      <c r="N17" s="110">
        <v>471</v>
      </c>
      <c r="O17" s="111">
        <v>1236</v>
      </c>
      <c r="P17" s="112">
        <v>3</v>
      </c>
      <c r="R17" s="115"/>
    </row>
    <row r="18" spans="2:18" ht="12" customHeight="1" x14ac:dyDescent="0.2">
      <c r="B18" s="108">
        <v>4</v>
      </c>
      <c r="C18" s="109">
        <v>1998</v>
      </c>
      <c r="D18" s="110">
        <v>16206</v>
      </c>
      <c r="E18" s="110">
        <v>24169</v>
      </c>
      <c r="F18" s="110">
        <v>22198</v>
      </c>
      <c r="G18" s="110">
        <v>19152</v>
      </c>
      <c r="H18" s="110">
        <v>6774</v>
      </c>
      <c r="I18" s="110">
        <v>4756</v>
      </c>
      <c r="J18" s="110">
        <v>4100</v>
      </c>
      <c r="K18" s="110">
        <v>2742</v>
      </c>
      <c r="L18" s="110">
        <v>11324</v>
      </c>
      <c r="M18" s="110">
        <v>11654</v>
      </c>
      <c r="N18" s="110">
        <v>640</v>
      </c>
      <c r="O18" s="111">
        <v>1745</v>
      </c>
      <c r="P18" s="114">
        <v>4</v>
      </c>
      <c r="R18" s="115"/>
    </row>
    <row r="19" spans="2:18" ht="12" customHeight="1" x14ac:dyDescent="0.2">
      <c r="B19" s="108">
        <v>5</v>
      </c>
      <c r="C19" s="109">
        <v>1999</v>
      </c>
      <c r="D19" s="110">
        <v>15335</v>
      </c>
      <c r="E19" s="110">
        <v>20265</v>
      </c>
      <c r="F19" s="110">
        <v>19004</v>
      </c>
      <c r="G19" s="110">
        <v>16086</v>
      </c>
      <c r="H19" s="110">
        <v>5361</v>
      </c>
      <c r="I19" s="110">
        <v>4427</v>
      </c>
      <c r="J19" s="110">
        <v>3672</v>
      </c>
      <c r="K19" s="110">
        <v>2576</v>
      </c>
      <c r="L19" s="110">
        <v>9971</v>
      </c>
      <c r="M19" s="110">
        <v>9083</v>
      </c>
      <c r="N19" s="110">
        <v>819</v>
      </c>
      <c r="O19" s="111">
        <v>2001</v>
      </c>
      <c r="P19" s="114">
        <v>5</v>
      </c>
    </row>
    <row r="20" spans="2:18" ht="12" customHeight="1" x14ac:dyDescent="0.2">
      <c r="B20" s="108">
        <v>6</v>
      </c>
      <c r="C20" s="116" t="s">
        <v>84</v>
      </c>
      <c r="D20" s="110">
        <v>13014</v>
      </c>
      <c r="E20" s="110">
        <v>15763</v>
      </c>
      <c r="F20" s="110">
        <v>16706</v>
      </c>
      <c r="G20" s="110">
        <v>11970</v>
      </c>
      <c r="H20" s="110">
        <v>5073</v>
      </c>
      <c r="I20" s="110">
        <v>3327</v>
      </c>
      <c r="J20" s="110">
        <v>2049</v>
      </c>
      <c r="K20" s="110">
        <v>1450</v>
      </c>
      <c r="L20" s="110">
        <v>9584</v>
      </c>
      <c r="M20" s="110">
        <v>7193</v>
      </c>
      <c r="N20" s="110">
        <v>571</v>
      </c>
      <c r="O20" s="111">
        <v>1531</v>
      </c>
      <c r="P20" s="114">
        <v>6</v>
      </c>
    </row>
    <row r="21" spans="2:18" ht="12" customHeight="1" x14ac:dyDescent="0.2">
      <c r="B21" s="108">
        <v>7</v>
      </c>
      <c r="C21" s="116" t="s">
        <v>85</v>
      </c>
      <c r="D21" s="110">
        <v>11941</v>
      </c>
      <c r="E21" s="110">
        <v>12828</v>
      </c>
      <c r="F21" s="110">
        <v>14876</v>
      </c>
      <c r="G21" s="110">
        <v>10003</v>
      </c>
      <c r="H21" s="110">
        <v>4162</v>
      </c>
      <c r="I21" s="110">
        <v>2781</v>
      </c>
      <c r="J21" s="110">
        <v>1737</v>
      </c>
      <c r="K21" s="110">
        <v>1235</v>
      </c>
      <c r="L21" s="110">
        <v>8977</v>
      </c>
      <c r="M21" s="110">
        <v>5987</v>
      </c>
      <c r="N21" s="110">
        <v>519</v>
      </c>
      <c r="O21" s="111">
        <v>1129</v>
      </c>
      <c r="P21" s="114">
        <v>7</v>
      </c>
    </row>
    <row r="22" spans="2:18" ht="12" customHeight="1" x14ac:dyDescent="0.2">
      <c r="B22" s="108">
        <v>8</v>
      </c>
      <c r="C22" s="116" t="s">
        <v>86</v>
      </c>
      <c r="D22" s="110">
        <v>10565</v>
      </c>
      <c r="E22" s="110">
        <v>9720</v>
      </c>
      <c r="F22" s="110">
        <v>12200</v>
      </c>
      <c r="G22" s="110">
        <v>7341</v>
      </c>
      <c r="H22" s="110">
        <v>3393</v>
      </c>
      <c r="I22" s="110">
        <v>2196</v>
      </c>
      <c r="J22" s="110">
        <v>1866</v>
      </c>
      <c r="K22" s="110">
        <v>1224</v>
      </c>
      <c r="L22" s="110">
        <v>6941</v>
      </c>
      <c r="M22" s="110">
        <v>3921</v>
      </c>
      <c r="N22" s="110">
        <v>738</v>
      </c>
      <c r="O22" s="111">
        <v>1921</v>
      </c>
      <c r="P22" s="117">
        <v>8</v>
      </c>
    </row>
    <row r="23" spans="2:18" ht="12" customHeight="1" x14ac:dyDescent="0.2">
      <c r="B23" s="108">
        <v>9</v>
      </c>
      <c r="C23" s="116" t="s">
        <v>87</v>
      </c>
      <c r="D23" s="110">
        <v>10005</v>
      </c>
      <c r="E23" s="110">
        <v>8433</v>
      </c>
      <c r="F23" s="110">
        <v>10972</v>
      </c>
      <c r="G23" s="110">
        <v>6487</v>
      </c>
      <c r="H23" s="110">
        <v>3763</v>
      </c>
      <c r="I23" s="110">
        <v>2163</v>
      </c>
      <c r="J23" s="110">
        <v>1700</v>
      </c>
      <c r="K23" s="110">
        <v>666</v>
      </c>
      <c r="L23" s="110">
        <v>5509</v>
      </c>
      <c r="M23" s="110">
        <v>3658</v>
      </c>
      <c r="N23" s="110">
        <v>520</v>
      </c>
      <c r="O23" s="111">
        <v>1136</v>
      </c>
      <c r="P23" s="117">
        <v>9</v>
      </c>
    </row>
    <row r="24" spans="2:18" ht="12" customHeight="1" x14ac:dyDescent="0.2">
      <c r="B24" s="108">
        <v>10</v>
      </c>
      <c r="C24" s="116" t="s">
        <v>88</v>
      </c>
      <c r="D24" s="110">
        <v>9391</v>
      </c>
      <c r="E24" s="110">
        <v>7928</v>
      </c>
      <c r="F24" s="110">
        <v>10844</v>
      </c>
      <c r="G24" s="110">
        <v>6146</v>
      </c>
      <c r="H24" s="110">
        <v>2989</v>
      </c>
      <c r="I24" s="110">
        <v>2035</v>
      </c>
      <c r="J24" s="110">
        <v>1634</v>
      </c>
      <c r="K24" s="110">
        <v>878</v>
      </c>
      <c r="L24" s="110">
        <v>6221</v>
      </c>
      <c r="M24" s="110">
        <v>3233</v>
      </c>
      <c r="N24" s="110">
        <v>452</v>
      </c>
      <c r="O24" s="111">
        <v>507</v>
      </c>
      <c r="P24" s="117">
        <v>10</v>
      </c>
    </row>
    <row r="25" spans="2:18" ht="12" customHeight="1" x14ac:dyDescent="0.2">
      <c r="B25" s="108">
        <v>11</v>
      </c>
      <c r="C25" s="116" t="s">
        <v>89</v>
      </c>
      <c r="D25" s="110">
        <v>8574</v>
      </c>
      <c r="E25" s="110">
        <v>7020</v>
      </c>
      <c r="F25" s="110">
        <v>8875</v>
      </c>
      <c r="G25" s="110">
        <v>5512</v>
      </c>
      <c r="H25" s="110">
        <v>2531</v>
      </c>
      <c r="I25" s="110">
        <v>1908</v>
      </c>
      <c r="J25" s="110">
        <v>1346</v>
      </c>
      <c r="K25" s="110">
        <v>770</v>
      </c>
      <c r="L25" s="110">
        <v>4998</v>
      </c>
      <c r="M25" s="110">
        <v>2834</v>
      </c>
      <c r="N25" s="110">
        <v>394</v>
      </c>
      <c r="O25" s="111">
        <v>619</v>
      </c>
      <c r="P25" s="117">
        <v>11</v>
      </c>
    </row>
    <row r="26" spans="2:18" ht="12" customHeight="1" x14ac:dyDescent="0.2">
      <c r="B26" s="108">
        <v>12</v>
      </c>
      <c r="C26" s="116" t="s">
        <v>90</v>
      </c>
      <c r="D26" s="110">
        <v>8042</v>
      </c>
      <c r="E26" s="110">
        <v>6394</v>
      </c>
      <c r="F26" s="110">
        <v>9001</v>
      </c>
      <c r="G26" s="110">
        <v>4859</v>
      </c>
      <c r="H26" s="110">
        <v>3273</v>
      </c>
      <c r="I26" s="110">
        <v>1696</v>
      </c>
      <c r="J26" s="110">
        <v>1499</v>
      </c>
      <c r="K26" s="110">
        <v>851</v>
      </c>
      <c r="L26" s="110">
        <v>4229</v>
      </c>
      <c r="M26" s="110">
        <v>2312</v>
      </c>
      <c r="N26" s="110">
        <v>407</v>
      </c>
      <c r="O26" s="111">
        <v>605</v>
      </c>
      <c r="P26" s="117">
        <v>12</v>
      </c>
    </row>
    <row r="27" spans="2:18" ht="12" customHeight="1" x14ac:dyDescent="0.2">
      <c r="B27" s="108">
        <v>13</v>
      </c>
      <c r="C27" s="116" t="s">
        <v>91</v>
      </c>
      <c r="D27" s="110">
        <v>7206</v>
      </c>
      <c r="E27" s="110">
        <v>6075</v>
      </c>
      <c r="F27" s="110">
        <v>8223</v>
      </c>
      <c r="G27" s="110">
        <v>4313</v>
      </c>
      <c r="H27" s="110">
        <v>3218</v>
      </c>
      <c r="I27" s="110">
        <v>1513</v>
      </c>
      <c r="J27" s="110">
        <v>959</v>
      </c>
      <c r="K27" s="110">
        <v>621</v>
      </c>
      <c r="L27" s="110">
        <v>4046</v>
      </c>
      <c r="M27" s="110">
        <v>2179</v>
      </c>
      <c r="N27" s="110">
        <v>381</v>
      </c>
      <c r="O27" s="111">
        <v>427</v>
      </c>
      <c r="P27" s="117">
        <v>13</v>
      </c>
    </row>
    <row r="28" spans="2:18" ht="12" customHeight="1" x14ac:dyDescent="0.2">
      <c r="B28" s="108">
        <v>14</v>
      </c>
      <c r="C28" s="116">
        <v>2008</v>
      </c>
      <c r="D28" s="110">
        <v>6748</v>
      </c>
      <c r="E28" s="110">
        <v>5403</v>
      </c>
      <c r="F28" s="110">
        <v>8468</v>
      </c>
      <c r="G28" s="110">
        <v>3834</v>
      </c>
      <c r="H28" s="110">
        <v>2943</v>
      </c>
      <c r="I28" s="110">
        <v>1235</v>
      </c>
      <c r="J28" s="110">
        <v>1400</v>
      </c>
      <c r="K28" s="110">
        <v>567</v>
      </c>
      <c r="L28" s="110">
        <v>4125</v>
      </c>
      <c r="M28" s="110">
        <v>2032</v>
      </c>
      <c r="N28" s="110">
        <v>366</v>
      </c>
      <c r="O28" s="111">
        <v>402</v>
      </c>
      <c r="P28" s="117">
        <v>14</v>
      </c>
    </row>
    <row r="29" spans="2:18" ht="12" customHeight="1" x14ac:dyDescent="0.2">
      <c r="B29" s="108">
        <v>15</v>
      </c>
      <c r="C29" s="116" t="s">
        <v>143</v>
      </c>
      <c r="D29" s="110">
        <v>6799</v>
      </c>
      <c r="E29" s="110">
        <v>5703</v>
      </c>
      <c r="F29" s="110">
        <v>8030</v>
      </c>
      <c r="G29" s="110">
        <v>3853</v>
      </c>
      <c r="H29" s="110">
        <v>2767</v>
      </c>
      <c r="I29" s="110">
        <v>1267</v>
      </c>
      <c r="J29" s="110">
        <v>1122</v>
      </c>
      <c r="K29" s="110">
        <v>700</v>
      </c>
      <c r="L29" s="110">
        <v>4141</v>
      </c>
      <c r="M29" s="110">
        <v>1886</v>
      </c>
      <c r="N29" s="110">
        <v>288</v>
      </c>
      <c r="O29" s="111">
        <v>295</v>
      </c>
      <c r="P29" s="117">
        <v>15</v>
      </c>
    </row>
    <row r="30" spans="2:18" ht="12" customHeight="1" x14ac:dyDescent="0.2">
      <c r="B30" s="108">
        <v>16</v>
      </c>
      <c r="C30" s="116" t="s">
        <v>245</v>
      </c>
      <c r="D30" s="110">
        <v>7031</v>
      </c>
      <c r="E30" s="110">
        <v>5682</v>
      </c>
      <c r="F30" s="110">
        <v>9111</v>
      </c>
      <c r="G30" s="110">
        <v>3926</v>
      </c>
      <c r="H30" s="110">
        <v>3126</v>
      </c>
      <c r="I30" s="110">
        <v>1431</v>
      </c>
      <c r="J30" s="110">
        <v>2280</v>
      </c>
      <c r="K30" s="110">
        <v>681</v>
      </c>
      <c r="L30" s="110">
        <v>3705</v>
      </c>
      <c r="M30" s="110">
        <v>1814</v>
      </c>
      <c r="N30" s="110">
        <v>274</v>
      </c>
      <c r="O30" s="111">
        <v>217</v>
      </c>
      <c r="P30" s="117">
        <v>16</v>
      </c>
    </row>
    <row r="31" spans="2:18" ht="12" customHeight="1" x14ac:dyDescent="0.2">
      <c r="B31" s="108">
        <v>17</v>
      </c>
      <c r="C31" s="116" t="s">
        <v>257</v>
      </c>
      <c r="D31" s="110">
        <v>7361</v>
      </c>
      <c r="E31" s="110">
        <v>6012</v>
      </c>
      <c r="F31" s="110">
        <v>9110</v>
      </c>
      <c r="G31" s="110">
        <v>4285</v>
      </c>
      <c r="H31" s="110">
        <v>3673</v>
      </c>
      <c r="I31" s="110">
        <v>1820</v>
      </c>
      <c r="J31" s="110">
        <v>1445</v>
      </c>
      <c r="K31" s="110">
        <v>841</v>
      </c>
      <c r="L31" s="110">
        <v>3992</v>
      </c>
      <c r="M31" s="110">
        <v>1624</v>
      </c>
      <c r="N31" s="110">
        <v>277</v>
      </c>
      <c r="O31" s="111">
        <v>496</v>
      </c>
      <c r="P31" s="117">
        <v>17</v>
      </c>
    </row>
    <row r="32" spans="2:18" ht="12" customHeight="1" x14ac:dyDescent="0.2">
      <c r="B32" s="108">
        <v>18</v>
      </c>
      <c r="C32" s="116" t="s">
        <v>309</v>
      </c>
      <c r="D32" s="110">
        <v>7448</v>
      </c>
      <c r="E32" s="110">
        <v>6762</v>
      </c>
      <c r="F32" s="110">
        <v>9236</v>
      </c>
      <c r="G32" s="110">
        <v>4365</v>
      </c>
      <c r="H32" s="110">
        <v>3814</v>
      </c>
      <c r="I32" s="110">
        <v>1764</v>
      </c>
      <c r="J32" s="110">
        <v>1367</v>
      </c>
      <c r="K32" s="110">
        <v>970</v>
      </c>
      <c r="L32" s="110">
        <v>4055</v>
      </c>
      <c r="M32" s="110">
        <v>1631</v>
      </c>
      <c r="N32" s="110">
        <v>335</v>
      </c>
      <c r="O32" s="111">
        <v>370</v>
      </c>
      <c r="P32" s="117">
        <v>18</v>
      </c>
    </row>
    <row r="33" spans="1:16" ht="12" customHeight="1" x14ac:dyDescent="0.2">
      <c r="B33" s="108">
        <v>19</v>
      </c>
      <c r="C33" s="116" t="s">
        <v>406</v>
      </c>
      <c r="D33" s="110">
        <v>7642</v>
      </c>
      <c r="E33" s="110">
        <v>7213</v>
      </c>
      <c r="F33" s="110">
        <v>10948</v>
      </c>
      <c r="G33" s="110">
        <v>4789</v>
      </c>
      <c r="H33" s="110">
        <v>4113</v>
      </c>
      <c r="I33" s="110">
        <v>2303</v>
      </c>
      <c r="J33" s="110">
        <v>3397</v>
      </c>
      <c r="K33" s="110">
        <v>1016</v>
      </c>
      <c r="L33" s="110">
        <v>3438</v>
      </c>
      <c r="M33" s="110">
        <v>1470</v>
      </c>
      <c r="N33" s="110">
        <v>173</v>
      </c>
      <c r="O33" s="111">
        <v>146</v>
      </c>
      <c r="P33" s="117">
        <v>19</v>
      </c>
    </row>
    <row r="34" spans="1:16" ht="12" customHeight="1" x14ac:dyDescent="0.2">
      <c r="B34" s="108">
        <v>20</v>
      </c>
      <c r="C34" s="116" t="s">
        <v>407</v>
      </c>
      <c r="D34" s="110">
        <v>7593</v>
      </c>
      <c r="E34" s="110">
        <v>7085</v>
      </c>
      <c r="F34" s="110">
        <v>10168</v>
      </c>
      <c r="G34" s="110">
        <v>4879</v>
      </c>
      <c r="H34" s="110">
        <v>4130</v>
      </c>
      <c r="I34" s="110">
        <v>2254</v>
      </c>
      <c r="J34" s="110">
        <v>3388</v>
      </c>
      <c r="K34" s="110">
        <v>1046</v>
      </c>
      <c r="L34" s="110">
        <v>2650</v>
      </c>
      <c r="M34" s="110">
        <v>1579</v>
      </c>
      <c r="N34" s="110">
        <v>221</v>
      </c>
      <c r="O34" s="111">
        <v>288</v>
      </c>
      <c r="P34" s="117">
        <v>20</v>
      </c>
    </row>
    <row r="35" spans="1:16" ht="12" customHeight="1" x14ac:dyDescent="0.2">
      <c r="B35" s="108">
        <v>21</v>
      </c>
      <c r="C35" s="116" t="s">
        <v>413</v>
      </c>
      <c r="D35" s="110">
        <v>8000</v>
      </c>
      <c r="E35" s="110">
        <v>8376</v>
      </c>
      <c r="F35" s="110">
        <v>8323</v>
      </c>
      <c r="G35" s="110">
        <v>5572</v>
      </c>
      <c r="H35" s="110">
        <v>3474</v>
      </c>
      <c r="I35" s="110">
        <v>2445</v>
      </c>
      <c r="J35" s="110">
        <v>1658</v>
      </c>
      <c r="K35" s="110">
        <v>1137</v>
      </c>
      <c r="L35" s="110">
        <v>3191</v>
      </c>
      <c r="M35" s="110">
        <v>1990</v>
      </c>
      <c r="N35" s="110">
        <v>236</v>
      </c>
      <c r="O35" s="111">
        <v>144</v>
      </c>
      <c r="P35" s="117">
        <v>21</v>
      </c>
    </row>
    <row r="36" spans="1:16" ht="12" customHeight="1" x14ac:dyDescent="0.2">
      <c r="B36" s="108">
        <v>22</v>
      </c>
      <c r="C36" s="116" t="s">
        <v>422</v>
      </c>
      <c r="D36" s="110">
        <v>8318</v>
      </c>
      <c r="E36" s="110">
        <v>10152</v>
      </c>
      <c r="F36" s="110">
        <v>8622</v>
      </c>
      <c r="G36" s="110">
        <v>6710</v>
      </c>
      <c r="H36" s="110">
        <v>3154</v>
      </c>
      <c r="I36" s="110">
        <v>2343</v>
      </c>
      <c r="J36" s="110">
        <v>2065</v>
      </c>
      <c r="K36" s="110">
        <v>1951</v>
      </c>
      <c r="L36" s="110">
        <v>3403</v>
      </c>
      <c r="M36" s="110">
        <v>2416</v>
      </c>
      <c r="N36" s="110">
        <v>225</v>
      </c>
      <c r="O36" s="111">
        <v>366</v>
      </c>
      <c r="P36" s="117">
        <v>22</v>
      </c>
    </row>
    <row r="37" spans="1:16" ht="12" customHeight="1" x14ac:dyDescent="0.2">
      <c r="B37" s="108">
        <v>23</v>
      </c>
      <c r="C37" s="116" t="s">
        <v>435</v>
      </c>
      <c r="D37" s="110">
        <v>8676</v>
      </c>
      <c r="E37" s="110">
        <v>10392</v>
      </c>
      <c r="F37" s="110">
        <v>10831</v>
      </c>
      <c r="G37" s="110">
        <v>7039</v>
      </c>
      <c r="H37" s="110">
        <v>4646</v>
      </c>
      <c r="I37" s="110">
        <v>2630</v>
      </c>
      <c r="J37" s="110">
        <v>2177</v>
      </c>
      <c r="K37" s="110">
        <v>1885</v>
      </c>
      <c r="L37" s="110">
        <v>4008</v>
      </c>
      <c r="M37" s="110">
        <v>2524</v>
      </c>
      <c r="N37" s="110">
        <v>246</v>
      </c>
      <c r="O37" s="111">
        <v>405</v>
      </c>
      <c r="P37" s="117">
        <v>23</v>
      </c>
    </row>
    <row r="38" spans="1:16" ht="12" customHeight="1" x14ac:dyDescent="0.2">
      <c r="B38" s="108">
        <v>24</v>
      </c>
      <c r="C38" s="116" t="s">
        <v>439</v>
      </c>
      <c r="D38" s="110">
        <v>8834</v>
      </c>
      <c r="E38" s="110">
        <v>11084</v>
      </c>
      <c r="F38" s="110">
        <v>10956</v>
      </c>
      <c r="G38" s="110">
        <v>7896</v>
      </c>
      <c r="H38" s="110">
        <v>5470</v>
      </c>
      <c r="I38" s="110">
        <v>3375</v>
      </c>
      <c r="J38" s="110">
        <v>1810</v>
      </c>
      <c r="K38" s="110">
        <v>1591</v>
      </c>
      <c r="L38" s="110">
        <v>3676</v>
      </c>
      <c r="M38" s="110">
        <v>2930</v>
      </c>
      <c r="N38" s="110">
        <v>272</v>
      </c>
      <c r="O38" s="111">
        <v>307</v>
      </c>
      <c r="P38" s="117">
        <v>24</v>
      </c>
    </row>
    <row r="39" spans="1:16" ht="12" customHeight="1" x14ac:dyDescent="0.2">
      <c r="B39" s="108">
        <v>25</v>
      </c>
      <c r="C39" s="116" t="s">
        <v>456</v>
      </c>
      <c r="D39" s="110">
        <v>9012</v>
      </c>
      <c r="E39" s="110">
        <v>10818</v>
      </c>
      <c r="F39" s="110">
        <v>11278</v>
      </c>
      <c r="G39" s="110">
        <v>8119</v>
      </c>
      <c r="H39" s="110">
        <v>4264</v>
      </c>
      <c r="I39" s="110">
        <v>3001</v>
      </c>
      <c r="J39" s="110">
        <v>2905</v>
      </c>
      <c r="K39" s="110">
        <v>2343</v>
      </c>
      <c r="L39" s="110">
        <v>4109</v>
      </c>
      <c r="M39" s="110">
        <v>2775</v>
      </c>
      <c r="N39" s="110">
        <v>327</v>
      </c>
      <c r="O39" s="111">
        <v>557</v>
      </c>
      <c r="P39" s="117">
        <v>25</v>
      </c>
    </row>
    <row r="40" spans="1:16" ht="12" customHeight="1" x14ac:dyDescent="0.2">
      <c r="B40" s="108">
        <v>26</v>
      </c>
      <c r="C40" s="116" t="s">
        <v>464</v>
      </c>
      <c r="D40" s="110">
        <v>8957</v>
      </c>
      <c r="E40" s="110">
        <v>11534</v>
      </c>
      <c r="F40" s="110">
        <v>12664</v>
      </c>
      <c r="G40" s="110">
        <v>8941</v>
      </c>
      <c r="H40" s="110">
        <v>5545</v>
      </c>
      <c r="I40" s="110">
        <v>3287</v>
      </c>
      <c r="J40" s="110">
        <v>3298</v>
      </c>
      <c r="K40" s="110">
        <v>2758</v>
      </c>
      <c r="L40" s="110">
        <v>3821</v>
      </c>
      <c r="M40" s="110">
        <v>2896</v>
      </c>
      <c r="N40" s="110">
        <v>226</v>
      </c>
      <c r="O40" s="111">
        <v>359</v>
      </c>
      <c r="P40" s="117">
        <v>26</v>
      </c>
    </row>
    <row r="41" spans="1:16" ht="12" customHeight="1" x14ac:dyDescent="0.2">
      <c r="B41" s="108">
        <v>27</v>
      </c>
      <c r="C41" s="116" t="s">
        <v>475</v>
      </c>
      <c r="D41" s="110">
        <v>9828</v>
      </c>
      <c r="E41" s="110">
        <v>11500</v>
      </c>
      <c r="F41" s="110">
        <v>13168</v>
      </c>
      <c r="G41" s="110">
        <v>8959</v>
      </c>
      <c r="H41" s="110">
        <v>5826</v>
      </c>
      <c r="I41" s="110">
        <v>3874</v>
      </c>
      <c r="J41" s="110">
        <v>3179</v>
      </c>
      <c r="K41" s="110">
        <v>1901</v>
      </c>
      <c r="L41" s="110">
        <v>4163</v>
      </c>
      <c r="M41" s="110">
        <v>3184</v>
      </c>
      <c r="N41" s="110">
        <v>274</v>
      </c>
      <c r="O41" s="111">
        <v>344</v>
      </c>
      <c r="P41" s="117">
        <v>27</v>
      </c>
    </row>
    <row r="42" spans="1:16" ht="12" customHeight="1" x14ac:dyDescent="0.2">
      <c r="B42" s="108">
        <v>28</v>
      </c>
      <c r="C42" s="116" t="s">
        <v>483</v>
      </c>
      <c r="D42" s="110">
        <v>9826</v>
      </c>
      <c r="E42" s="110">
        <v>12386</v>
      </c>
      <c r="F42" s="110">
        <v>14776</v>
      </c>
      <c r="G42" s="110">
        <v>10018</v>
      </c>
      <c r="H42" s="110">
        <v>5917</v>
      </c>
      <c r="I42" s="110">
        <v>4126</v>
      </c>
      <c r="J42" s="110">
        <v>4643</v>
      </c>
      <c r="K42" s="110">
        <v>2190</v>
      </c>
      <c r="L42" s="110">
        <v>4216</v>
      </c>
      <c r="M42" s="110">
        <v>3702</v>
      </c>
      <c r="N42" s="110">
        <v>339</v>
      </c>
      <c r="O42" s="111">
        <v>425</v>
      </c>
      <c r="P42" s="117">
        <v>28</v>
      </c>
    </row>
    <row r="43" spans="1:16" ht="12" customHeight="1" x14ac:dyDescent="0.2">
      <c r="B43" s="108">
        <v>29</v>
      </c>
      <c r="C43" s="116" t="s">
        <v>486</v>
      </c>
      <c r="D43" s="110">
        <v>8908</v>
      </c>
      <c r="E43" s="110">
        <v>10754</v>
      </c>
      <c r="F43" s="110">
        <v>15638</v>
      </c>
      <c r="G43" s="110">
        <v>8463</v>
      </c>
      <c r="H43" s="110">
        <v>6265</v>
      </c>
      <c r="I43" s="110">
        <v>3563</v>
      </c>
      <c r="J43" s="110">
        <v>3290</v>
      </c>
      <c r="K43" s="110">
        <v>1478</v>
      </c>
      <c r="L43" s="110">
        <v>6083</v>
      </c>
      <c r="M43" s="110">
        <v>3422</v>
      </c>
      <c r="N43" s="110">
        <v>376</v>
      </c>
      <c r="O43" s="111">
        <v>504</v>
      </c>
      <c r="P43" s="117">
        <v>29</v>
      </c>
    </row>
    <row r="44" spans="1:16" ht="19.899999999999999" customHeight="1" x14ac:dyDescent="0.2">
      <c r="A44" s="415"/>
      <c r="B44" s="108">
        <v>30</v>
      </c>
      <c r="C44" s="118" t="s">
        <v>37</v>
      </c>
      <c r="D44" s="119">
        <v>451</v>
      </c>
      <c r="E44" s="119">
        <v>1546</v>
      </c>
      <c r="F44" s="119">
        <v>866</v>
      </c>
      <c r="G44" s="119">
        <v>1285</v>
      </c>
      <c r="H44" s="119">
        <v>337</v>
      </c>
      <c r="I44" s="119">
        <v>589</v>
      </c>
      <c r="J44" s="119">
        <v>128</v>
      </c>
      <c r="K44" s="119">
        <v>124</v>
      </c>
      <c r="L44" s="119">
        <v>401</v>
      </c>
      <c r="M44" s="119">
        <v>572</v>
      </c>
      <c r="N44" s="119">
        <v>21</v>
      </c>
      <c r="O44" s="120">
        <v>18</v>
      </c>
      <c r="P44" s="117">
        <v>30</v>
      </c>
    </row>
    <row r="45" spans="1:16" ht="12" customHeight="1" x14ac:dyDescent="0.2">
      <c r="A45" s="415"/>
      <c r="B45" s="108">
        <v>31</v>
      </c>
      <c r="C45" s="118" t="s">
        <v>38</v>
      </c>
      <c r="D45" s="119">
        <v>226</v>
      </c>
      <c r="E45" s="119">
        <v>243</v>
      </c>
      <c r="F45" s="119">
        <v>1031</v>
      </c>
      <c r="G45" s="119">
        <v>270</v>
      </c>
      <c r="H45" s="119">
        <v>494</v>
      </c>
      <c r="I45" s="119">
        <v>67</v>
      </c>
      <c r="J45" s="119">
        <v>44</v>
      </c>
      <c r="K45" s="119">
        <v>52</v>
      </c>
      <c r="L45" s="119">
        <v>493</v>
      </c>
      <c r="M45" s="119">
        <v>151</v>
      </c>
      <c r="N45" s="119">
        <v>10</v>
      </c>
      <c r="O45" s="120">
        <v>1</v>
      </c>
      <c r="P45" s="117">
        <v>31</v>
      </c>
    </row>
    <row r="46" spans="1:16" ht="12" customHeight="1" x14ac:dyDescent="0.2">
      <c r="A46" s="415"/>
      <c r="B46" s="108">
        <v>32</v>
      </c>
      <c r="C46" s="118" t="s">
        <v>39</v>
      </c>
      <c r="D46" s="119">
        <v>429</v>
      </c>
      <c r="E46" s="119">
        <v>826</v>
      </c>
      <c r="F46" s="119">
        <v>1047</v>
      </c>
      <c r="G46" s="119">
        <v>728</v>
      </c>
      <c r="H46" s="119">
        <v>612</v>
      </c>
      <c r="I46" s="119">
        <v>333</v>
      </c>
      <c r="J46" s="119">
        <v>190</v>
      </c>
      <c r="K46" s="119">
        <v>225</v>
      </c>
      <c r="L46" s="119">
        <v>245</v>
      </c>
      <c r="M46" s="119">
        <v>170</v>
      </c>
      <c r="N46" s="119">
        <v>22</v>
      </c>
      <c r="O46" s="120">
        <v>23</v>
      </c>
      <c r="P46" s="117">
        <v>32</v>
      </c>
    </row>
    <row r="47" spans="1:16" ht="12" customHeight="1" x14ac:dyDescent="0.2">
      <c r="A47" s="415"/>
      <c r="B47" s="108">
        <v>33</v>
      </c>
      <c r="C47" s="118" t="s">
        <v>40</v>
      </c>
      <c r="D47" s="119">
        <v>103</v>
      </c>
      <c r="E47" s="119">
        <v>94</v>
      </c>
      <c r="F47" s="119">
        <v>69</v>
      </c>
      <c r="G47" s="119">
        <v>61</v>
      </c>
      <c r="H47" s="119" t="s">
        <v>34</v>
      </c>
      <c r="I47" s="119" t="s">
        <v>34</v>
      </c>
      <c r="J47" s="119">
        <v>31</v>
      </c>
      <c r="K47" s="119">
        <v>22</v>
      </c>
      <c r="L47" s="119">
        <v>38</v>
      </c>
      <c r="M47" s="119">
        <v>39</v>
      </c>
      <c r="N47" s="119">
        <v>55</v>
      </c>
      <c r="O47" s="120">
        <v>87</v>
      </c>
      <c r="P47" s="117">
        <v>33</v>
      </c>
    </row>
    <row r="48" spans="1:16" ht="12" customHeight="1" x14ac:dyDescent="0.2">
      <c r="A48" s="415"/>
      <c r="B48" s="108">
        <v>34</v>
      </c>
      <c r="C48" s="118" t="s">
        <v>41</v>
      </c>
      <c r="D48" s="119">
        <v>190</v>
      </c>
      <c r="E48" s="119">
        <v>313</v>
      </c>
      <c r="F48" s="119">
        <v>303</v>
      </c>
      <c r="G48" s="119">
        <v>323</v>
      </c>
      <c r="H48" s="119">
        <v>140</v>
      </c>
      <c r="I48" s="119">
        <v>141</v>
      </c>
      <c r="J48" s="119">
        <v>129</v>
      </c>
      <c r="K48" s="119">
        <v>109</v>
      </c>
      <c r="L48" s="119">
        <v>34</v>
      </c>
      <c r="M48" s="119">
        <v>73</v>
      </c>
      <c r="N48" s="119">
        <v>1</v>
      </c>
      <c r="O48" s="120">
        <v>2</v>
      </c>
      <c r="P48" s="117">
        <v>34</v>
      </c>
    </row>
    <row r="49" spans="1:16" ht="19.899999999999999" customHeight="1" x14ac:dyDescent="0.2">
      <c r="A49" s="415"/>
      <c r="B49" s="108">
        <v>35</v>
      </c>
      <c r="C49" s="118" t="s">
        <v>43</v>
      </c>
      <c r="D49" s="119">
        <v>543</v>
      </c>
      <c r="E49" s="119">
        <v>483</v>
      </c>
      <c r="F49" s="119">
        <v>866</v>
      </c>
      <c r="G49" s="119">
        <v>337</v>
      </c>
      <c r="H49" s="119">
        <v>278</v>
      </c>
      <c r="I49" s="119">
        <v>175</v>
      </c>
      <c r="J49" s="119">
        <v>137</v>
      </c>
      <c r="K49" s="119">
        <v>45</v>
      </c>
      <c r="L49" s="119">
        <v>451</v>
      </c>
      <c r="M49" s="119">
        <v>117</v>
      </c>
      <c r="N49" s="119">
        <v>13</v>
      </c>
      <c r="O49" s="120">
        <v>9</v>
      </c>
      <c r="P49" s="117">
        <v>35</v>
      </c>
    </row>
    <row r="50" spans="1:16" ht="12" customHeight="1" x14ac:dyDescent="0.2">
      <c r="A50" s="415"/>
      <c r="B50" s="108">
        <v>36</v>
      </c>
      <c r="C50" s="118" t="s">
        <v>44</v>
      </c>
      <c r="D50" s="119">
        <v>427</v>
      </c>
      <c r="E50" s="119">
        <v>358</v>
      </c>
      <c r="F50" s="119">
        <v>336</v>
      </c>
      <c r="G50" s="119">
        <v>163</v>
      </c>
      <c r="H50" s="119">
        <v>190</v>
      </c>
      <c r="I50" s="119">
        <v>103</v>
      </c>
      <c r="J50" s="119">
        <v>44</v>
      </c>
      <c r="K50" s="119">
        <v>23</v>
      </c>
      <c r="L50" s="119">
        <v>102</v>
      </c>
      <c r="M50" s="119">
        <v>37</v>
      </c>
      <c r="N50" s="119">
        <v>28</v>
      </c>
      <c r="O50" s="120">
        <v>17</v>
      </c>
      <c r="P50" s="117">
        <v>36</v>
      </c>
    </row>
    <row r="51" spans="1:16" ht="12" customHeight="1" x14ac:dyDescent="0.2">
      <c r="A51" s="415"/>
      <c r="B51" s="108">
        <v>37</v>
      </c>
      <c r="C51" s="118" t="s">
        <v>65</v>
      </c>
      <c r="D51" s="119">
        <v>471</v>
      </c>
      <c r="E51" s="119">
        <v>541</v>
      </c>
      <c r="F51" s="119">
        <v>2070</v>
      </c>
      <c r="G51" s="119">
        <v>417</v>
      </c>
      <c r="H51" s="119">
        <v>268</v>
      </c>
      <c r="I51" s="119">
        <v>225</v>
      </c>
      <c r="J51" s="119">
        <v>733</v>
      </c>
      <c r="K51" s="119">
        <v>66</v>
      </c>
      <c r="L51" s="119">
        <v>1069</v>
      </c>
      <c r="M51" s="119">
        <v>126</v>
      </c>
      <c r="N51" s="119">
        <v>45</v>
      </c>
      <c r="O51" s="120">
        <v>161</v>
      </c>
      <c r="P51" s="117">
        <v>37</v>
      </c>
    </row>
    <row r="52" spans="1:16" ht="12" customHeight="1" x14ac:dyDescent="0.2">
      <c r="A52" s="415"/>
      <c r="B52" s="108">
        <v>38</v>
      </c>
      <c r="C52" s="118" t="s">
        <v>46</v>
      </c>
      <c r="D52" s="119">
        <v>436</v>
      </c>
      <c r="E52" s="119">
        <v>502</v>
      </c>
      <c r="F52" s="119">
        <v>451</v>
      </c>
      <c r="G52" s="119">
        <v>354</v>
      </c>
      <c r="H52" s="119">
        <v>188</v>
      </c>
      <c r="I52" s="119">
        <v>120</v>
      </c>
      <c r="J52" s="119">
        <v>69</v>
      </c>
      <c r="K52" s="119">
        <v>38</v>
      </c>
      <c r="L52" s="119">
        <v>194</v>
      </c>
      <c r="M52" s="119">
        <v>196</v>
      </c>
      <c r="N52" s="119">
        <v>27</v>
      </c>
      <c r="O52" s="120">
        <v>35</v>
      </c>
      <c r="P52" s="117">
        <v>38</v>
      </c>
    </row>
    <row r="53" spans="1:16" ht="12" customHeight="1" x14ac:dyDescent="0.2">
      <c r="A53" s="415"/>
      <c r="B53" s="108">
        <v>39</v>
      </c>
      <c r="C53" s="118" t="s">
        <v>47</v>
      </c>
      <c r="D53" s="119">
        <v>289</v>
      </c>
      <c r="E53" s="119">
        <v>236</v>
      </c>
      <c r="F53" s="119">
        <v>481</v>
      </c>
      <c r="G53" s="119">
        <v>122</v>
      </c>
      <c r="H53" s="119">
        <v>144</v>
      </c>
      <c r="I53" s="119">
        <v>61</v>
      </c>
      <c r="J53" s="119">
        <v>209</v>
      </c>
      <c r="K53" s="119">
        <v>9</v>
      </c>
      <c r="L53" s="119">
        <v>128</v>
      </c>
      <c r="M53" s="119">
        <v>52</v>
      </c>
      <c r="N53" s="119">
        <v>10</v>
      </c>
      <c r="O53" s="120">
        <v>16</v>
      </c>
      <c r="P53" s="117">
        <v>39</v>
      </c>
    </row>
    <row r="54" spans="1:16" ht="12" customHeight="1" x14ac:dyDescent="0.2">
      <c r="A54" s="415"/>
      <c r="B54" s="108">
        <v>40</v>
      </c>
      <c r="C54" s="118" t="s">
        <v>48</v>
      </c>
      <c r="D54" s="119">
        <v>486</v>
      </c>
      <c r="E54" s="119">
        <v>408</v>
      </c>
      <c r="F54" s="119">
        <v>374</v>
      </c>
      <c r="G54" s="119">
        <v>282</v>
      </c>
      <c r="H54" s="119">
        <v>205</v>
      </c>
      <c r="I54" s="119">
        <v>79</v>
      </c>
      <c r="J54" s="119">
        <v>64</v>
      </c>
      <c r="K54" s="119">
        <v>119</v>
      </c>
      <c r="L54" s="119">
        <v>105</v>
      </c>
      <c r="M54" s="119">
        <v>84</v>
      </c>
      <c r="N54" s="119">
        <v>22</v>
      </c>
      <c r="O54" s="120">
        <v>32</v>
      </c>
      <c r="P54" s="117">
        <v>40</v>
      </c>
    </row>
    <row r="55" spans="1:16" ht="19.899999999999999" customHeight="1" x14ac:dyDescent="0.2">
      <c r="A55" s="415"/>
      <c r="B55" s="108">
        <v>41</v>
      </c>
      <c r="C55" s="118" t="s">
        <v>49</v>
      </c>
      <c r="D55" s="119">
        <v>685</v>
      </c>
      <c r="E55" s="119">
        <v>760</v>
      </c>
      <c r="F55" s="119">
        <v>1646</v>
      </c>
      <c r="G55" s="119">
        <v>599</v>
      </c>
      <c r="H55" s="119">
        <v>575</v>
      </c>
      <c r="I55" s="119">
        <v>232</v>
      </c>
      <c r="J55" s="119">
        <v>157</v>
      </c>
      <c r="K55" s="119">
        <v>82</v>
      </c>
      <c r="L55" s="119">
        <v>914</v>
      </c>
      <c r="M55" s="119">
        <v>285</v>
      </c>
      <c r="N55" s="119">
        <v>13</v>
      </c>
      <c r="O55" s="120">
        <v>16</v>
      </c>
      <c r="P55" s="117">
        <v>41</v>
      </c>
    </row>
    <row r="56" spans="1:16" ht="12" customHeight="1" x14ac:dyDescent="0.2">
      <c r="A56" s="415"/>
      <c r="B56" s="108">
        <v>42</v>
      </c>
      <c r="C56" s="118" t="s">
        <v>50</v>
      </c>
      <c r="D56" s="119">
        <v>263</v>
      </c>
      <c r="E56" s="119">
        <v>340</v>
      </c>
      <c r="F56" s="119">
        <v>290</v>
      </c>
      <c r="G56" s="119">
        <v>208</v>
      </c>
      <c r="H56" s="119">
        <v>158</v>
      </c>
      <c r="I56" s="119">
        <v>104</v>
      </c>
      <c r="J56" s="119">
        <v>41</v>
      </c>
      <c r="K56" s="119">
        <v>24</v>
      </c>
      <c r="L56" s="119">
        <v>91</v>
      </c>
      <c r="M56" s="119">
        <v>80</v>
      </c>
      <c r="N56" s="119">
        <v>25</v>
      </c>
      <c r="O56" s="120">
        <v>31</v>
      </c>
      <c r="P56" s="117">
        <v>42</v>
      </c>
    </row>
    <row r="57" spans="1:16" ht="12" customHeight="1" x14ac:dyDescent="0.2">
      <c r="A57" s="415"/>
      <c r="B57" s="108">
        <v>43</v>
      </c>
      <c r="C57" s="118" t="s">
        <v>51</v>
      </c>
      <c r="D57" s="119">
        <v>203</v>
      </c>
      <c r="E57" s="119">
        <v>197</v>
      </c>
      <c r="F57" s="119">
        <v>230</v>
      </c>
      <c r="G57" s="119">
        <v>143</v>
      </c>
      <c r="H57" s="119">
        <v>93</v>
      </c>
      <c r="I57" s="119">
        <v>76</v>
      </c>
      <c r="J57" s="119">
        <v>52</v>
      </c>
      <c r="K57" s="119">
        <v>25</v>
      </c>
      <c r="L57" s="119">
        <v>85</v>
      </c>
      <c r="M57" s="119">
        <v>42</v>
      </c>
      <c r="N57" s="119">
        <v>12</v>
      </c>
      <c r="O57" s="120">
        <v>10</v>
      </c>
      <c r="P57" s="117">
        <v>43</v>
      </c>
    </row>
    <row r="58" spans="1:16" ht="12" customHeight="1" x14ac:dyDescent="0.2">
      <c r="A58" s="415"/>
      <c r="B58" s="108">
        <v>44</v>
      </c>
      <c r="C58" s="118" t="s">
        <v>52</v>
      </c>
      <c r="D58" s="119">
        <v>371</v>
      </c>
      <c r="E58" s="119">
        <v>319</v>
      </c>
      <c r="F58" s="119">
        <v>533</v>
      </c>
      <c r="G58" s="119">
        <v>249</v>
      </c>
      <c r="H58" s="119">
        <v>218</v>
      </c>
      <c r="I58" s="119">
        <v>133</v>
      </c>
      <c r="J58" s="119">
        <v>156</v>
      </c>
      <c r="K58" s="119">
        <v>35</v>
      </c>
      <c r="L58" s="119">
        <v>159</v>
      </c>
      <c r="M58" s="119">
        <v>81</v>
      </c>
      <c r="N58" s="119">
        <v>19</v>
      </c>
      <c r="O58" s="120">
        <v>17</v>
      </c>
      <c r="P58" s="117">
        <v>44</v>
      </c>
    </row>
    <row r="59" spans="1:16" ht="12" customHeight="1" x14ac:dyDescent="0.2">
      <c r="A59" s="415"/>
      <c r="B59" s="108">
        <v>45</v>
      </c>
      <c r="C59" s="118" t="s">
        <v>53</v>
      </c>
      <c r="D59" s="119">
        <v>424</v>
      </c>
      <c r="E59" s="119">
        <v>429</v>
      </c>
      <c r="F59" s="119">
        <v>1468</v>
      </c>
      <c r="G59" s="119">
        <v>278</v>
      </c>
      <c r="H59" s="119">
        <v>1247</v>
      </c>
      <c r="I59" s="119">
        <v>92</v>
      </c>
      <c r="J59" s="119">
        <v>80</v>
      </c>
      <c r="K59" s="119">
        <v>93</v>
      </c>
      <c r="L59" s="119">
        <v>141</v>
      </c>
      <c r="M59" s="119">
        <v>93</v>
      </c>
      <c r="N59" s="119">
        <v>16</v>
      </c>
      <c r="O59" s="120">
        <v>9</v>
      </c>
      <c r="P59" s="117">
        <v>45</v>
      </c>
    </row>
    <row r="60" spans="1:16" ht="12" customHeight="1" x14ac:dyDescent="0.2">
      <c r="A60" s="415"/>
      <c r="B60" s="108">
        <v>46</v>
      </c>
      <c r="C60" s="118" t="s">
        <v>54</v>
      </c>
      <c r="D60" s="119">
        <v>196</v>
      </c>
      <c r="E60" s="119">
        <v>267</v>
      </c>
      <c r="F60" s="119">
        <v>414</v>
      </c>
      <c r="G60" s="119">
        <v>195</v>
      </c>
      <c r="H60" s="119">
        <v>244</v>
      </c>
      <c r="I60" s="119">
        <v>117</v>
      </c>
      <c r="J60" s="119">
        <v>92</v>
      </c>
      <c r="K60" s="119">
        <v>13</v>
      </c>
      <c r="L60" s="119">
        <v>78</v>
      </c>
      <c r="M60" s="119">
        <v>65</v>
      </c>
      <c r="N60" s="119">
        <v>10</v>
      </c>
      <c r="O60" s="120">
        <v>7</v>
      </c>
      <c r="P60" s="117">
        <v>46</v>
      </c>
    </row>
    <row r="61" spans="1:16" ht="19.899999999999999" customHeight="1" x14ac:dyDescent="0.2">
      <c r="A61" s="415"/>
      <c r="B61" s="108">
        <v>47</v>
      </c>
      <c r="C61" s="118" t="s">
        <v>55</v>
      </c>
      <c r="D61" s="119">
        <v>284</v>
      </c>
      <c r="E61" s="119">
        <v>199</v>
      </c>
      <c r="F61" s="119">
        <v>208</v>
      </c>
      <c r="G61" s="119">
        <v>127</v>
      </c>
      <c r="H61" s="119">
        <v>62</v>
      </c>
      <c r="I61" s="119">
        <v>39</v>
      </c>
      <c r="J61" s="119">
        <v>33</v>
      </c>
      <c r="K61" s="119">
        <v>5</v>
      </c>
      <c r="L61" s="119">
        <v>113</v>
      </c>
      <c r="M61" s="119">
        <v>83</v>
      </c>
      <c r="N61" s="119">
        <v>14</v>
      </c>
      <c r="O61" s="120">
        <v>39</v>
      </c>
      <c r="P61" s="117">
        <v>47</v>
      </c>
    </row>
    <row r="62" spans="1:16" ht="12" customHeight="1" x14ac:dyDescent="0.2">
      <c r="A62" s="415"/>
      <c r="B62" s="108">
        <v>48</v>
      </c>
      <c r="C62" s="118" t="s">
        <v>56</v>
      </c>
      <c r="D62" s="119">
        <v>437</v>
      </c>
      <c r="E62" s="119">
        <v>303</v>
      </c>
      <c r="F62" s="119">
        <v>553</v>
      </c>
      <c r="G62" s="119">
        <v>164</v>
      </c>
      <c r="H62" s="119">
        <v>133</v>
      </c>
      <c r="I62" s="119">
        <v>82</v>
      </c>
      <c r="J62" s="119">
        <v>168</v>
      </c>
      <c r="K62" s="119">
        <v>26</v>
      </c>
      <c r="L62" s="119">
        <v>252</v>
      </c>
      <c r="M62" s="119">
        <v>56</v>
      </c>
      <c r="N62" s="119">
        <v>14</v>
      </c>
      <c r="O62" s="120">
        <v>10</v>
      </c>
      <c r="P62" s="117">
        <v>48</v>
      </c>
    </row>
    <row r="63" spans="1:16" ht="12" customHeight="1" x14ac:dyDescent="0.2">
      <c r="A63" s="415"/>
      <c r="B63" s="108">
        <v>49</v>
      </c>
      <c r="C63" s="118" t="s">
        <v>57</v>
      </c>
      <c r="D63" s="119">
        <v>341</v>
      </c>
      <c r="E63" s="119">
        <v>279</v>
      </c>
      <c r="F63" s="119">
        <v>321</v>
      </c>
      <c r="G63" s="119">
        <v>230</v>
      </c>
      <c r="H63" s="119">
        <v>114</v>
      </c>
      <c r="I63" s="119">
        <v>52</v>
      </c>
      <c r="J63" s="119">
        <v>49</v>
      </c>
      <c r="K63" s="119">
        <v>18</v>
      </c>
      <c r="L63" s="119">
        <v>158</v>
      </c>
      <c r="M63" s="119">
        <v>160</v>
      </c>
      <c r="N63" s="119">
        <v>32</v>
      </c>
      <c r="O63" s="120">
        <v>41</v>
      </c>
      <c r="P63" s="117">
        <v>49</v>
      </c>
    </row>
    <row r="64" spans="1:16" ht="12" customHeight="1" x14ac:dyDescent="0.2">
      <c r="A64" s="415"/>
      <c r="B64" s="108">
        <v>50</v>
      </c>
      <c r="C64" s="118" t="s">
        <v>58</v>
      </c>
      <c r="D64" s="119">
        <v>398</v>
      </c>
      <c r="E64" s="119">
        <v>214</v>
      </c>
      <c r="F64" s="119">
        <v>1463</v>
      </c>
      <c r="G64" s="119">
        <v>108</v>
      </c>
      <c r="H64" s="119">
        <v>208</v>
      </c>
      <c r="I64" s="119">
        <v>40</v>
      </c>
      <c r="J64" s="119">
        <v>327</v>
      </c>
      <c r="K64" s="119">
        <v>15</v>
      </c>
      <c r="L64" s="119">
        <v>928</v>
      </c>
      <c r="M64" s="119">
        <v>53</v>
      </c>
      <c r="N64" s="119">
        <v>15</v>
      </c>
      <c r="O64" s="120">
        <v>19</v>
      </c>
      <c r="P64" s="117">
        <v>50</v>
      </c>
    </row>
    <row r="65" spans="1:16" ht="12" customHeight="1" x14ac:dyDescent="0.2">
      <c r="A65" s="415"/>
      <c r="B65" s="108">
        <v>51</v>
      </c>
      <c r="C65" s="118" t="s">
        <v>59</v>
      </c>
      <c r="D65" s="119">
        <v>318</v>
      </c>
      <c r="E65" s="119">
        <v>131</v>
      </c>
      <c r="F65" s="119">
        <v>694</v>
      </c>
      <c r="G65" s="119">
        <v>100</v>
      </c>
      <c r="H65" s="119">
        <v>331</v>
      </c>
      <c r="I65" s="119">
        <v>34</v>
      </c>
      <c r="J65" s="119">
        <v>37</v>
      </c>
      <c r="K65" s="119">
        <v>19</v>
      </c>
      <c r="L65" s="119">
        <v>326</v>
      </c>
      <c r="M65" s="119">
        <v>47</v>
      </c>
      <c r="N65" s="119">
        <v>17</v>
      </c>
      <c r="O65" s="120">
        <v>4</v>
      </c>
      <c r="P65" s="117">
        <v>51</v>
      </c>
    </row>
    <row r="66" spans="1:16" s="124" customFormat="1" ht="19.899999999999999" customHeight="1" x14ac:dyDescent="0.2">
      <c r="A66" s="416"/>
      <c r="B66" s="389">
        <v>52</v>
      </c>
      <c r="C66" s="123" t="s">
        <v>60</v>
      </c>
      <c r="D66" s="110">
        <v>7971</v>
      </c>
      <c r="E66" s="110">
        <v>8988</v>
      </c>
      <c r="F66" s="110">
        <v>15714</v>
      </c>
      <c r="G66" s="110">
        <v>6743</v>
      </c>
      <c r="H66" s="110">
        <v>6236</v>
      </c>
      <c r="I66" s="110">
        <v>2894</v>
      </c>
      <c r="J66" s="110">
        <v>2974</v>
      </c>
      <c r="K66" s="110">
        <v>1187</v>
      </c>
      <c r="L66" s="110">
        <v>6504</v>
      </c>
      <c r="M66" s="110">
        <v>2662</v>
      </c>
      <c r="N66" s="110">
        <v>441</v>
      </c>
      <c r="O66" s="111">
        <v>604</v>
      </c>
      <c r="P66" s="388">
        <v>52</v>
      </c>
    </row>
    <row r="67" spans="1:16" ht="12" customHeight="1" x14ac:dyDescent="0.2">
      <c r="A67" s="415"/>
      <c r="B67" s="108"/>
      <c r="C67" s="118" t="s">
        <v>61</v>
      </c>
      <c r="O67" s="121"/>
      <c r="P67" s="117"/>
    </row>
    <row r="68" spans="1:16" ht="12" customHeight="1" x14ac:dyDescent="0.2">
      <c r="A68" s="415"/>
      <c r="B68" s="108">
        <v>53</v>
      </c>
      <c r="C68" s="118" t="s">
        <v>62</v>
      </c>
      <c r="D68" s="119">
        <v>1399</v>
      </c>
      <c r="E68" s="119">
        <v>3022</v>
      </c>
      <c r="F68" s="119">
        <v>3316</v>
      </c>
      <c r="G68" s="119">
        <v>2667</v>
      </c>
      <c r="H68" s="119">
        <v>1582</v>
      </c>
      <c r="I68" s="119">
        <v>1130</v>
      </c>
      <c r="J68" s="119">
        <v>523</v>
      </c>
      <c r="K68" s="119">
        <v>532</v>
      </c>
      <c r="L68" s="119">
        <v>1211</v>
      </c>
      <c r="M68" s="119">
        <v>1005</v>
      </c>
      <c r="N68" s="119">
        <v>109</v>
      </c>
      <c r="O68" s="120">
        <v>131</v>
      </c>
      <c r="P68" s="117">
        <v>53</v>
      </c>
    </row>
    <row r="69" spans="1:16" ht="12" customHeight="1" x14ac:dyDescent="0.2">
      <c r="A69" s="415"/>
      <c r="B69" s="108">
        <v>54</v>
      </c>
      <c r="C69" s="118" t="s">
        <v>63</v>
      </c>
      <c r="D69" s="119">
        <v>6572</v>
      </c>
      <c r="E69" s="119">
        <v>5966</v>
      </c>
      <c r="F69" s="119">
        <v>12398</v>
      </c>
      <c r="G69" s="119">
        <v>4076</v>
      </c>
      <c r="H69" s="119">
        <v>4654</v>
      </c>
      <c r="I69" s="119">
        <v>1764</v>
      </c>
      <c r="J69" s="119">
        <v>2451</v>
      </c>
      <c r="K69" s="119">
        <v>655</v>
      </c>
      <c r="L69" s="119">
        <v>5293</v>
      </c>
      <c r="M69" s="119">
        <v>1657</v>
      </c>
      <c r="N69" s="119">
        <v>332</v>
      </c>
      <c r="O69" s="120">
        <v>473</v>
      </c>
      <c r="P69" s="117">
        <v>54</v>
      </c>
    </row>
    <row r="70" spans="1:16" ht="9" customHeight="1" x14ac:dyDescent="0.2">
      <c r="B70" s="125"/>
      <c r="C70" s="126"/>
      <c r="D70" s="127"/>
      <c r="E70" s="122"/>
      <c r="F70" s="122"/>
      <c r="G70" s="122"/>
      <c r="H70" s="122"/>
      <c r="I70" s="122"/>
      <c r="L70" s="122"/>
      <c r="M70" s="122"/>
      <c r="N70" s="122"/>
      <c r="O70" s="122"/>
      <c r="P70" s="128"/>
    </row>
    <row r="71" spans="1:16" ht="12" customHeight="1" x14ac:dyDescent="0.2">
      <c r="B71" s="95" t="s">
        <v>77</v>
      </c>
      <c r="D71" s="127"/>
      <c r="E71" s="129"/>
      <c r="F71" s="129"/>
      <c r="G71" s="129"/>
      <c r="H71" s="129"/>
      <c r="I71" s="129"/>
      <c r="J71" s="129"/>
      <c r="K71" s="129"/>
      <c r="L71" s="129"/>
      <c r="M71" s="129"/>
      <c r="N71" s="129"/>
      <c r="O71" s="129"/>
      <c r="P71" s="128"/>
    </row>
    <row r="72" spans="1:16" ht="12" customHeight="1" x14ac:dyDescent="0.2">
      <c r="D72" s="127"/>
      <c r="P72" s="128"/>
    </row>
    <row r="73" spans="1:16" ht="12" customHeight="1" x14ac:dyDescent="0.2">
      <c r="D73" s="127"/>
      <c r="P73" s="128"/>
    </row>
    <row r="74" spans="1:16" ht="12" customHeight="1" x14ac:dyDescent="0.2">
      <c r="D74" s="119"/>
      <c r="P74" s="128"/>
    </row>
    <row r="75" spans="1:16" ht="12" customHeight="1" x14ac:dyDescent="0.2">
      <c r="D75" s="130"/>
      <c r="E75" s="130"/>
      <c r="F75" s="130"/>
      <c r="G75" s="130"/>
      <c r="H75" s="127"/>
      <c r="I75" s="127"/>
      <c r="J75" s="127"/>
      <c r="K75" s="127"/>
      <c r="L75" s="127"/>
      <c r="M75" s="127"/>
      <c r="N75" s="127"/>
      <c r="O75" s="127"/>
      <c r="P75" s="128"/>
    </row>
    <row r="76" spans="1:16" ht="12" customHeight="1" x14ac:dyDescent="0.2">
      <c r="D76" s="127"/>
      <c r="P76" s="128"/>
    </row>
    <row r="77" spans="1:16" ht="12" customHeight="1" x14ac:dyDescent="0.2">
      <c r="D77" s="127"/>
      <c r="P77" s="128"/>
    </row>
    <row r="78" spans="1:16" ht="12" customHeight="1" x14ac:dyDescent="0.2">
      <c r="D78" s="127"/>
      <c r="P78" s="128"/>
    </row>
    <row r="79" spans="1:16" ht="12" customHeight="1" x14ac:dyDescent="0.2">
      <c r="D79" s="127"/>
      <c r="P79" s="128"/>
    </row>
    <row r="80" spans="1:16" ht="12" customHeight="1" x14ac:dyDescent="0.2">
      <c r="D80" s="122"/>
      <c r="P80" s="128"/>
    </row>
    <row r="81" spans="4:16" ht="12" customHeight="1" x14ac:dyDescent="0.2">
      <c r="D81" s="122"/>
      <c r="P81" s="128"/>
    </row>
    <row r="82" spans="4:16" ht="12" customHeight="1" x14ac:dyDescent="0.2">
      <c r="D82" s="130"/>
      <c r="P82" s="128"/>
    </row>
    <row r="83" spans="4:16" ht="12" customHeight="1" x14ac:dyDescent="0.2">
      <c r="D83" s="127"/>
      <c r="P83" s="128"/>
    </row>
    <row r="84" spans="4:16" ht="12" customHeight="1" x14ac:dyDescent="0.2">
      <c r="D84" s="127"/>
      <c r="P84" s="128"/>
    </row>
    <row r="85" spans="4:16" ht="12" customHeight="1" x14ac:dyDescent="0.2">
      <c r="D85" s="127"/>
      <c r="P85" s="128"/>
    </row>
    <row r="86" spans="4:16" ht="12" customHeight="1" x14ac:dyDescent="0.2">
      <c r="P86" s="128"/>
    </row>
    <row r="87" spans="4:16" ht="12" customHeight="1" x14ac:dyDescent="0.2">
      <c r="P87" s="128"/>
    </row>
    <row r="88" spans="4:16" ht="12" customHeight="1" x14ac:dyDescent="0.2">
      <c r="P88" s="128"/>
    </row>
    <row r="89" spans="4:16" ht="12" customHeight="1" x14ac:dyDescent="0.2">
      <c r="P89" s="128"/>
    </row>
    <row r="90" spans="4:16" ht="12" customHeight="1" x14ac:dyDescent="0.2">
      <c r="P90" s="128"/>
    </row>
    <row r="91" spans="4:16" ht="12" customHeight="1" x14ac:dyDescent="0.2">
      <c r="P91" s="128"/>
    </row>
    <row r="92" spans="4:16" ht="12" customHeight="1" x14ac:dyDescent="0.2">
      <c r="P92" s="128"/>
    </row>
    <row r="93" spans="4:16" ht="12" customHeight="1" x14ac:dyDescent="0.2">
      <c r="P93" s="128"/>
    </row>
    <row r="94" spans="4:16" ht="12" customHeight="1" x14ac:dyDescent="0.2">
      <c r="P94" s="128"/>
    </row>
    <row r="95" spans="4:16" ht="12" customHeight="1" x14ac:dyDescent="0.2">
      <c r="P95" s="128"/>
    </row>
    <row r="96" spans="4:16" ht="12" customHeight="1" x14ac:dyDescent="0.2">
      <c r="P96" s="128"/>
    </row>
    <row r="97" spans="16:16" ht="12" customHeight="1" x14ac:dyDescent="0.2">
      <c r="P97" s="128"/>
    </row>
    <row r="98" spans="16:16" ht="12" customHeight="1" x14ac:dyDescent="0.2">
      <c r="P98" s="128"/>
    </row>
    <row r="99" spans="16:16" ht="12" customHeight="1" x14ac:dyDescent="0.2">
      <c r="P99" s="128"/>
    </row>
    <row r="100" spans="16:16" ht="12" customHeight="1" x14ac:dyDescent="0.2">
      <c r="P100" s="128"/>
    </row>
    <row r="101" spans="16:16" ht="12" customHeight="1" x14ac:dyDescent="0.2">
      <c r="P101" s="128"/>
    </row>
    <row r="102" spans="16:16" ht="12" customHeight="1" x14ac:dyDescent="0.2">
      <c r="P102" s="128"/>
    </row>
    <row r="103" spans="16:16" ht="12" customHeight="1" x14ac:dyDescent="0.2">
      <c r="P103" s="128"/>
    </row>
    <row r="104" spans="16:16" ht="12" customHeight="1" x14ac:dyDescent="0.2">
      <c r="P104" s="128"/>
    </row>
    <row r="105" spans="16:16" ht="12" customHeight="1" x14ac:dyDescent="0.2">
      <c r="P105" s="128"/>
    </row>
    <row r="106" spans="16:16" ht="12" customHeight="1" x14ac:dyDescent="0.2">
      <c r="P106" s="128"/>
    </row>
    <row r="107" spans="16:16" ht="12" customHeight="1" x14ac:dyDescent="0.2">
      <c r="P107" s="128"/>
    </row>
    <row r="108" spans="16:16" ht="12" customHeight="1" x14ac:dyDescent="0.2">
      <c r="P108" s="128"/>
    </row>
    <row r="109" spans="16:16" ht="12" customHeight="1" x14ac:dyDescent="0.2">
      <c r="P109" s="128"/>
    </row>
    <row r="110" spans="16:16" ht="12" customHeight="1" x14ac:dyDescent="0.2">
      <c r="P110" s="128"/>
    </row>
    <row r="111" spans="16:16" ht="12" customHeight="1" x14ac:dyDescent="0.2">
      <c r="P111" s="128"/>
    </row>
    <row r="112" spans="16:16" ht="12" customHeight="1" x14ac:dyDescent="0.2">
      <c r="P112" s="128"/>
    </row>
    <row r="113" spans="16:16" ht="12" customHeight="1" x14ac:dyDescent="0.2">
      <c r="P113" s="128"/>
    </row>
    <row r="114" spans="16:16" ht="12" customHeight="1" x14ac:dyDescent="0.2">
      <c r="P114" s="128"/>
    </row>
    <row r="115" spans="16:16" ht="12" customHeight="1" x14ac:dyDescent="0.2">
      <c r="P115" s="128"/>
    </row>
    <row r="116" spans="16:16" ht="12" customHeight="1" x14ac:dyDescent="0.2">
      <c r="P116" s="128"/>
    </row>
    <row r="117" spans="16:16" ht="12" customHeight="1" x14ac:dyDescent="0.2">
      <c r="P117" s="128"/>
    </row>
    <row r="118" spans="16:16" ht="12" customHeight="1" x14ac:dyDescent="0.2">
      <c r="P118" s="128"/>
    </row>
    <row r="119" spans="16:16" ht="12" customHeight="1" x14ac:dyDescent="0.2">
      <c r="P119" s="128"/>
    </row>
    <row r="120" spans="16:16" ht="12" customHeight="1" x14ac:dyDescent="0.2">
      <c r="P120" s="128"/>
    </row>
    <row r="121" spans="16:16" ht="12" customHeight="1" x14ac:dyDescent="0.2">
      <c r="P121" s="128"/>
    </row>
    <row r="122" spans="16:16" ht="12" customHeight="1" x14ac:dyDescent="0.2">
      <c r="P122" s="128"/>
    </row>
    <row r="123" spans="16:16" ht="12" customHeight="1" x14ac:dyDescent="0.2">
      <c r="P123" s="128"/>
    </row>
    <row r="124" spans="16:16" ht="12" customHeight="1" x14ac:dyDescent="0.2">
      <c r="P124" s="128"/>
    </row>
    <row r="125" spans="16:16" ht="12" customHeight="1" x14ac:dyDescent="0.2">
      <c r="P125" s="128"/>
    </row>
    <row r="126" spans="16:16" ht="12" customHeight="1" x14ac:dyDescent="0.2">
      <c r="P126" s="128"/>
    </row>
    <row r="127" spans="16:16" ht="12" customHeight="1" x14ac:dyDescent="0.2">
      <c r="P127" s="128"/>
    </row>
    <row r="128" spans="16:16" ht="12" customHeight="1" x14ac:dyDescent="0.2">
      <c r="P128" s="128"/>
    </row>
    <row r="129" spans="16:16" ht="12" customHeight="1" x14ac:dyDescent="0.2">
      <c r="P129" s="128"/>
    </row>
    <row r="130" spans="16:16" ht="12" customHeight="1" x14ac:dyDescent="0.2">
      <c r="P130" s="128"/>
    </row>
    <row r="131" spans="16:16" ht="12" customHeight="1" x14ac:dyDescent="0.2">
      <c r="P131" s="128"/>
    </row>
    <row r="132" spans="16:16" ht="12" customHeight="1" x14ac:dyDescent="0.2">
      <c r="P132" s="128"/>
    </row>
    <row r="133" spans="16:16" ht="12" customHeight="1" x14ac:dyDescent="0.2">
      <c r="P133" s="128"/>
    </row>
    <row r="134" spans="16:16" ht="12" customHeight="1" x14ac:dyDescent="0.2">
      <c r="P134" s="128"/>
    </row>
    <row r="135" spans="16:16" ht="12" customHeight="1" x14ac:dyDescent="0.2">
      <c r="P135" s="128"/>
    </row>
    <row r="136" spans="16:16" ht="12" customHeight="1" x14ac:dyDescent="0.2">
      <c r="P136" s="128"/>
    </row>
    <row r="137" spans="16:16" ht="12" customHeight="1" x14ac:dyDescent="0.2">
      <c r="P137" s="128"/>
    </row>
    <row r="138" spans="16:16" ht="12" customHeight="1" x14ac:dyDescent="0.2">
      <c r="P138" s="128"/>
    </row>
    <row r="139" spans="16:16" ht="12" customHeight="1" x14ac:dyDescent="0.2">
      <c r="P139" s="128"/>
    </row>
    <row r="140" spans="16:16" ht="12" customHeight="1" x14ac:dyDescent="0.2">
      <c r="P140" s="128"/>
    </row>
    <row r="141" spans="16:16" ht="12" customHeight="1" x14ac:dyDescent="0.2">
      <c r="P141" s="128"/>
    </row>
    <row r="142" spans="16:16" ht="12" customHeight="1" x14ac:dyDescent="0.2">
      <c r="P142" s="128"/>
    </row>
    <row r="143" spans="16:16" ht="12" customHeight="1" x14ac:dyDescent="0.2">
      <c r="P143" s="128"/>
    </row>
    <row r="144" spans="16:16" ht="12" customHeight="1" x14ac:dyDescent="0.2">
      <c r="P144" s="128"/>
    </row>
    <row r="145" spans="16:16" ht="12" customHeight="1" x14ac:dyDescent="0.2">
      <c r="P145" s="128"/>
    </row>
    <row r="146" spans="16:16" ht="12" customHeight="1" x14ac:dyDescent="0.2">
      <c r="P146" s="128"/>
    </row>
    <row r="147" spans="16:16" ht="12" customHeight="1" x14ac:dyDescent="0.2">
      <c r="P147" s="128"/>
    </row>
    <row r="148" spans="16:16" ht="12" customHeight="1" x14ac:dyDescent="0.2">
      <c r="P148" s="128"/>
    </row>
    <row r="149" spans="16:16" ht="12" customHeight="1" x14ac:dyDescent="0.2">
      <c r="P149" s="128"/>
    </row>
    <row r="150" spans="16:16" ht="12" customHeight="1" x14ac:dyDescent="0.2">
      <c r="P150" s="128"/>
    </row>
    <row r="151" spans="16:16" ht="12" customHeight="1" x14ac:dyDescent="0.2">
      <c r="P151" s="128"/>
    </row>
    <row r="152" spans="16:16" ht="12" customHeight="1" x14ac:dyDescent="0.2">
      <c r="P152" s="128"/>
    </row>
    <row r="153" spans="16:16" ht="12" customHeight="1" x14ac:dyDescent="0.2">
      <c r="P153" s="128"/>
    </row>
    <row r="154" spans="16:16" ht="12" customHeight="1" x14ac:dyDescent="0.2">
      <c r="P154" s="128"/>
    </row>
    <row r="155" spans="16:16" ht="12" customHeight="1" x14ac:dyDescent="0.2">
      <c r="P155" s="128"/>
    </row>
    <row r="156" spans="16:16" ht="12" customHeight="1" x14ac:dyDescent="0.2">
      <c r="P156" s="128"/>
    </row>
    <row r="157" spans="16:16" ht="12" customHeight="1" x14ac:dyDescent="0.2">
      <c r="P157" s="128"/>
    </row>
    <row r="158" spans="16:16" ht="12" customHeight="1" x14ac:dyDescent="0.2">
      <c r="P158" s="128"/>
    </row>
    <row r="159" spans="16:16" ht="12" customHeight="1" x14ac:dyDescent="0.2">
      <c r="P159" s="128"/>
    </row>
    <row r="160" spans="16:16" ht="12" customHeight="1" x14ac:dyDescent="0.2">
      <c r="P160" s="128"/>
    </row>
    <row r="161" spans="16:16" ht="12" customHeight="1" x14ac:dyDescent="0.2">
      <c r="P161" s="128"/>
    </row>
    <row r="162" spans="16:16" ht="12" customHeight="1" x14ac:dyDescent="0.2">
      <c r="P162" s="128"/>
    </row>
    <row r="163" spans="16:16" ht="12" customHeight="1" x14ac:dyDescent="0.2">
      <c r="P163" s="128"/>
    </row>
    <row r="164" spans="16:16" ht="12" customHeight="1" x14ac:dyDescent="0.2">
      <c r="P164" s="128"/>
    </row>
    <row r="165" spans="16:16" ht="12" customHeight="1" x14ac:dyDescent="0.2">
      <c r="P165" s="128"/>
    </row>
    <row r="166" spans="16:16" ht="12" customHeight="1" x14ac:dyDescent="0.2">
      <c r="P166" s="128"/>
    </row>
    <row r="167" spans="16:16" ht="12" customHeight="1" x14ac:dyDescent="0.2">
      <c r="P167" s="128"/>
    </row>
    <row r="168" spans="16:16" ht="12" customHeight="1" x14ac:dyDescent="0.2">
      <c r="P168" s="128"/>
    </row>
    <row r="169" spans="16:16" ht="12" customHeight="1" x14ac:dyDescent="0.2">
      <c r="P169" s="128"/>
    </row>
    <row r="170" spans="16:16" ht="12" customHeight="1" x14ac:dyDescent="0.2">
      <c r="P170" s="128"/>
    </row>
    <row r="171" spans="16:16" ht="12" customHeight="1" x14ac:dyDescent="0.2">
      <c r="P171" s="128"/>
    </row>
    <row r="172" spans="16:16" ht="12" customHeight="1" x14ac:dyDescent="0.2">
      <c r="P172" s="128"/>
    </row>
    <row r="173" spans="16:16" ht="12" customHeight="1" x14ac:dyDescent="0.2">
      <c r="P173" s="128"/>
    </row>
    <row r="174" spans="16:16" ht="12" customHeight="1" x14ac:dyDescent="0.2">
      <c r="P174" s="128"/>
    </row>
    <row r="175" spans="16:16" ht="12" customHeight="1" x14ac:dyDescent="0.2">
      <c r="P175" s="128"/>
    </row>
    <row r="176" spans="16:16" ht="12" customHeight="1" x14ac:dyDescent="0.2">
      <c r="P176" s="128"/>
    </row>
    <row r="177" spans="16:16" ht="12" customHeight="1" x14ac:dyDescent="0.2">
      <c r="P177" s="128"/>
    </row>
    <row r="178" spans="16:16" ht="12" customHeight="1" x14ac:dyDescent="0.2">
      <c r="P178" s="128"/>
    </row>
    <row r="179" spans="16:16" ht="12" customHeight="1" x14ac:dyDescent="0.2">
      <c r="P179" s="128"/>
    </row>
    <row r="180" spans="16:16" ht="12" customHeight="1" x14ac:dyDescent="0.2">
      <c r="P180" s="128"/>
    </row>
    <row r="181" spans="16:16" ht="12" customHeight="1" x14ac:dyDescent="0.2">
      <c r="P181" s="128"/>
    </row>
    <row r="182" spans="16:16" ht="12" customHeight="1" x14ac:dyDescent="0.2">
      <c r="P182" s="128"/>
    </row>
    <row r="183" spans="16:16" ht="12" customHeight="1" x14ac:dyDescent="0.2">
      <c r="P183" s="128"/>
    </row>
    <row r="184" spans="16:16" ht="12" customHeight="1" x14ac:dyDescent="0.2">
      <c r="P184" s="128"/>
    </row>
    <row r="185" spans="16:16" ht="12" customHeight="1" x14ac:dyDescent="0.2">
      <c r="P185" s="128"/>
    </row>
    <row r="186" spans="16:16" ht="12" customHeight="1" x14ac:dyDescent="0.2">
      <c r="P186" s="128"/>
    </row>
    <row r="187" spans="16:16" ht="12" customHeight="1" x14ac:dyDescent="0.2">
      <c r="P187" s="128"/>
    </row>
    <row r="188" spans="16:16" ht="12" customHeight="1" x14ac:dyDescent="0.2">
      <c r="P188" s="128"/>
    </row>
    <row r="189" spans="16:16" ht="12" customHeight="1" x14ac:dyDescent="0.2">
      <c r="P189" s="128"/>
    </row>
    <row r="190" spans="16:16" ht="12" customHeight="1" x14ac:dyDescent="0.2">
      <c r="P190" s="128"/>
    </row>
    <row r="191" spans="16:16" ht="12" customHeight="1" x14ac:dyDescent="0.2">
      <c r="P191" s="128"/>
    </row>
    <row r="192" spans="16:16" ht="12" customHeight="1" x14ac:dyDescent="0.2">
      <c r="P192" s="128"/>
    </row>
    <row r="193" spans="16:16" ht="12" customHeight="1" x14ac:dyDescent="0.2">
      <c r="P193" s="128"/>
    </row>
    <row r="194" spans="16:16" ht="12" customHeight="1" x14ac:dyDescent="0.2">
      <c r="P194" s="128"/>
    </row>
    <row r="195" spans="16:16" ht="12" customHeight="1" x14ac:dyDescent="0.2">
      <c r="P195" s="128"/>
    </row>
    <row r="196" spans="16:16" ht="12" customHeight="1" x14ac:dyDescent="0.2">
      <c r="P196" s="128"/>
    </row>
    <row r="197" spans="16:16" ht="12" customHeight="1" x14ac:dyDescent="0.2">
      <c r="P197" s="128"/>
    </row>
    <row r="198" spans="16:16" ht="12" customHeight="1" x14ac:dyDescent="0.2">
      <c r="P198" s="128"/>
    </row>
    <row r="199" spans="16:16" ht="12" customHeight="1" x14ac:dyDescent="0.2">
      <c r="P199" s="128"/>
    </row>
    <row r="200" spans="16:16" ht="12" customHeight="1" x14ac:dyDescent="0.2">
      <c r="P200" s="128"/>
    </row>
    <row r="201" spans="16:16" ht="12" customHeight="1" x14ac:dyDescent="0.2">
      <c r="P201" s="128"/>
    </row>
    <row r="202" spans="16:16" ht="12" customHeight="1" x14ac:dyDescent="0.2">
      <c r="P202" s="128"/>
    </row>
    <row r="203" spans="16:16" ht="12" customHeight="1" x14ac:dyDescent="0.2">
      <c r="P203" s="128"/>
    </row>
    <row r="204" spans="16:16" ht="12" customHeight="1" x14ac:dyDescent="0.2">
      <c r="P204" s="128"/>
    </row>
    <row r="205" spans="16:16" ht="12" customHeight="1" x14ac:dyDescent="0.2">
      <c r="P205" s="128"/>
    </row>
    <row r="206" spans="16:16" ht="12" customHeight="1" x14ac:dyDescent="0.2">
      <c r="P206" s="128"/>
    </row>
    <row r="207" spans="16:16" ht="12" customHeight="1" x14ac:dyDescent="0.2">
      <c r="P207" s="128"/>
    </row>
    <row r="208" spans="16:16" ht="12" customHeight="1" x14ac:dyDescent="0.2">
      <c r="P208" s="128"/>
    </row>
    <row r="209" spans="16:16" ht="12" customHeight="1" x14ac:dyDescent="0.2">
      <c r="P209" s="128"/>
    </row>
    <row r="210" spans="16:16" ht="12" customHeight="1" x14ac:dyDescent="0.2">
      <c r="P210" s="128"/>
    </row>
    <row r="211" spans="16:16" ht="12" customHeight="1" x14ac:dyDescent="0.2">
      <c r="P211" s="128"/>
    </row>
    <row r="212" spans="16:16" ht="12" customHeight="1" x14ac:dyDescent="0.2">
      <c r="P212" s="128"/>
    </row>
    <row r="213" spans="16:16" ht="12" customHeight="1" x14ac:dyDescent="0.2">
      <c r="P213" s="128"/>
    </row>
    <row r="214" spans="16:16" ht="12" customHeight="1" x14ac:dyDescent="0.2">
      <c r="P214" s="128"/>
    </row>
    <row r="215" spans="16:16" ht="12" customHeight="1" x14ac:dyDescent="0.2">
      <c r="P215" s="128"/>
    </row>
    <row r="216" spans="16:16" ht="12" customHeight="1" x14ac:dyDescent="0.2">
      <c r="P216" s="128"/>
    </row>
    <row r="217" spans="16:16" ht="12" customHeight="1" x14ac:dyDescent="0.2">
      <c r="P217" s="128"/>
    </row>
    <row r="218" spans="16:16" ht="12" customHeight="1" x14ac:dyDescent="0.2">
      <c r="P218" s="128"/>
    </row>
    <row r="219" spans="16:16" ht="12" customHeight="1" x14ac:dyDescent="0.2">
      <c r="P219" s="128"/>
    </row>
    <row r="220" spans="16:16" ht="12" customHeight="1" x14ac:dyDescent="0.2">
      <c r="P220" s="128"/>
    </row>
    <row r="221" spans="16:16" ht="12" customHeight="1" x14ac:dyDescent="0.2">
      <c r="P221" s="128"/>
    </row>
    <row r="222" spans="16:16" ht="12" customHeight="1" x14ac:dyDescent="0.2">
      <c r="P222" s="128"/>
    </row>
    <row r="223" spans="16:16" ht="12" customHeight="1" x14ac:dyDescent="0.2">
      <c r="P223" s="128"/>
    </row>
    <row r="224" spans="16:16" ht="12" customHeight="1" x14ac:dyDescent="0.2">
      <c r="P224" s="128"/>
    </row>
    <row r="225" spans="16:16" ht="12" customHeight="1" x14ac:dyDescent="0.2">
      <c r="P225" s="128"/>
    </row>
    <row r="226" spans="16:16" ht="12" customHeight="1" x14ac:dyDescent="0.2">
      <c r="P226" s="128"/>
    </row>
    <row r="227" spans="16:16" ht="12" customHeight="1" x14ac:dyDescent="0.2">
      <c r="P227" s="128"/>
    </row>
    <row r="228" spans="16:16" ht="12" customHeight="1" x14ac:dyDescent="0.2">
      <c r="P228" s="128"/>
    </row>
    <row r="229" spans="16:16" ht="12" customHeight="1" x14ac:dyDescent="0.2">
      <c r="P229" s="128"/>
    </row>
    <row r="230" spans="16:16" ht="12" customHeight="1" x14ac:dyDescent="0.2">
      <c r="P230" s="128"/>
    </row>
    <row r="231" spans="16:16" ht="12" customHeight="1" x14ac:dyDescent="0.2">
      <c r="P231" s="128"/>
    </row>
    <row r="232" spans="16:16" ht="12" customHeight="1" x14ac:dyDescent="0.2">
      <c r="P232" s="128"/>
    </row>
    <row r="233" spans="16:16" ht="12" customHeight="1" x14ac:dyDescent="0.2">
      <c r="P233" s="128"/>
    </row>
    <row r="234" spans="16:16" ht="12" customHeight="1" x14ac:dyDescent="0.2">
      <c r="P234" s="128"/>
    </row>
    <row r="235" spans="16:16" ht="12" customHeight="1" x14ac:dyDescent="0.2">
      <c r="P235" s="128"/>
    </row>
    <row r="236" spans="16:16" ht="12" customHeight="1" x14ac:dyDescent="0.2">
      <c r="P236" s="128"/>
    </row>
    <row r="237" spans="16:16" ht="12" customHeight="1" x14ac:dyDescent="0.2">
      <c r="P237" s="128"/>
    </row>
    <row r="238" spans="16:16" ht="12" customHeight="1" x14ac:dyDescent="0.2">
      <c r="P238" s="128"/>
    </row>
    <row r="239" spans="16:16" ht="12" customHeight="1" x14ac:dyDescent="0.2">
      <c r="P239" s="128"/>
    </row>
    <row r="240" spans="16:16" ht="12" customHeight="1" x14ac:dyDescent="0.2">
      <c r="P240" s="128"/>
    </row>
    <row r="241" spans="16:16" ht="12" customHeight="1" x14ac:dyDescent="0.2">
      <c r="P241" s="128"/>
    </row>
    <row r="242" spans="16:16" ht="12" customHeight="1" x14ac:dyDescent="0.2">
      <c r="P242" s="128"/>
    </row>
    <row r="243" spans="16:16" ht="12" customHeight="1" x14ac:dyDescent="0.2">
      <c r="P243" s="128"/>
    </row>
    <row r="244" spans="16:16" ht="12" customHeight="1" x14ac:dyDescent="0.2">
      <c r="P244" s="128"/>
    </row>
    <row r="245" spans="16:16" ht="12" customHeight="1" x14ac:dyDescent="0.2">
      <c r="P245" s="128"/>
    </row>
    <row r="246" spans="16:16" ht="12" customHeight="1" x14ac:dyDescent="0.2">
      <c r="P246" s="128"/>
    </row>
    <row r="247" spans="16:16" ht="12" customHeight="1" x14ac:dyDescent="0.2">
      <c r="P247" s="128"/>
    </row>
    <row r="248" spans="16:16" ht="12" customHeight="1" x14ac:dyDescent="0.2">
      <c r="P248" s="128"/>
    </row>
    <row r="249" spans="16:16" ht="12" customHeight="1" x14ac:dyDescent="0.2">
      <c r="P249" s="128"/>
    </row>
    <row r="250" spans="16:16" ht="12" customHeight="1" x14ac:dyDescent="0.2">
      <c r="P250" s="128"/>
    </row>
    <row r="251" spans="16:16" ht="12" customHeight="1" x14ac:dyDescent="0.2">
      <c r="P251" s="128"/>
    </row>
    <row r="252" spans="16:16" ht="12" customHeight="1" x14ac:dyDescent="0.2">
      <c r="P252" s="128"/>
    </row>
    <row r="253" spans="16:16" ht="12" customHeight="1" x14ac:dyDescent="0.2">
      <c r="P253" s="128"/>
    </row>
    <row r="254" spans="16:16" ht="12" customHeight="1" x14ac:dyDescent="0.2">
      <c r="P254" s="128"/>
    </row>
    <row r="255" spans="16:16" ht="12" customHeight="1" x14ac:dyDescent="0.2">
      <c r="P255" s="128"/>
    </row>
    <row r="256" spans="16:16" ht="12" customHeight="1" x14ac:dyDescent="0.2">
      <c r="P256" s="128"/>
    </row>
    <row r="257" spans="16:16" ht="12" customHeight="1" x14ac:dyDescent="0.2">
      <c r="P257" s="128"/>
    </row>
    <row r="258" spans="16:16" ht="12" customHeight="1" x14ac:dyDescent="0.2">
      <c r="P258" s="128"/>
    </row>
    <row r="259" spans="16:16" ht="12" customHeight="1" x14ac:dyDescent="0.2">
      <c r="P259" s="128"/>
    </row>
    <row r="260" spans="16:16" ht="12" customHeight="1" x14ac:dyDescent="0.2">
      <c r="P260" s="128"/>
    </row>
    <row r="261" spans="16:16" ht="12" customHeight="1" x14ac:dyDescent="0.2">
      <c r="P261" s="128"/>
    </row>
    <row r="262" spans="16:16" ht="12" customHeight="1" x14ac:dyDescent="0.2">
      <c r="P262" s="128"/>
    </row>
    <row r="263" spans="16:16" ht="12" customHeight="1" x14ac:dyDescent="0.2">
      <c r="P263" s="128"/>
    </row>
    <row r="264" spans="16:16" ht="12" customHeight="1" x14ac:dyDescent="0.2">
      <c r="P264" s="128"/>
    </row>
    <row r="265" spans="16:16" ht="12" customHeight="1" x14ac:dyDescent="0.2">
      <c r="P265" s="128"/>
    </row>
    <row r="266" spans="16:16" ht="12" customHeight="1" x14ac:dyDescent="0.2">
      <c r="P266" s="128"/>
    </row>
    <row r="267" spans="16:16" ht="12" customHeight="1" x14ac:dyDescent="0.2">
      <c r="P267" s="128"/>
    </row>
    <row r="268" spans="16:16" ht="12" customHeight="1" x14ac:dyDescent="0.2">
      <c r="P268" s="128"/>
    </row>
    <row r="269" spans="16:16" ht="12" customHeight="1" x14ac:dyDescent="0.2">
      <c r="P269" s="128"/>
    </row>
    <row r="270" spans="16:16" ht="12" customHeight="1" x14ac:dyDescent="0.2">
      <c r="P270" s="128"/>
    </row>
    <row r="271" spans="16:16" ht="12" customHeight="1" x14ac:dyDescent="0.2">
      <c r="P271" s="128"/>
    </row>
    <row r="272" spans="16:16" ht="12" customHeight="1" x14ac:dyDescent="0.2">
      <c r="P272" s="128"/>
    </row>
    <row r="273" spans="16:16" ht="12" customHeight="1" x14ac:dyDescent="0.2">
      <c r="P273" s="128"/>
    </row>
    <row r="274" spans="16:16" ht="12" customHeight="1" x14ac:dyDescent="0.2">
      <c r="P274" s="128"/>
    </row>
    <row r="275" spans="16:16" ht="12" customHeight="1" x14ac:dyDescent="0.2">
      <c r="P275" s="128"/>
    </row>
    <row r="276" spans="16:16" ht="12" customHeight="1" x14ac:dyDescent="0.2">
      <c r="P276" s="128"/>
    </row>
    <row r="277" spans="16:16" ht="12" customHeight="1" x14ac:dyDescent="0.2">
      <c r="P277" s="128"/>
    </row>
    <row r="278" spans="16:16" ht="12" customHeight="1" x14ac:dyDescent="0.2">
      <c r="P278" s="128"/>
    </row>
    <row r="279" spans="16:16" ht="12" customHeight="1" x14ac:dyDescent="0.2">
      <c r="P279" s="128"/>
    </row>
    <row r="280" spans="16:16" ht="12" customHeight="1" x14ac:dyDescent="0.2">
      <c r="P280" s="128"/>
    </row>
    <row r="281" spans="16:16" ht="12" customHeight="1" x14ac:dyDescent="0.2">
      <c r="P281" s="128"/>
    </row>
    <row r="282" spans="16:16" ht="12" customHeight="1" x14ac:dyDescent="0.2">
      <c r="P282" s="128"/>
    </row>
    <row r="283" spans="16:16" ht="12" customHeight="1" x14ac:dyDescent="0.2">
      <c r="P283" s="128"/>
    </row>
    <row r="284" spans="16:16" ht="12" customHeight="1" x14ac:dyDescent="0.2">
      <c r="P284" s="128"/>
    </row>
    <row r="285" spans="16:16" ht="12" customHeight="1" x14ac:dyDescent="0.2">
      <c r="P285" s="128"/>
    </row>
    <row r="286" spans="16:16" ht="12" customHeight="1" x14ac:dyDescent="0.2">
      <c r="P286" s="128"/>
    </row>
    <row r="287" spans="16:16" ht="12" customHeight="1" x14ac:dyDescent="0.2">
      <c r="P287" s="128"/>
    </row>
    <row r="288" spans="16:16" ht="12" customHeight="1" x14ac:dyDescent="0.2">
      <c r="P288" s="128"/>
    </row>
    <row r="289" spans="16:16" ht="12" customHeight="1" x14ac:dyDescent="0.2">
      <c r="P289" s="128"/>
    </row>
    <row r="290" spans="16:16" ht="12" customHeight="1" x14ac:dyDescent="0.2">
      <c r="P290" s="128"/>
    </row>
    <row r="291" spans="16:16" ht="12" customHeight="1" x14ac:dyDescent="0.2">
      <c r="P291" s="128"/>
    </row>
    <row r="292" spans="16:16" ht="12" customHeight="1" x14ac:dyDescent="0.2">
      <c r="P292" s="128"/>
    </row>
    <row r="293" spans="16:16" ht="12" customHeight="1" x14ac:dyDescent="0.2">
      <c r="P293" s="128"/>
    </row>
    <row r="294" spans="16:16" ht="12" customHeight="1" x14ac:dyDescent="0.2">
      <c r="P294" s="128"/>
    </row>
    <row r="295" spans="16:16" ht="12" customHeight="1" x14ac:dyDescent="0.2">
      <c r="P295" s="128"/>
    </row>
    <row r="296" spans="16:16" ht="12" customHeight="1" x14ac:dyDescent="0.2">
      <c r="P296" s="128"/>
    </row>
    <row r="297" spans="16:16" ht="12" customHeight="1" x14ac:dyDescent="0.2">
      <c r="P297" s="128"/>
    </row>
    <row r="298" spans="16:16" ht="12" customHeight="1" x14ac:dyDescent="0.2">
      <c r="P298" s="128"/>
    </row>
    <row r="299" spans="16:16" ht="12" customHeight="1" x14ac:dyDescent="0.2">
      <c r="P299" s="128"/>
    </row>
    <row r="300" spans="16:16" ht="12" customHeight="1" x14ac:dyDescent="0.2">
      <c r="P300" s="128"/>
    </row>
    <row r="301" spans="16:16" ht="12" customHeight="1" x14ac:dyDescent="0.2">
      <c r="P301" s="128"/>
    </row>
    <row r="302" spans="16:16" ht="12" customHeight="1" x14ac:dyDescent="0.2">
      <c r="P302" s="128"/>
    </row>
    <row r="303" spans="16:16" ht="12" customHeight="1" x14ac:dyDescent="0.2">
      <c r="P303" s="128"/>
    </row>
    <row r="304" spans="16:16" ht="12" customHeight="1" x14ac:dyDescent="0.2">
      <c r="P304" s="128"/>
    </row>
    <row r="305" spans="16:16" ht="12" customHeight="1" x14ac:dyDescent="0.2">
      <c r="P305" s="128"/>
    </row>
    <row r="306" spans="16:16" ht="12" customHeight="1" x14ac:dyDescent="0.2">
      <c r="P306" s="128"/>
    </row>
    <row r="307" spans="16:16" ht="12" customHeight="1" x14ac:dyDescent="0.2">
      <c r="P307" s="128"/>
    </row>
    <row r="308" spans="16:16" ht="12" customHeight="1" x14ac:dyDescent="0.2">
      <c r="P308" s="128"/>
    </row>
    <row r="309" spans="16:16" ht="12" customHeight="1" x14ac:dyDescent="0.2">
      <c r="P309" s="128"/>
    </row>
    <row r="310" spans="16:16" ht="12" customHeight="1" x14ac:dyDescent="0.2">
      <c r="P310" s="128"/>
    </row>
    <row r="311" spans="16:16" ht="12" customHeight="1" x14ac:dyDescent="0.2">
      <c r="P311" s="128"/>
    </row>
    <row r="312" spans="16:16" ht="12" customHeight="1" x14ac:dyDescent="0.2">
      <c r="P312" s="128"/>
    </row>
    <row r="313" spans="16:16" ht="12" customHeight="1" x14ac:dyDescent="0.2">
      <c r="P313" s="128"/>
    </row>
    <row r="314" spans="16:16" ht="12" customHeight="1" x14ac:dyDescent="0.2">
      <c r="P314" s="128"/>
    </row>
    <row r="315" spans="16:16" ht="12" customHeight="1" x14ac:dyDescent="0.2">
      <c r="P315" s="128"/>
    </row>
    <row r="316" spans="16:16" ht="12" customHeight="1" x14ac:dyDescent="0.2">
      <c r="P316" s="128"/>
    </row>
    <row r="317" spans="16:16" ht="12" customHeight="1" x14ac:dyDescent="0.2">
      <c r="P317" s="128"/>
    </row>
    <row r="318" spans="16:16" ht="12" customHeight="1" x14ac:dyDescent="0.2">
      <c r="P318" s="128"/>
    </row>
    <row r="319" spans="16:16" ht="12" customHeight="1" x14ac:dyDescent="0.2">
      <c r="P319" s="128"/>
    </row>
    <row r="320" spans="16:16" ht="12" customHeight="1" x14ac:dyDescent="0.2">
      <c r="P320" s="128"/>
    </row>
    <row r="321" spans="16:16" ht="12" customHeight="1" x14ac:dyDescent="0.2">
      <c r="P321" s="128"/>
    </row>
    <row r="322" spans="16:16" ht="12" customHeight="1" x14ac:dyDescent="0.2">
      <c r="P322" s="128"/>
    </row>
    <row r="323" spans="16:16" ht="12" customHeight="1" x14ac:dyDescent="0.2">
      <c r="P323" s="128"/>
    </row>
    <row r="324" spans="16:16" ht="12" customHeight="1" x14ac:dyDescent="0.2">
      <c r="P324" s="128"/>
    </row>
    <row r="325" spans="16:16" ht="12" customHeight="1" x14ac:dyDescent="0.2">
      <c r="P325" s="128"/>
    </row>
    <row r="326" spans="16:16" ht="12" customHeight="1" x14ac:dyDescent="0.2">
      <c r="P326" s="128"/>
    </row>
    <row r="327" spans="16:16" ht="12" customHeight="1" x14ac:dyDescent="0.2">
      <c r="P327" s="128"/>
    </row>
    <row r="328" spans="16:16" ht="12" customHeight="1" x14ac:dyDescent="0.2">
      <c r="P328" s="128"/>
    </row>
    <row r="329" spans="16:16" ht="12" customHeight="1" x14ac:dyDescent="0.2">
      <c r="P329" s="128"/>
    </row>
    <row r="330" spans="16:16" ht="12" customHeight="1" x14ac:dyDescent="0.2">
      <c r="P330" s="128"/>
    </row>
    <row r="331" spans="16:16" ht="12" customHeight="1" x14ac:dyDescent="0.2">
      <c r="P331" s="128"/>
    </row>
    <row r="332" spans="16:16" ht="12" customHeight="1" x14ac:dyDescent="0.2">
      <c r="P332" s="128"/>
    </row>
    <row r="333" spans="16:16" ht="12" customHeight="1" x14ac:dyDescent="0.2">
      <c r="P333" s="128"/>
    </row>
    <row r="334" spans="16:16" ht="12" customHeight="1" x14ac:dyDescent="0.2">
      <c r="P334" s="128"/>
    </row>
    <row r="335" spans="16:16" ht="12" customHeight="1" x14ac:dyDescent="0.2">
      <c r="P335" s="128"/>
    </row>
    <row r="336" spans="16:16" ht="12" customHeight="1" x14ac:dyDescent="0.2">
      <c r="P336" s="128"/>
    </row>
    <row r="337" spans="16:16" ht="12" customHeight="1" x14ac:dyDescent="0.2">
      <c r="P337" s="128"/>
    </row>
    <row r="338" spans="16:16" ht="12" customHeight="1" x14ac:dyDescent="0.2">
      <c r="P338" s="128"/>
    </row>
    <row r="339" spans="16:16" ht="12" customHeight="1" x14ac:dyDescent="0.2">
      <c r="P339" s="128"/>
    </row>
    <row r="340" spans="16:16" ht="12" customHeight="1" x14ac:dyDescent="0.2">
      <c r="P340" s="128"/>
    </row>
    <row r="341" spans="16:16" ht="12" customHeight="1" x14ac:dyDescent="0.2">
      <c r="P341" s="128"/>
    </row>
    <row r="342" spans="16:16" ht="12" customHeight="1" x14ac:dyDescent="0.2">
      <c r="P342" s="128"/>
    </row>
    <row r="343" spans="16:16" ht="12" customHeight="1" x14ac:dyDescent="0.2">
      <c r="P343" s="128"/>
    </row>
    <row r="344" spans="16:16" ht="12" customHeight="1" x14ac:dyDescent="0.2">
      <c r="P344" s="128"/>
    </row>
    <row r="345" spans="16:16" ht="12" customHeight="1" x14ac:dyDescent="0.2">
      <c r="P345" s="128"/>
    </row>
    <row r="346" spans="16:16" ht="12" customHeight="1" x14ac:dyDescent="0.2">
      <c r="P346" s="128"/>
    </row>
    <row r="347" spans="16:16" ht="12" customHeight="1" x14ac:dyDescent="0.2">
      <c r="P347" s="128"/>
    </row>
    <row r="348" spans="16:16" ht="12" customHeight="1" x14ac:dyDescent="0.2">
      <c r="P348" s="128"/>
    </row>
    <row r="349" spans="16:16" ht="12" customHeight="1" x14ac:dyDescent="0.2">
      <c r="P349" s="128"/>
    </row>
    <row r="350" spans="16:16" ht="12" customHeight="1" x14ac:dyDescent="0.2">
      <c r="P350" s="128"/>
    </row>
    <row r="351" spans="16:16" ht="12" customHeight="1" x14ac:dyDescent="0.2">
      <c r="P351" s="128"/>
    </row>
    <row r="352" spans="16:16" ht="12" customHeight="1" x14ac:dyDescent="0.2">
      <c r="P352" s="128"/>
    </row>
    <row r="353" spans="16:16" ht="12" customHeight="1" x14ac:dyDescent="0.2">
      <c r="P353" s="128"/>
    </row>
    <row r="354" spans="16:16" ht="12" customHeight="1" x14ac:dyDescent="0.2">
      <c r="P354" s="128"/>
    </row>
    <row r="355" spans="16:16" ht="12" customHeight="1" x14ac:dyDescent="0.2">
      <c r="P355" s="128"/>
    </row>
    <row r="356" spans="16:16" ht="12" customHeight="1" x14ac:dyDescent="0.2">
      <c r="P356" s="128"/>
    </row>
    <row r="357" spans="16:16" ht="12" customHeight="1" x14ac:dyDescent="0.2">
      <c r="P357" s="128"/>
    </row>
    <row r="358" spans="16:16" ht="12" customHeight="1" x14ac:dyDescent="0.2">
      <c r="P358" s="128"/>
    </row>
    <row r="359" spans="16:16" ht="12" customHeight="1" x14ac:dyDescent="0.2">
      <c r="P359" s="128"/>
    </row>
    <row r="360" spans="16:16" ht="12" customHeight="1" x14ac:dyDescent="0.2">
      <c r="P360" s="128"/>
    </row>
    <row r="361" spans="16:16" ht="12" customHeight="1" x14ac:dyDescent="0.2">
      <c r="P361" s="128"/>
    </row>
    <row r="362" spans="16:16" ht="12" customHeight="1" x14ac:dyDescent="0.2">
      <c r="P362" s="128"/>
    </row>
    <row r="363" spans="16:16" ht="12" customHeight="1" x14ac:dyDescent="0.2">
      <c r="P363" s="128"/>
    </row>
    <row r="364" spans="16:16" ht="12" customHeight="1" x14ac:dyDescent="0.2">
      <c r="P364" s="128"/>
    </row>
    <row r="365" spans="16:16" ht="12" customHeight="1" x14ac:dyDescent="0.2">
      <c r="P365" s="128"/>
    </row>
    <row r="366" spans="16:16" ht="12" customHeight="1" x14ac:dyDescent="0.2">
      <c r="P366" s="128"/>
    </row>
    <row r="367" spans="16:16" ht="12" customHeight="1" x14ac:dyDescent="0.2">
      <c r="P367" s="128"/>
    </row>
    <row r="368" spans="16:16" ht="12" customHeight="1" x14ac:dyDescent="0.2">
      <c r="P368" s="128"/>
    </row>
    <row r="369" spans="16:16" ht="12" customHeight="1" x14ac:dyDescent="0.2">
      <c r="P369" s="128"/>
    </row>
    <row r="370" spans="16:16" ht="12" customHeight="1" x14ac:dyDescent="0.2">
      <c r="P370" s="128"/>
    </row>
    <row r="371" spans="16:16" ht="12" customHeight="1" x14ac:dyDescent="0.2">
      <c r="P371" s="128"/>
    </row>
    <row r="372" spans="16:16" ht="12" customHeight="1" x14ac:dyDescent="0.2">
      <c r="P372" s="128"/>
    </row>
    <row r="373" spans="16:16" ht="12" customHeight="1" x14ac:dyDescent="0.2">
      <c r="P373" s="128"/>
    </row>
    <row r="374" spans="16:16" ht="12" customHeight="1" x14ac:dyDescent="0.2">
      <c r="P374" s="128"/>
    </row>
    <row r="375" spans="16:16" ht="12" customHeight="1" x14ac:dyDescent="0.2">
      <c r="P375" s="128"/>
    </row>
    <row r="376" spans="16:16" ht="12" customHeight="1" x14ac:dyDescent="0.2">
      <c r="P376" s="128"/>
    </row>
    <row r="377" spans="16:16" ht="12" customHeight="1" x14ac:dyDescent="0.2">
      <c r="P377" s="128"/>
    </row>
    <row r="378" spans="16:16" ht="12" customHeight="1" x14ac:dyDescent="0.2">
      <c r="P378" s="128"/>
    </row>
    <row r="379" spans="16:16" ht="12" customHeight="1" x14ac:dyDescent="0.2">
      <c r="P379" s="128"/>
    </row>
    <row r="380" spans="16:16" ht="12" customHeight="1" x14ac:dyDescent="0.2">
      <c r="P380" s="128"/>
    </row>
    <row r="381" spans="16:16" ht="12" customHeight="1" x14ac:dyDescent="0.2">
      <c r="P381" s="128"/>
    </row>
    <row r="382" spans="16:16" ht="12" customHeight="1" x14ac:dyDescent="0.2">
      <c r="P382" s="128"/>
    </row>
    <row r="383" spans="16:16" ht="12" customHeight="1" x14ac:dyDescent="0.2">
      <c r="P383" s="128"/>
    </row>
    <row r="384" spans="16:16" ht="12" customHeight="1" x14ac:dyDescent="0.2">
      <c r="P384" s="128"/>
    </row>
    <row r="385" spans="16:16" ht="12" customHeight="1" x14ac:dyDescent="0.2">
      <c r="P385" s="128"/>
    </row>
    <row r="386" spans="16:16" ht="12" customHeight="1" x14ac:dyDescent="0.2">
      <c r="P386" s="128"/>
    </row>
    <row r="387" spans="16:16" ht="12" customHeight="1" x14ac:dyDescent="0.2">
      <c r="P387" s="128"/>
    </row>
    <row r="388" spans="16:16" ht="12" customHeight="1" x14ac:dyDescent="0.2">
      <c r="P388" s="128"/>
    </row>
    <row r="389" spans="16:16" ht="12" customHeight="1" x14ac:dyDescent="0.2">
      <c r="P389" s="128"/>
    </row>
    <row r="390" spans="16:16" ht="12" customHeight="1" x14ac:dyDescent="0.2">
      <c r="P390" s="128"/>
    </row>
    <row r="391" spans="16:16" ht="12" customHeight="1" x14ac:dyDescent="0.2">
      <c r="P391" s="128"/>
    </row>
    <row r="392" spans="16:16" ht="12" customHeight="1" x14ac:dyDescent="0.2">
      <c r="P392" s="128"/>
    </row>
    <row r="393" spans="16:16" ht="12" customHeight="1" x14ac:dyDescent="0.2">
      <c r="P393" s="128"/>
    </row>
    <row r="394" spans="16:16" ht="12" customHeight="1" x14ac:dyDescent="0.2">
      <c r="P394" s="128"/>
    </row>
    <row r="395" spans="16:16" ht="12" customHeight="1" x14ac:dyDescent="0.2">
      <c r="P395" s="128"/>
    </row>
    <row r="396" spans="16:16" ht="12" customHeight="1" x14ac:dyDescent="0.2">
      <c r="P396" s="128"/>
    </row>
    <row r="397" spans="16:16" ht="12" customHeight="1" x14ac:dyDescent="0.2">
      <c r="P397" s="128"/>
    </row>
    <row r="398" spans="16:16" ht="12" customHeight="1" x14ac:dyDescent="0.2">
      <c r="P398" s="128"/>
    </row>
    <row r="399" spans="16:16" ht="12" customHeight="1" x14ac:dyDescent="0.2">
      <c r="P399" s="128"/>
    </row>
    <row r="400" spans="16:16" ht="12" customHeight="1" x14ac:dyDescent="0.2">
      <c r="P400" s="128"/>
    </row>
    <row r="401" spans="16:16" ht="12" customHeight="1" x14ac:dyDescent="0.2">
      <c r="P401" s="128"/>
    </row>
    <row r="402" spans="16:16" ht="12" customHeight="1" x14ac:dyDescent="0.2">
      <c r="P402" s="128"/>
    </row>
    <row r="403" spans="16:16" ht="12" customHeight="1" x14ac:dyDescent="0.2">
      <c r="P403" s="128"/>
    </row>
    <row r="404" spans="16:16" ht="12" customHeight="1" x14ac:dyDescent="0.2">
      <c r="P404" s="128"/>
    </row>
    <row r="405" spans="16:16" ht="12" customHeight="1" x14ac:dyDescent="0.2">
      <c r="P405" s="128"/>
    </row>
    <row r="406" spans="16:16" ht="12" customHeight="1" x14ac:dyDescent="0.2">
      <c r="P406" s="128"/>
    </row>
    <row r="407" spans="16:16" ht="12" customHeight="1" x14ac:dyDescent="0.2">
      <c r="P407" s="128"/>
    </row>
    <row r="408" spans="16:16" ht="12" customHeight="1" x14ac:dyDescent="0.2">
      <c r="P408" s="128"/>
    </row>
    <row r="409" spans="16:16" ht="12" customHeight="1" x14ac:dyDescent="0.2">
      <c r="P409" s="128"/>
    </row>
    <row r="410" spans="16:16" ht="12" customHeight="1" x14ac:dyDescent="0.2">
      <c r="P410" s="128"/>
    </row>
    <row r="411" spans="16:16" ht="12" customHeight="1" x14ac:dyDescent="0.2">
      <c r="P411" s="128"/>
    </row>
    <row r="412" spans="16:16" ht="12" customHeight="1" x14ac:dyDescent="0.2">
      <c r="P412" s="128"/>
    </row>
    <row r="413" spans="16:16" ht="12" customHeight="1" x14ac:dyDescent="0.2">
      <c r="P413" s="128"/>
    </row>
    <row r="414" spans="16:16" ht="12" customHeight="1" x14ac:dyDescent="0.2">
      <c r="P414" s="128"/>
    </row>
    <row r="415" spans="16:16" ht="12" customHeight="1" x14ac:dyDescent="0.2">
      <c r="P415" s="128"/>
    </row>
    <row r="416" spans="16:16" ht="12" customHeight="1" x14ac:dyDescent="0.2">
      <c r="P416" s="128"/>
    </row>
    <row r="417" spans="16:16" ht="12" customHeight="1" x14ac:dyDescent="0.2">
      <c r="P417" s="128"/>
    </row>
    <row r="418" spans="16:16" ht="12" customHeight="1" x14ac:dyDescent="0.2">
      <c r="P418" s="128"/>
    </row>
    <row r="419" spans="16:16" ht="12" customHeight="1" x14ac:dyDescent="0.2">
      <c r="P419" s="128"/>
    </row>
    <row r="420" spans="16:16" ht="12" customHeight="1" x14ac:dyDescent="0.2">
      <c r="P420" s="128"/>
    </row>
    <row r="421" spans="16:16" ht="12" customHeight="1" x14ac:dyDescent="0.2">
      <c r="P421" s="128"/>
    </row>
    <row r="422" spans="16:16" ht="12" customHeight="1" x14ac:dyDescent="0.2">
      <c r="P422" s="128"/>
    </row>
    <row r="423" spans="16:16" ht="12" customHeight="1" x14ac:dyDescent="0.2">
      <c r="P423" s="128"/>
    </row>
    <row r="424" spans="16:16" ht="12" customHeight="1" x14ac:dyDescent="0.2">
      <c r="P424" s="128"/>
    </row>
    <row r="425" spans="16:16" ht="12" customHeight="1" x14ac:dyDescent="0.2">
      <c r="P425" s="128"/>
    </row>
  </sheetData>
  <mergeCells count="25">
    <mergeCell ref="D13:E13"/>
    <mergeCell ref="M13:O13"/>
    <mergeCell ref="B5:B13"/>
    <mergeCell ref="O8:O12"/>
    <mergeCell ref="F8:F12"/>
    <mergeCell ref="G8:G12"/>
    <mergeCell ref="D7:D12"/>
    <mergeCell ref="C5:C13"/>
    <mergeCell ref="D5:E6"/>
    <mergeCell ref="E7:E12"/>
    <mergeCell ref="K9:K12"/>
    <mergeCell ref="N5:O7"/>
    <mergeCell ref="N8:N12"/>
    <mergeCell ref="P5:P13"/>
    <mergeCell ref="F5:M6"/>
    <mergeCell ref="H7:M7"/>
    <mergeCell ref="F7:G7"/>
    <mergeCell ref="H8:I8"/>
    <mergeCell ref="J8:K8"/>
    <mergeCell ref="L8:M8"/>
    <mergeCell ref="H9:H12"/>
    <mergeCell ref="I9:I12"/>
    <mergeCell ref="J9:J12"/>
    <mergeCell ref="L9:L12"/>
    <mergeCell ref="M9:M12"/>
  </mergeCells>
  <phoneticPr fontId="0" type="noConversion"/>
  <pageMargins left="0.78740157480314965" right="0.78740157480314965" top="0.78740157480314965" bottom="0.39370078740157483" header="0.51181102362204722" footer="0"/>
  <pageSetup paperSize="9" scale="84" firstPageNumber="24" orientation="portrait" useFirstPageNumber="1" r:id="rId1"/>
  <headerFooter alignWithMargins="0">
    <oddHeader>&amp;C&amp;"Arial,Standard"&amp;9- &amp;P -</oddHeader>
  </headerFooter>
  <colBreaks count="1" manualBreakCount="1">
    <brk id="7" max="1048575" man="1"/>
  </colBreaks>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2"/>
  <sheetViews>
    <sheetView zoomScale="130" zoomScaleNormal="130" workbookViewId="0">
      <pane xSplit="1" topLeftCell="B1" activePane="topRight" state="frozen"/>
      <selection activeCell="H50" sqref="H50"/>
      <selection pane="topRight" activeCell="A12" sqref="A12"/>
    </sheetView>
  </sheetViews>
  <sheetFormatPr baseColWidth="10" defaultColWidth="12" defaultRowHeight="11.25" x14ac:dyDescent="0.2"/>
  <cols>
    <col min="1" max="1" width="40.5" style="5" customWidth="1"/>
    <col min="2" max="2" width="10.5" style="5" customWidth="1"/>
    <col min="3" max="10" width="4.1640625" style="5" customWidth="1"/>
    <col min="11" max="11" width="4.83203125" style="5" customWidth="1"/>
    <col min="12" max="12" width="4.1640625" style="5" bestFit="1" customWidth="1"/>
    <col min="13" max="13" width="5.6640625" style="5" customWidth="1"/>
    <col min="14" max="14" width="4.5" style="5" customWidth="1"/>
    <col min="15" max="15" width="5.83203125" style="5" customWidth="1"/>
    <col min="16" max="17" width="4.6640625" style="5" customWidth="1"/>
    <col min="18" max="18" width="4.33203125" style="5" customWidth="1"/>
    <col min="19" max="19" width="4.1640625" style="5" customWidth="1"/>
    <col min="20" max="20" width="3.83203125" style="5" customWidth="1"/>
    <col min="21" max="21" width="4.33203125" style="5" customWidth="1"/>
    <col min="22" max="22" width="4.1640625" style="5" customWidth="1"/>
    <col min="23" max="16384" width="12" style="5"/>
  </cols>
  <sheetData>
    <row r="1" spans="1:22" x14ac:dyDescent="0.2">
      <c r="A1" s="5" t="s">
        <v>125</v>
      </c>
      <c r="B1" s="8" t="s">
        <v>172</v>
      </c>
    </row>
    <row r="3" spans="1:22" x14ac:dyDescent="0.2">
      <c r="A3" s="5" t="s">
        <v>171</v>
      </c>
      <c r="B3" s="47">
        <v>1082</v>
      </c>
      <c r="E3" s="6"/>
      <c r="F3" s="6"/>
      <c r="G3" s="6"/>
      <c r="H3" s="6"/>
      <c r="I3" s="6"/>
      <c r="J3" s="6"/>
      <c r="K3" s="6"/>
      <c r="L3" s="6"/>
      <c r="M3" s="6"/>
      <c r="N3" s="6"/>
      <c r="O3" s="6"/>
      <c r="P3" s="6"/>
      <c r="Q3" s="6"/>
      <c r="R3" s="6"/>
      <c r="S3" s="6"/>
      <c r="T3" s="6"/>
      <c r="U3" s="6"/>
      <c r="V3" s="6"/>
    </row>
    <row r="4" spans="1:22" x14ac:dyDescent="0.2">
      <c r="A4" s="5" t="s">
        <v>482</v>
      </c>
      <c r="B4" s="47">
        <v>111</v>
      </c>
      <c r="E4" s="6"/>
      <c r="F4" s="6"/>
      <c r="G4" s="6"/>
      <c r="H4" s="6"/>
      <c r="I4" s="6"/>
      <c r="J4" s="6"/>
      <c r="K4" s="6"/>
      <c r="L4" s="6"/>
      <c r="M4" s="6"/>
      <c r="N4" s="6"/>
      <c r="O4" s="6"/>
      <c r="P4" s="6"/>
      <c r="Q4" s="6"/>
      <c r="R4" s="6"/>
      <c r="S4" s="6"/>
      <c r="T4" s="6"/>
      <c r="U4" s="6"/>
      <c r="V4" s="6"/>
    </row>
    <row r="5" spans="1:22" x14ac:dyDescent="0.2">
      <c r="A5" s="5" t="s">
        <v>36</v>
      </c>
      <c r="B5" s="47">
        <v>692</v>
      </c>
    </row>
    <row r="6" spans="1:22" x14ac:dyDescent="0.2">
      <c r="B6" s="54">
        <v>1885</v>
      </c>
    </row>
    <row r="8" spans="1:22" x14ac:dyDescent="0.2">
      <c r="A8" s="5" t="s">
        <v>78</v>
      </c>
    </row>
    <row r="9" spans="1:22" x14ac:dyDescent="0.2">
      <c r="A9" s="5" t="s">
        <v>15</v>
      </c>
      <c r="B9" s="47">
        <v>3310</v>
      </c>
      <c r="E9" s="7"/>
      <c r="F9" s="7"/>
      <c r="G9" s="7"/>
      <c r="H9" s="7"/>
      <c r="I9" s="7"/>
      <c r="J9" s="7"/>
      <c r="K9" s="7"/>
      <c r="L9" s="7"/>
      <c r="N9" s="7"/>
      <c r="O9" s="7"/>
      <c r="P9" s="7"/>
      <c r="Q9" s="7"/>
      <c r="R9" s="7"/>
      <c r="S9" s="7"/>
      <c r="T9" s="7"/>
      <c r="U9" s="7"/>
      <c r="V9" s="7"/>
    </row>
    <row r="10" spans="1:22" x14ac:dyDescent="0.2">
      <c r="A10" s="5" t="s">
        <v>222</v>
      </c>
      <c r="B10" s="47">
        <v>2595</v>
      </c>
      <c r="E10" s="6"/>
      <c r="F10" s="6"/>
      <c r="G10" s="6"/>
      <c r="H10" s="6"/>
      <c r="I10" s="6"/>
      <c r="J10" s="6"/>
      <c r="K10" s="6"/>
      <c r="L10" s="6"/>
      <c r="N10" s="6"/>
      <c r="O10" s="6"/>
      <c r="P10" s="6"/>
      <c r="Q10" s="6"/>
      <c r="R10" s="6"/>
      <c r="S10" s="6"/>
      <c r="T10" s="6"/>
      <c r="U10" s="6"/>
      <c r="V10" s="6"/>
    </row>
    <row r="11" spans="1:22" x14ac:dyDescent="0.2">
      <c r="A11" s="5" t="s">
        <v>223</v>
      </c>
      <c r="B11" s="47">
        <v>683</v>
      </c>
    </row>
    <row r="12" spans="1:22" x14ac:dyDescent="0.2">
      <c r="A12" s="5" t="s">
        <v>224</v>
      </c>
      <c r="B12" s="47">
        <v>32</v>
      </c>
    </row>
  </sheetData>
  <pageMargins left="0.78740157499999996" right="0.78740157499999996" top="0.984251969" bottom="0.984251969" header="0.4921259845" footer="0.4921259845"/>
  <headerFooter alignWithMargins="0"/>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7"/>
  <sheetViews>
    <sheetView zoomScaleNormal="100" workbookViewId="0">
      <pane xSplit="1" ySplit="5" topLeftCell="B21" activePane="bottomRight" state="frozen"/>
      <selection pane="topRight" activeCell="B1" sqref="B1"/>
      <selection pane="bottomLeft" activeCell="A6" sqref="A6"/>
      <selection pane="bottomRight" sqref="A1:S1"/>
    </sheetView>
  </sheetViews>
  <sheetFormatPr baseColWidth="10" defaultColWidth="13.33203125" defaultRowHeight="11.25" x14ac:dyDescent="0.2"/>
  <cols>
    <col min="1" max="1" width="6.6640625" style="11" customWidth="1"/>
    <col min="2" max="2" width="12.83203125" style="10" customWidth="1"/>
    <col min="3" max="3" width="9.33203125" style="10" customWidth="1"/>
    <col min="4" max="4" width="11" style="10" customWidth="1"/>
    <col min="5" max="5" width="13" style="10" customWidth="1"/>
    <col min="6" max="6" width="11.1640625" style="10" customWidth="1"/>
    <col min="7" max="8" width="12.83203125" style="10" customWidth="1"/>
    <col min="9" max="9" width="17.5" style="10" customWidth="1"/>
    <col min="10" max="10" width="16.1640625" style="10" customWidth="1"/>
    <col min="11" max="11" width="12.83203125" style="10" customWidth="1"/>
    <col min="12" max="12" width="10.1640625" style="10" customWidth="1"/>
    <col min="13" max="13" width="11.6640625" style="10" customWidth="1"/>
    <col min="14" max="14" width="9.83203125" style="10" customWidth="1"/>
    <col min="15" max="15" width="12.6640625" style="10" customWidth="1"/>
    <col min="16" max="17" width="12.5" style="10" customWidth="1"/>
    <col min="18" max="18" width="16" style="10" bestFit="1" customWidth="1"/>
    <col min="19" max="19" width="12" style="10" customWidth="1"/>
    <col min="20" max="20" width="6.83203125" style="10" customWidth="1"/>
    <col min="21" max="16384" width="13.33203125" style="10"/>
  </cols>
  <sheetData>
    <row r="1" spans="1:26" ht="27.75" customHeight="1" thickBot="1" x14ac:dyDescent="0.25">
      <c r="A1" s="684" t="s">
        <v>544</v>
      </c>
      <c r="B1" s="684"/>
      <c r="C1" s="684"/>
      <c r="D1" s="684"/>
      <c r="E1" s="684"/>
      <c r="F1" s="684"/>
      <c r="G1" s="684"/>
      <c r="H1" s="684"/>
      <c r="I1" s="684"/>
      <c r="J1" s="684"/>
      <c r="K1" s="684"/>
      <c r="L1" s="684"/>
      <c r="M1" s="684"/>
      <c r="N1" s="684"/>
      <c r="O1" s="684"/>
      <c r="P1" s="684"/>
      <c r="Q1" s="684"/>
      <c r="R1" s="684"/>
      <c r="S1" s="684"/>
      <c r="T1" s="12"/>
      <c r="U1" s="12"/>
    </row>
    <row r="2" spans="1:26" ht="21" customHeight="1" x14ac:dyDescent="0.2">
      <c r="A2" s="25"/>
      <c r="B2" s="689" t="s">
        <v>463</v>
      </c>
      <c r="C2" s="689"/>
      <c r="D2" s="689"/>
      <c r="E2" s="689"/>
      <c r="F2" s="689"/>
      <c r="G2" s="689"/>
      <c r="H2" s="689"/>
      <c r="I2" s="689"/>
      <c r="J2" s="690"/>
      <c r="K2" s="689" t="s">
        <v>36</v>
      </c>
      <c r="L2" s="689"/>
      <c r="M2" s="689"/>
      <c r="N2" s="689"/>
      <c r="O2" s="689"/>
      <c r="P2" s="689"/>
      <c r="Q2" s="689"/>
      <c r="R2" s="689"/>
      <c r="S2" s="690"/>
      <c r="T2" s="12"/>
      <c r="U2" s="12"/>
    </row>
    <row r="3" spans="1:26" ht="20.25" customHeight="1" x14ac:dyDescent="0.2">
      <c r="A3" s="24"/>
      <c r="B3" s="691" t="s">
        <v>7</v>
      </c>
      <c r="C3" s="691"/>
      <c r="D3" s="691"/>
      <c r="E3" s="691"/>
      <c r="F3" s="691"/>
      <c r="G3" s="691"/>
      <c r="H3" s="691"/>
      <c r="I3" s="691"/>
      <c r="J3" s="692"/>
      <c r="K3" s="691" t="s">
        <v>7</v>
      </c>
      <c r="L3" s="691"/>
      <c r="M3" s="691"/>
      <c r="N3" s="691"/>
      <c r="O3" s="691"/>
      <c r="P3" s="691"/>
      <c r="Q3" s="691"/>
      <c r="R3" s="691"/>
      <c r="S3" s="692"/>
      <c r="T3" s="12"/>
      <c r="U3" s="12"/>
    </row>
    <row r="4" spans="1:26" s="14" customFormat="1" ht="29.25" customHeight="1" thickBot="1" x14ac:dyDescent="0.25">
      <c r="A4" s="24"/>
      <c r="B4" s="686" t="s">
        <v>221</v>
      </c>
      <c r="C4" s="687"/>
      <c r="D4" s="687"/>
      <c r="E4" s="687"/>
      <c r="F4" s="687"/>
      <c r="G4" s="687"/>
      <c r="H4" s="687"/>
      <c r="I4" s="687"/>
      <c r="J4" s="688"/>
      <c r="K4" s="686" t="s">
        <v>221</v>
      </c>
      <c r="L4" s="687"/>
      <c r="M4" s="687"/>
      <c r="N4" s="687"/>
      <c r="O4" s="687"/>
      <c r="P4" s="687"/>
      <c r="Q4" s="687"/>
      <c r="R4" s="687"/>
      <c r="S4" s="688"/>
      <c r="T4" s="685"/>
      <c r="U4" s="685"/>
    </row>
    <row r="5" spans="1:26" s="14" customFormat="1" ht="63" customHeight="1" thickBot="1" x14ac:dyDescent="0.25">
      <c r="A5" s="29" t="s">
        <v>220</v>
      </c>
      <c r="B5" s="18" t="s">
        <v>24</v>
      </c>
      <c r="C5" s="23" t="s">
        <v>149</v>
      </c>
      <c r="D5" s="23" t="s">
        <v>150</v>
      </c>
      <c r="E5" s="23" t="s">
        <v>151</v>
      </c>
      <c r="F5" s="23" t="s">
        <v>152</v>
      </c>
      <c r="G5" s="23" t="s">
        <v>153</v>
      </c>
      <c r="H5" s="23" t="s">
        <v>154</v>
      </c>
      <c r="I5" s="22" t="s">
        <v>246</v>
      </c>
      <c r="J5" s="21" t="s">
        <v>219</v>
      </c>
      <c r="K5" s="18" t="s">
        <v>24</v>
      </c>
      <c r="L5" s="23" t="s">
        <v>149</v>
      </c>
      <c r="M5" s="23" t="s">
        <v>150</v>
      </c>
      <c r="N5" s="23" t="s">
        <v>151</v>
      </c>
      <c r="O5" s="23" t="s">
        <v>152</v>
      </c>
      <c r="P5" s="23" t="s">
        <v>153</v>
      </c>
      <c r="Q5" s="23" t="s">
        <v>154</v>
      </c>
      <c r="R5" s="22" t="s">
        <v>246</v>
      </c>
      <c r="S5" s="21" t="s">
        <v>219</v>
      </c>
      <c r="T5" s="15"/>
      <c r="U5" s="15"/>
    </row>
    <row r="6" spans="1:26" s="14" customFormat="1" ht="18" customHeight="1" thickBot="1" x14ac:dyDescent="0.25">
      <c r="A6" s="20" t="s">
        <v>87</v>
      </c>
      <c r="B6" s="18">
        <v>3296</v>
      </c>
      <c r="C6" s="17">
        <v>10.194174757281553</v>
      </c>
      <c r="D6" s="17">
        <v>74.484223300970868</v>
      </c>
      <c r="E6" s="17">
        <v>5.8859223300970873</v>
      </c>
      <c r="F6" s="17">
        <v>3.0643203883495147</v>
      </c>
      <c r="G6" s="19">
        <v>4.4902912621359219</v>
      </c>
      <c r="H6" s="19">
        <v>0.4550970873786408</v>
      </c>
      <c r="I6" s="17">
        <v>1.4259708737864079</v>
      </c>
      <c r="J6" s="16">
        <v>100</v>
      </c>
      <c r="K6" s="18">
        <v>463</v>
      </c>
      <c r="L6" s="17">
        <v>9.7192224622030245</v>
      </c>
      <c r="M6" s="17">
        <v>64.146868250539953</v>
      </c>
      <c r="N6" s="17">
        <v>11.447084233261339</v>
      </c>
      <c r="O6" s="17">
        <v>11.015118790496761</v>
      </c>
      <c r="P6" s="17">
        <v>0.86393088552915764</v>
      </c>
      <c r="Q6" s="17">
        <v>0.21598272138228941</v>
      </c>
      <c r="R6" s="17">
        <v>2.5917926565874732</v>
      </c>
      <c r="S6" s="16">
        <v>99.999999999999986</v>
      </c>
      <c r="T6" s="13"/>
      <c r="U6" s="15"/>
    </row>
    <row r="7" spans="1:26" s="14" customFormat="1" ht="18" customHeight="1" thickBot="1" x14ac:dyDescent="0.25">
      <c r="A7" s="20" t="s">
        <v>88</v>
      </c>
      <c r="B7" s="18">
        <v>3137</v>
      </c>
      <c r="C7" s="17">
        <v>10.2327064073956</v>
      </c>
      <c r="D7" s="17">
        <v>74.019764105833602</v>
      </c>
      <c r="E7" s="17">
        <v>5.2598023589416636</v>
      </c>
      <c r="F7" s="17">
        <v>1.3069811922218679</v>
      </c>
      <c r="G7" s="19">
        <v>6.6305387312719155</v>
      </c>
      <c r="H7" s="19">
        <v>0.38253108065030283</v>
      </c>
      <c r="I7" s="17">
        <v>2.1676761236850495</v>
      </c>
      <c r="J7" s="16">
        <v>100</v>
      </c>
      <c r="K7" s="18">
        <v>442</v>
      </c>
      <c r="L7" s="17">
        <v>9.9547511312217196</v>
      </c>
      <c r="M7" s="17">
        <v>61.764705882352942</v>
      </c>
      <c r="N7" s="17">
        <v>13.800904977375566</v>
      </c>
      <c r="O7" s="17">
        <v>8.5972850678733028</v>
      </c>
      <c r="P7" s="17">
        <v>1.3574660633484164</v>
      </c>
      <c r="Q7" s="17" t="s">
        <v>34</v>
      </c>
      <c r="R7" s="17">
        <v>4.5248868778280542</v>
      </c>
      <c r="S7" s="16">
        <v>100</v>
      </c>
      <c r="T7" s="13"/>
      <c r="U7" s="15"/>
    </row>
    <row r="8" spans="1:26" s="14" customFormat="1" ht="18" customHeight="1" thickBot="1" x14ac:dyDescent="0.25">
      <c r="A8" s="20" t="s">
        <v>89</v>
      </c>
      <c r="B8" s="18">
        <v>2565</v>
      </c>
      <c r="C8" s="17">
        <v>9.8245614035087723</v>
      </c>
      <c r="D8" s="17">
        <v>71.345029239766077</v>
      </c>
      <c r="E8" s="17">
        <v>4.2884990253411308</v>
      </c>
      <c r="F8" s="17">
        <v>2.4951267056530213</v>
      </c>
      <c r="G8" s="19">
        <v>8.6939571150097468</v>
      </c>
      <c r="H8" s="19">
        <v>0.62378167641325533</v>
      </c>
      <c r="I8" s="17">
        <v>2.7290448343079921</v>
      </c>
      <c r="J8" s="16">
        <v>99.999999999999986</v>
      </c>
      <c r="K8" s="18">
        <v>394</v>
      </c>
      <c r="L8" s="17">
        <v>11.167512690355331</v>
      </c>
      <c r="M8" s="17">
        <v>63.705583756345177</v>
      </c>
      <c r="N8" s="17">
        <v>9.1370558375634516</v>
      </c>
      <c r="O8" s="17">
        <v>8.6294416243654819</v>
      </c>
      <c r="P8" s="17">
        <v>2.2842639593908629</v>
      </c>
      <c r="Q8" s="17" t="s">
        <v>34</v>
      </c>
      <c r="R8" s="17">
        <v>5.0761421319796955</v>
      </c>
      <c r="S8" s="16">
        <v>100.00000000000001</v>
      </c>
      <c r="T8" s="13"/>
      <c r="U8" s="15"/>
    </row>
    <row r="9" spans="1:26" s="14" customFormat="1" ht="18" customHeight="1" thickBot="1" x14ac:dyDescent="0.25">
      <c r="A9" s="20" t="s">
        <v>90</v>
      </c>
      <c r="B9" s="18">
        <v>2491</v>
      </c>
      <c r="C9" s="17">
        <v>8.2697711762344444</v>
      </c>
      <c r="D9" s="17">
        <v>65.756724207145723</v>
      </c>
      <c r="E9" s="17">
        <v>3.7735849056603774</v>
      </c>
      <c r="F9" s="17">
        <v>1.3247691690084304</v>
      </c>
      <c r="G9" s="19">
        <v>17.181854676836611</v>
      </c>
      <c r="H9" s="19">
        <v>0.36130068245684466</v>
      </c>
      <c r="I9" s="17">
        <v>3.3319951826575673</v>
      </c>
      <c r="J9" s="16">
        <v>99.999999999999986</v>
      </c>
      <c r="K9" s="18">
        <v>359</v>
      </c>
      <c r="L9" s="17">
        <v>8.9136490250696383</v>
      </c>
      <c r="M9" s="17">
        <v>54.038997214484681</v>
      </c>
      <c r="N9" s="17">
        <v>13.927576601671309</v>
      </c>
      <c r="O9" s="17">
        <v>11.699164345403899</v>
      </c>
      <c r="P9" s="17">
        <v>5.2924791086350975</v>
      </c>
      <c r="Q9" s="17">
        <v>0.2785515320334262</v>
      </c>
      <c r="R9" s="17">
        <v>5.8495821727019495</v>
      </c>
      <c r="S9" s="16">
        <v>100</v>
      </c>
      <c r="T9" s="13"/>
      <c r="U9" s="15"/>
      <c r="V9" s="15"/>
      <c r="W9" s="15"/>
      <c r="X9" s="15"/>
      <c r="Y9" s="15"/>
      <c r="Z9" s="15"/>
    </row>
    <row r="10" spans="1:26" s="14" customFormat="1" ht="18" customHeight="1" thickBot="1" x14ac:dyDescent="0.25">
      <c r="A10" s="20" t="s">
        <v>91</v>
      </c>
      <c r="B10" s="18">
        <v>1941</v>
      </c>
      <c r="C10" s="17">
        <v>6.5945388974755277</v>
      </c>
      <c r="D10" s="17">
        <v>53.735188047398246</v>
      </c>
      <c r="E10" s="17">
        <v>3.4518289541473468</v>
      </c>
      <c r="F10" s="17">
        <v>1.2879958784131891</v>
      </c>
      <c r="G10" s="19">
        <v>30.036063884595571</v>
      </c>
      <c r="H10" s="19">
        <v>0.41215868109222048</v>
      </c>
      <c r="I10" s="17">
        <v>4.4822256568778984</v>
      </c>
      <c r="J10" s="16">
        <v>100.00000000000001</v>
      </c>
      <c r="K10" s="18">
        <v>375</v>
      </c>
      <c r="L10" s="17">
        <v>9.3333333333333339</v>
      </c>
      <c r="M10" s="17">
        <v>61.06666666666667</v>
      </c>
      <c r="N10" s="17">
        <v>9.8666666666666671</v>
      </c>
      <c r="O10" s="17">
        <v>9.6</v>
      </c>
      <c r="P10" s="17">
        <v>4.8</v>
      </c>
      <c r="Q10" s="17" t="s">
        <v>34</v>
      </c>
      <c r="R10" s="17">
        <v>5.333333333333333</v>
      </c>
      <c r="S10" s="16">
        <v>100</v>
      </c>
      <c r="T10" s="13"/>
      <c r="U10" s="15"/>
    </row>
    <row r="11" spans="1:26" s="14" customFormat="1" ht="18" customHeight="1" thickBot="1" x14ac:dyDescent="0.25">
      <c r="A11" s="20" t="s">
        <v>92</v>
      </c>
      <c r="B11" s="18">
        <v>1646</v>
      </c>
      <c r="C11" s="17">
        <v>4.5565006075334145</v>
      </c>
      <c r="D11" s="17">
        <v>50.486026731470233</v>
      </c>
      <c r="E11" s="17">
        <v>3.0984204131227218</v>
      </c>
      <c r="F11" s="17">
        <v>3.766707168894289</v>
      </c>
      <c r="G11" s="19">
        <v>33.414337788578372</v>
      </c>
      <c r="H11" s="19">
        <v>0.42527339003645198</v>
      </c>
      <c r="I11" s="17">
        <v>4.2527339003645199</v>
      </c>
      <c r="J11" s="16">
        <v>100.00000000000001</v>
      </c>
      <c r="K11" s="18">
        <v>421</v>
      </c>
      <c r="L11" s="17">
        <v>8.5510688836104514</v>
      </c>
      <c r="M11" s="17">
        <v>54.394299287410924</v>
      </c>
      <c r="N11" s="17">
        <v>10.451306413301662</v>
      </c>
      <c r="O11" s="17">
        <v>10.213776722090261</v>
      </c>
      <c r="P11" s="17">
        <v>5.4631828978622332</v>
      </c>
      <c r="Q11" s="17">
        <v>0.23752969121140141</v>
      </c>
      <c r="R11" s="17">
        <v>10.688836104513063</v>
      </c>
      <c r="S11" s="16">
        <v>100</v>
      </c>
      <c r="T11" s="13"/>
      <c r="U11" s="15"/>
    </row>
    <row r="12" spans="1:26" s="14" customFormat="1" ht="18" customHeight="1" thickBot="1" x14ac:dyDescent="0.25">
      <c r="A12" s="20" t="s">
        <v>143</v>
      </c>
      <c r="B12" s="18">
        <v>1450</v>
      </c>
      <c r="C12" s="17">
        <v>3.7931034482758621</v>
      </c>
      <c r="D12" s="17">
        <v>43.931034482758619</v>
      </c>
      <c r="E12" s="17">
        <v>2.6896551724137931</v>
      </c>
      <c r="F12" s="17">
        <v>1.7931034482758621</v>
      </c>
      <c r="G12" s="19">
        <v>42.620689655172413</v>
      </c>
      <c r="H12" s="19">
        <v>0.89655172413793105</v>
      </c>
      <c r="I12" s="17">
        <v>4.2758620689655169</v>
      </c>
      <c r="J12" s="16">
        <v>100</v>
      </c>
      <c r="K12" s="18">
        <v>327</v>
      </c>
      <c r="L12" s="17">
        <v>6.4220183486238529</v>
      </c>
      <c r="M12" s="17">
        <v>53.211009174311926</v>
      </c>
      <c r="N12" s="17">
        <v>12.232415902140673</v>
      </c>
      <c r="O12" s="17">
        <v>10.703363914373089</v>
      </c>
      <c r="P12" s="17">
        <v>7.6452599388379205</v>
      </c>
      <c r="Q12" s="17" t="s">
        <v>34</v>
      </c>
      <c r="R12" s="17">
        <v>9.7859327217125376</v>
      </c>
      <c r="S12" s="16">
        <v>100</v>
      </c>
      <c r="T12" s="13"/>
      <c r="U12" s="15"/>
    </row>
    <row r="13" spans="1:26" s="14" customFormat="1" ht="18" customHeight="1" thickBot="1" x14ac:dyDescent="0.25">
      <c r="A13" s="20" t="s">
        <v>245</v>
      </c>
      <c r="B13" s="18">
        <v>1336</v>
      </c>
      <c r="C13" s="17">
        <v>2.6197604790419162</v>
      </c>
      <c r="D13" s="17">
        <v>38.922155688622752</v>
      </c>
      <c r="E13" s="17">
        <v>1.4221556886227544</v>
      </c>
      <c r="F13" s="17">
        <v>3.967065868263473</v>
      </c>
      <c r="G13" s="19">
        <v>45.808383233532936</v>
      </c>
      <c r="H13" s="19">
        <v>0.74850299401197606</v>
      </c>
      <c r="I13" s="17">
        <v>6.5119760479041915</v>
      </c>
      <c r="J13" s="16">
        <v>100</v>
      </c>
      <c r="K13" s="18">
        <v>275</v>
      </c>
      <c r="L13" s="17">
        <v>7.6363636363636367</v>
      </c>
      <c r="M13" s="17">
        <v>51.272727272727273</v>
      </c>
      <c r="N13" s="17">
        <v>9.454545454545455</v>
      </c>
      <c r="O13" s="17">
        <v>10.909090909090908</v>
      </c>
      <c r="P13" s="17">
        <v>9.8181818181818183</v>
      </c>
      <c r="Q13" s="17">
        <v>1.4545454545454546</v>
      </c>
      <c r="R13" s="17">
        <v>9.454545454545455</v>
      </c>
      <c r="S13" s="16">
        <v>99.999999999999986</v>
      </c>
      <c r="T13" s="13"/>
      <c r="U13" s="15"/>
    </row>
    <row r="14" spans="1:26" s="14" customFormat="1" ht="18" customHeight="1" thickBot="1" x14ac:dyDescent="0.25">
      <c r="A14" s="20" t="s">
        <v>257</v>
      </c>
      <c r="B14" s="18">
        <v>1509</v>
      </c>
      <c r="C14" s="17">
        <v>3.4459907223326707</v>
      </c>
      <c r="D14" s="17">
        <v>40.755467196819083</v>
      </c>
      <c r="E14" s="17">
        <v>1.7892644135188867</v>
      </c>
      <c r="F14" s="17">
        <v>2.0543406229290921</v>
      </c>
      <c r="G14" s="17">
        <v>43.339960238568587</v>
      </c>
      <c r="H14" s="17">
        <v>0.99403578528827041</v>
      </c>
      <c r="I14" s="17">
        <v>7.6209410205434063</v>
      </c>
      <c r="J14" s="16">
        <v>100.00000000000001</v>
      </c>
      <c r="K14" s="18">
        <v>334</v>
      </c>
      <c r="L14" s="17">
        <v>5.3892215568862278</v>
      </c>
      <c r="M14" s="17">
        <v>50.898203592814369</v>
      </c>
      <c r="N14" s="17">
        <v>9.5808383233532926</v>
      </c>
      <c r="O14" s="17">
        <v>9.2814371257485035</v>
      </c>
      <c r="P14" s="17">
        <v>12.874251497005988</v>
      </c>
      <c r="Q14" s="17">
        <v>0.89820359281437123</v>
      </c>
      <c r="R14" s="17">
        <v>11.077844311377245</v>
      </c>
      <c r="S14" s="16">
        <v>99.999999999999986</v>
      </c>
      <c r="T14" s="13"/>
      <c r="U14" s="15"/>
    </row>
    <row r="15" spans="1:26" s="14" customFormat="1" ht="18" customHeight="1" thickBot="1" x14ac:dyDescent="0.25">
      <c r="A15" s="20" t="s">
        <v>309</v>
      </c>
      <c r="B15" s="18">
        <v>1782</v>
      </c>
      <c r="C15" s="17">
        <v>2.861952861952862</v>
      </c>
      <c r="D15" s="17">
        <v>39.61840628507295</v>
      </c>
      <c r="E15" s="17">
        <v>2.0763187429854097</v>
      </c>
      <c r="F15" s="17">
        <v>2.5813692480359145</v>
      </c>
      <c r="G15" s="17">
        <v>46.464646464646464</v>
      </c>
      <c r="H15" s="17">
        <v>0.5611672278338945</v>
      </c>
      <c r="I15" s="17">
        <v>5.8361391694725029</v>
      </c>
      <c r="J15" s="16">
        <v>99.999999999999986</v>
      </c>
      <c r="K15" s="18">
        <v>328</v>
      </c>
      <c r="L15" s="17">
        <v>6.0975609756097562</v>
      </c>
      <c r="M15" s="17">
        <v>54.573170731707314</v>
      </c>
      <c r="N15" s="17">
        <v>8.8414634146341466</v>
      </c>
      <c r="O15" s="17">
        <v>7.3170731707317076</v>
      </c>
      <c r="P15" s="17">
        <v>11.280487804878049</v>
      </c>
      <c r="Q15" s="17">
        <v>0.3048780487804878</v>
      </c>
      <c r="R15" s="17">
        <v>11.585365853658537</v>
      </c>
      <c r="S15" s="16">
        <v>100</v>
      </c>
      <c r="T15" s="13"/>
      <c r="U15" s="15"/>
    </row>
    <row r="16" spans="1:26" s="14" customFormat="1" ht="18" customHeight="1" thickBot="1" x14ac:dyDescent="0.25">
      <c r="A16" s="20" t="s">
        <v>406</v>
      </c>
      <c r="B16" s="18">
        <v>1668</v>
      </c>
      <c r="C16" s="17">
        <v>1.2589928057553956</v>
      </c>
      <c r="D16" s="17">
        <v>40.227817745803357</v>
      </c>
      <c r="E16" s="17">
        <v>1.5587529976019185</v>
      </c>
      <c r="F16" s="17">
        <v>2.2781774580335732</v>
      </c>
      <c r="G16" s="17">
        <v>47.841726618705039</v>
      </c>
      <c r="H16" s="17">
        <v>0.53956834532374098</v>
      </c>
      <c r="I16" s="17">
        <v>6.2949640287769784</v>
      </c>
      <c r="J16" s="16">
        <v>100</v>
      </c>
      <c r="K16" s="18">
        <v>323</v>
      </c>
      <c r="L16" s="17">
        <v>2.7863777089783284</v>
      </c>
      <c r="M16" s="17">
        <v>55.417956656346746</v>
      </c>
      <c r="N16" s="17">
        <v>10.835913312693499</v>
      </c>
      <c r="O16" s="17">
        <v>9.9071207430340564</v>
      </c>
      <c r="P16" s="17">
        <v>10.835913312693499</v>
      </c>
      <c r="Q16" s="17">
        <v>0.61919504643962853</v>
      </c>
      <c r="R16" s="17">
        <v>9.5975232198142422</v>
      </c>
      <c r="S16" s="16">
        <v>100</v>
      </c>
      <c r="T16" s="13"/>
      <c r="U16" s="15"/>
    </row>
    <row r="17" spans="1:21" s="14" customFormat="1" ht="18" customHeight="1" thickBot="1" x14ac:dyDescent="0.25">
      <c r="A17" s="20" t="s">
        <v>407</v>
      </c>
      <c r="B17" s="18">
        <v>1821</v>
      </c>
      <c r="C17" s="17">
        <v>1.2081274025260846</v>
      </c>
      <c r="D17" s="17">
        <v>42.504118616144979</v>
      </c>
      <c r="E17" s="17">
        <v>0.98846787479406917</v>
      </c>
      <c r="F17" s="17">
        <v>1.7572762218561231</v>
      </c>
      <c r="G17" s="17">
        <v>46.457990115321252</v>
      </c>
      <c r="H17" s="17">
        <v>0.76880834706205381</v>
      </c>
      <c r="I17" s="17">
        <v>6.3152114222954419</v>
      </c>
      <c r="J17" s="16">
        <v>100</v>
      </c>
      <c r="K17" s="18">
        <v>304</v>
      </c>
      <c r="L17" s="17">
        <v>4.6052631578947372</v>
      </c>
      <c r="M17" s="17">
        <v>46.710526315789473</v>
      </c>
      <c r="N17" s="17">
        <v>9.8684210526315788</v>
      </c>
      <c r="O17" s="17">
        <v>11.842105263157896</v>
      </c>
      <c r="P17" s="17">
        <v>8.8815789473684212</v>
      </c>
      <c r="Q17" s="17">
        <v>0.65789473684210531</v>
      </c>
      <c r="R17" s="17">
        <v>17.434210526315791</v>
      </c>
      <c r="S17" s="16">
        <v>100.00000000000001</v>
      </c>
      <c r="T17" s="13"/>
      <c r="U17" s="15"/>
    </row>
    <row r="18" spans="1:21" s="14" customFormat="1" ht="18" customHeight="1" thickBot="1" x14ac:dyDescent="0.25">
      <c r="A18" s="20" t="s">
        <v>413</v>
      </c>
      <c r="B18" s="18">
        <v>1880</v>
      </c>
      <c r="C18" s="17">
        <v>1.1702127659574468</v>
      </c>
      <c r="D18" s="17">
        <v>49.202127659574465</v>
      </c>
      <c r="E18" s="17">
        <v>0.9042553191489362</v>
      </c>
      <c r="F18" s="17">
        <v>2.021276595744681</v>
      </c>
      <c r="G18" s="17">
        <v>40.531914893617021</v>
      </c>
      <c r="H18" s="17">
        <v>0.47872340425531917</v>
      </c>
      <c r="I18" s="17">
        <v>5.6914893617021276</v>
      </c>
      <c r="J18" s="16">
        <v>100</v>
      </c>
      <c r="K18" s="18">
        <v>295</v>
      </c>
      <c r="L18" s="17">
        <v>4.7457627118644066</v>
      </c>
      <c r="M18" s="17">
        <v>49.152542372881356</v>
      </c>
      <c r="N18" s="17">
        <v>8.8135593220338979</v>
      </c>
      <c r="O18" s="17">
        <v>8.8135593220338979</v>
      </c>
      <c r="P18" s="17">
        <v>11.864406779661017</v>
      </c>
      <c r="Q18" s="17">
        <v>0.33898305084745761</v>
      </c>
      <c r="R18" s="17">
        <v>16.271186440677965</v>
      </c>
      <c r="S18" s="16">
        <v>100</v>
      </c>
      <c r="T18" s="13"/>
      <c r="U18" s="15"/>
    </row>
    <row r="19" spans="1:21" s="14" customFormat="1" ht="18" customHeight="1" thickBot="1" x14ac:dyDescent="0.25">
      <c r="A19" s="20" t="s">
        <v>422</v>
      </c>
      <c r="B19" s="18">
        <v>1964</v>
      </c>
      <c r="C19" s="17">
        <v>1.3747454175152749</v>
      </c>
      <c r="D19" s="17">
        <v>50.305498981670063</v>
      </c>
      <c r="E19" s="17">
        <v>1.2219959266802445</v>
      </c>
      <c r="F19" s="17">
        <v>2.7494908350305498</v>
      </c>
      <c r="G19" s="17">
        <v>37.932790224032587</v>
      </c>
      <c r="H19" s="17">
        <v>0.40733197556008149</v>
      </c>
      <c r="I19" s="17">
        <v>6.0081466395112013</v>
      </c>
      <c r="J19" s="16">
        <v>100</v>
      </c>
      <c r="K19" s="18">
        <v>268</v>
      </c>
      <c r="L19" s="17">
        <v>3.7313432835820897</v>
      </c>
      <c r="M19" s="17">
        <v>55.970149253731343</v>
      </c>
      <c r="N19" s="17">
        <v>5.5970149253731343</v>
      </c>
      <c r="O19" s="17">
        <v>9.7014925373134329</v>
      </c>
      <c r="P19" s="17">
        <v>11.567164179104477</v>
      </c>
      <c r="Q19" s="17">
        <v>1.4925373134328359</v>
      </c>
      <c r="R19" s="17">
        <v>11.940298507462687</v>
      </c>
      <c r="S19" s="16">
        <v>100</v>
      </c>
      <c r="T19" s="13"/>
      <c r="U19" s="15"/>
    </row>
    <row r="20" spans="1:21" s="14" customFormat="1" ht="18" customHeight="1" thickBot="1" x14ac:dyDescent="0.25">
      <c r="A20" s="20" t="s">
        <v>435</v>
      </c>
      <c r="B20" s="18">
        <v>1887</v>
      </c>
      <c r="C20" s="17">
        <v>0.68892421833598305</v>
      </c>
      <c r="D20" s="17">
        <v>48.913619501854797</v>
      </c>
      <c r="E20" s="17">
        <v>1.1128775834658187</v>
      </c>
      <c r="F20" s="17">
        <v>2.4907260201377848</v>
      </c>
      <c r="G20" s="17">
        <v>41.335453100158979</v>
      </c>
      <c r="H20" s="17">
        <v>0.68892421833598305</v>
      </c>
      <c r="I20" s="17">
        <v>4.7694753577106521</v>
      </c>
      <c r="J20" s="16">
        <v>99.999999999999986</v>
      </c>
      <c r="K20" s="18">
        <v>257</v>
      </c>
      <c r="L20" s="17">
        <v>3.5019455252918288</v>
      </c>
      <c r="M20" s="17">
        <v>50.194552529182879</v>
      </c>
      <c r="N20" s="17">
        <v>10.116731517509727</v>
      </c>
      <c r="O20" s="17">
        <v>10.116731517509727</v>
      </c>
      <c r="P20" s="17">
        <v>13.229571984435797</v>
      </c>
      <c r="Q20" s="17" t="s">
        <v>34</v>
      </c>
      <c r="R20" s="17">
        <v>12.840466926070039</v>
      </c>
      <c r="S20" s="16">
        <v>99.999999999999986</v>
      </c>
      <c r="T20" s="13"/>
      <c r="U20" s="15"/>
    </row>
    <row r="21" spans="1:21" s="14" customFormat="1" ht="18" customHeight="1" thickBot="1" x14ac:dyDescent="0.25">
      <c r="A21" s="20" t="s">
        <v>439</v>
      </c>
      <c r="B21" s="18">
        <v>1948</v>
      </c>
      <c r="C21" s="17">
        <v>0.92402464065708423</v>
      </c>
      <c r="D21" s="17">
        <v>44.301848049281311</v>
      </c>
      <c r="E21" s="17">
        <v>1.2833675564681726</v>
      </c>
      <c r="F21" s="17">
        <v>2.6180698151950716</v>
      </c>
      <c r="G21" s="17">
        <v>44.507186858316224</v>
      </c>
      <c r="H21" s="17">
        <v>0.51334702258726894</v>
      </c>
      <c r="I21" s="17">
        <v>5.8521560574948666</v>
      </c>
      <c r="J21" s="16">
        <v>100</v>
      </c>
      <c r="K21" s="18">
        <v>247</v>
      </c>
      <c r="L21" s="17">
        <v>7.287449392712551</v>
      </c>
      <c r="M21" s="17">
        <v>48.178137651821864</v>
      </c>
      <c r="N21" s="17">
        <v>10.931174089068826</v>
      </c>
      <c r="O21" s="17">
        <v>9.3117408906882595</v>
      </c>
      <c r="P21" s="17">
        <v>12.955465587044534</v>
      </c>
      <c r="Q21" s="17">
        <v>0.40485829959514169</v>
      </c>
      <c r="R21" s="17">
        <v>10.931174089068826</v>
      </c>
      <c r="S21" s="16">
        <v>100</v>
      </c>
      <c r="T21" s="13"/>
      <c r="U21" s="15"/>
    </row>
    <row r="22" spans="1:21" s="14" customFormat="1" ht="18" customHeight="1" thickBot="1" x14ac:dyDescent="0.25">
      <c r="A22" s="20" t="s">
        <v>456</v>
      </c>
      <c r="B22" s="18">
        <v>1832</v>
      </c>
      <c r="C22" s="17">
        <v>1.2008733624454149</v>
      </c>
      <c r="D22" s="17">
        <v>46.561135371179041</v>
      </c>
      <c r="E22" s="17">
        <v>1.2554585152838429</v>
      </c>
      <c r="F22" s="17">
        <v>3.3296943231441047</v>
      </c>
      <c r="G22" s="17">
        <v>42.412663755458517</v>
      </c>
      <c r="H22" s="17">
        <v>0.54585152838427953</v>
      </c>
      <c r="I22" s="17">
        <v>4.6943231441048034</v>
      </c>
      <c r="J22" s="16">
        <v>100</v>
      </c>
      <c r="K22" s="18">
        <v>265</v>
      </c>
      <c r="L22" s="17">
        <v>4.1509433962264151</v>
      </c>
      <c r="M22" s="17">
        <v>47.547169811320757</v>
      </c>
      <c r="N22" s="17">
        <v>11.69811320754717</v>
      </c>
      <c r="O22" s="17">
        <v>12.075471698113208</v>
      </c>
      <c r="P22" s="17">
        <v>9.8113207547169807</v>
      </c>
      <c r="Q22" s="17">
        <v>1.1320754716981132</v>
      </c>
      <c r="R22" s="17">
        <v>13.584905660377359</v>
      </c>
      <c r="S22" s="16">
        <v>100.00000000000001</v>
      </c>
      <c r="T22" s="13"/>
      <c r="U22" s="15"/>
    </row>
    <row r="23" spans="1:21" s="14" customFormat="1" ht="18" customHeight="1" thickBot="1" x14ac:dyDescent="0.25">
      <c r="A23" s="20" t="s">
        <v>464</v>
      </c>
      <c r="B23" s="18">
        <v>2139</v>
      </c>
      <c r="C23" s="17">
        <v>0.98176718092566617</v>
      </c>
      <c r="D23" s="17">
        <v>43.852267414679758</v>
      </c>
      <c r="E23" s="17">
        <v>1.3557737260402056</v>
      </c>
      <c r="F23" s="17">
        <v>2.150537634408602</v>
      </c>
      <c r="G23" s="17">
        <v>46.891070593735392</v>
      </c>
      <c r="H23" s="17">
        <v>0.60776063581112671</v>
      </c>
      <c r="I23" s="17">
        <v>4.1608228143992516</v>
      </c>
      <c r="J23" s="16">
        <v>100.00000000000001</v>
      </c>
      <c r="K23" s="18">
        <v>309</v>
      </c>
      <c r="L23" s="17">
        <v>2.5889967637540452</v>
      </c>
      <c r="M23" s="17">
        <v>47.249190938511326</v>
      </c>
      <c r="N23" s="17">
        <v>10.355987055016181</v>
      </c>
      <c r="O23" s="17">
        <v>13.592233009708737</v>
      </c>
      <c r="P23" s="17">
        <v>11.974110032362459</v>
      </c>
      <c r="Q23" s="17">
        <v>0.970873786407767</v>
      </c>
      <c r="R23" s="17">
        <v>13.268608414239482</v>
      </c>
      <c r="S23" s="16">
        <v>100</v>
      </c>
      <c r="T23" s="13"/>
      <c r="U23" s="15"/>
    </row>
    <row r="24" spans="1:21" s="14" customFormat="1" ht="18" customHeight="1" thickBot="1" x14ac:dyDescent="0.25">
      <c r="A24" s="20" t="s">
        <v>475</v>
      </c>
      <c r="B24" s="18">
        <v>1732</v>
      </c>
      <c r="C24" s="17">
        <v>0.80831408775981528</v>
      </c>
      <c r="D24" s="17">
        <v>40.704387990762122</v>
      </c>
      <c r="E24" s="17">
        <v>1.1547344110854503</v>
      </c>
      <c r="F24" s="17">
        <v>1.9630484988452657</v>
      </c>
      <c r="G24" s="17">
        <v>50.519630484988454</v>
      </c>
      <c r="H24" s="17">
        <v>0.57736720554272514</v>
      </c>
      <c r="I24" s="17">
        <v>4.2725173210161662</v>
      </c>
      <c r="J24" s="16">
        <v>100</v>
      </c>
      <c r="K24" s="18">
        <v>234</v>
      </c>
      <c r="L24" s="17">
        <v>2.1367521367521367</v>
      </c>
      <c r="M24" s="17">
        <v>44.017094017094017</v>
      </c>
      <c r="N24" s="17">
        <v>13.247863247863247</v>
      </c>
      <c r="O24" s="17">
        <v>10.256410256410257</v>
      </c>
      <c r="P24" s="17">
        <v>18.376068376068375</v>
      </c>
      <c r="Q24" s="17">
        <v>1.2820512820512822</v>
      </c>
      <c r="R24" s="17">
        <v>10.683760683760683</v>
      </c>
      <c r="S24" s="16">
        <v>100</v>
      </c>
      <c r="T24" s="13"/>
      <c r="U24" s="15"/>
    </row>
    <row r="25" spans="1:21" s="14" customFormat="1" ht="18" customHeight="1" thickBot="1" x14ac:dyDescent="0.25">
      <c r="A25" s="20" t="s">
        <v>483</v>
      </c>
      <c r="B25" s="18">
        <v>1784</v>
      </c>
      <c r="C25" s="17">
        <v>0.44843049327354262</v>
      </c>
      <c r="D25" s="17">
        <v>32.735426008968609</v>
      </c>
      <c r="E25" s="17">
        <v>1.1210762331838564</v>
      </c>
      <c r="F25" s="17">
        <v>2.522421524663677</v>
      </c>
      <c r="G25" s="17">
        <v>58.127802690582961</v>
      </c>
      <c r="H25" s="17">
        <v>0.67264573991031396</v>
      </c>
      <c r="I25" s="17">
        <v>4.428251121076233</v>
      </c>
      <c r="J25" s="16">
        <v>100.05605381165918</v>
      </c>
      <c r="K25" s="18">
        <v>258</v>
      </c>
      <c r="L25" s="17">
        <v>3.8759689922480618</v>
      </c>
      <c r="M25" s="17">
        <v>39.147286821705428</v>
      </c>
      <c r="N25" s="17">
        <v>11.24031007751938</v>
      </c>
      <c r="O25" s="17">
        <v>7.7519379844961236</v>
      </c>
      <c r="P25" s="17">
        <v>24.418604651162791</v>
      </c>
      <c r="Q25" s="17">
        <v>1.1627906976744187</v>
      </c>
      <c r="R25" s="17">
        <v>12.403100775193799</v>
      </c>
      <c r="S25" s="16">
        <v>100</v>
      </c>
      <c r="T25" s="13"/>
      <c r="U25" s="15"/>
    </row>
    <row r="26" spans="1:21" s="14" customFormat="1" ht="18" customHeight="1" thickBot="1" x14ac:dyDescent="0.25">
      <c r="A26" s="20" t="s">
        <v>486</v>
      </c>
      <c r="B26" s="18">
        <v>1536</v>
      </c>
      <c r="C26" s="17">
        <v>0.45572916666666669</v>
      </c>
      <c r="D26" s="17">
        <v>24.0234375</v>
      </c>
      <c r="E26" s="17">
        <v>1.4973958333333333</v>
      </c>
      <c r="F26" s="17">
        <v>1.953125</v>
      </c>
      <c r="G26" s="17">
        <v>66.40625</v>
      </c>
      <c r="H26" s="17">
        <v>1.171875</v>
      </c>
      <c r="I26" s="17">
        <v>4.622395833333333</v>
      </c>
      <c r="J26" s="16">
        <v>100.13020833333333</v>
      </c>
      <c r="K26" s="18">
        <v>241</v>
      </c>
      <c r="L26" s="17">
        <v>2.0746887966804981</v>
      </c>
      <c r="M26" s="17">
        <v>35.269709543568467</v>
      </c>
      <c r="N26" s="17">
        <v>12.448132780082988</v>
      </c>
      <c r="O26" s="17">
        <v>14.937759336099585</v>
      </c>
      <c r="P26" s="17">
        <v>22.821576763485478</v>
      </c>
      <c r="Q26" s="17">
        <v>3.7344398340248963</v>
      </c>
      <c r="R26" s="17">
        <v>8.7136929460580905</v>
      </c>
      <c r="S26" s="16">
        <v>100</v>
      </c>
      <c r="T26" s="13"/>
      <c r="U26" s="15"/>
    </row>
    <row r="27" spans="1:21" s="14" customFormat="1" ht="18" customHeight="1" thickBot="1" x14ac:dyDescent="0.25">
      <c r="A27" s="20" t="s">
        <v>497</v>
      </c>
      <c r="B27" s="18">
        <v>1192</v>
      </c>
      <c r="C27" s="17">
        <v>0.75503355704697983</v>
      </c>
      <c r="D27" s="17">
        <v>16.946308724832214</v>
      </c>
      <c r="E27" s="17">
        <v>2.1812080536912752</v>
      </c>
      <c r="F27" s="17">
        <v>5.1174496644295306</v>
      </c>
      <c r="G27" s="17">
        <v>68.456375838926178</v>
      </c>
      <c r="H27" s="17">
        <v>1.0067114093959733</v>
      </c>
      <c r="I27" s="17">
        <v>5.201342281879195</v>
      </c>
      <c r="J27" s="16">
        <v>99.664429530201346</v>
      </c>
      <c r="K27" s="18">
        <v>230</v>
      </c>
      <c r="L27" s="17">
        <v>1.3043478260869565</v>
      </c>
      <c r="M27" s="17">
        <v>22.608695652173914</v>
      </c>
      <c r="N27" s="17">
        <v>19.130434782608695</v>
      </c>
      <c r="O27" s="17">
        <v>9.1304347826086953</v>
      </c>
      <c r="P27" s="17">
        <v>23.043478260869566</v>
      </c>
      <c r="Q27" s="17">
        <v>3.0434782608695654</v>
      </c>
      <c r="R27" s="17">
        <v>21.739130434782609</v>
      </c>
      <c r="S27" s="16">
        <v>100</v>
      </c>
      <c r="T27" s="13"/>
      <c r="U27" s="15"/>
    </row>
  </sheetData>
  <mergeCells count="8">
    <mergeCell ref="A1:S1"/>
    <mergeCell ref="T4:U4"/>
    <mergeCell ref="B4:J4"/>
    <mergeCell ref="B2:J2"/>
    <mergeCell ref="B3:J3"/>
    <mergeCell ref="K2:S2"/>
    <mergeCell ref="K3:S3"/>
    <mergeCell ref="K4:S4"/>
  </mergeCells>
  <pageMargins left="0.27559055118110237" right="0.39370078740157483" top="0.39370078740157483" bottom="0.39370078740157483" header="0.27559055118110237" footer="0.51181102362204722"/>
  <pageSetup paperSize="8" scale="82" orientation="landscape" r:id="rId1"/>
  <headerFooter alignWithMargins="0">
    <oddHeader>&amp;LThüringer Landesamt für  Statistik</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C17" sqref="C17"/>
    </sheetView>
  </sheetViews>
  <sheetFormatPr baseColWidth="10" defaultColWidth="12" defaultRowHeight="15" x14ac:dyDescent="0.2"/>
  <cols>
    <col min="1" max="1" width="29.83203125" style="417" customWidth="1"/>
    <col min="2" max="2" width="26.83203125" style="417" customWidth="1"/>
    <col min="3" max="3" width="30" style="417" customWidth="1"/>
    <col min="4" max="4" width="27.5" style="417" customWidth="1"/>
    <col min="5" max="12" width="12" style="417"/>
    <col min="13" max="13" width="13.83203125" style="417" customWidth="1"/>
    <col min="14" max="16384" width="12" style="417"/>
  </cols>
  <sheetData>
    <row r="1" spans="1:8" ht="41.25" customHeight="1" x14ac:dyDescent="0.2">
      <c r="A1" s="693" t="s">
        <v>527</v>
      </c>
      <c r="B1" s="694"/>
      <c r="C1" s="694"/>
      <c r="D1" s="694"/>
    </row>
    <row r="2" spans="1:8" x14ac:dyDescent="0.2">
      <c r="A2" s="418" t="s">
        <v>331</v>
      </c>
      <c r="B2" s="419"/>
      <c r="C2" s="419" t="s">
        <v>330</v>
      </c>
      <c r="D2" s="419" t="s">
        <v>329</v>
      </c>
    </row>
    <row r="3" spans="1:8" x14ac:dyDescent="0.2">
      <c r="A3" s="420" t="s">
        <v>332</v>
      </c>
      <c r="B3" s="421"/>
      <c r="C3" s="422" t="s">
        <v>354</v>
      </c>
      <c r="D3" s="423">
        <v>6.7057837384744343E-3</v>
      </c>
      <c r="E3" s="424"/>
      <c r="F3" s="425"/>
      <c r="H3" s="426"/>
    </row>
    <row r="4" spans="1:8" x14ac:dyDescent="0.2">
      <c r="A4" s="427" t="s">
        <v>328</v>
      </c>
      <c r="B4" s="428"/>
      <c r="C4" s="429" t="s">
        <v>327</v>
      </c>
      <c r="D4" s="423">
        <v>4.1911148365465214E-3</v>
      </c>
      <c r="E4" s="424"/>
      <c r="F4" s="425"/>
      <c r="H4" s="426"/>
    </row>
    <row r="5" spans="1:8" x14ac:dyDescent="0.2">
      <c r="A5" s="427" t="s">
        <v>326</v>
      </c>
      <c r="B5" s="428"/>
      <c r="C5" s="429" t="s">
        <v>149</v>
      </c>
      <c r="D5" s="423">
        <v>7.5440067057837394E-3</v>
      </c>
      <c r="E5" s="424"/>
      <c r="F5" s="425"/>
      <c r="H5" s="426"/>
    </row>
    <row r="6" spans="1:8" x14ac:dyDescent="0.2">
      <c r="A6" s="427" t="s">
        <v>325</v>
      </c>
      <c r="B6" s="428"/>
      <c r="C6" s="429" t="s">
        <v>150</v>
      </c>
      <c r="D6" s="423">
        <v>0.16932103939647944</v>
      </c>
      <c r="F6" s="425"/>
      <c r="H6" s="426"/>
    </row>
    <row r="7" spans="1:8" x14ac:dyDescent="0.2">
      <c r="A7" s="427" t="s">
        <v>324</v>
      </c>
      <c r="B7" s="428"/>
      <c r="C7" s="429" t="s">
        <v>151</v>
      </c>
      <c r="D7" s="423">
        <v>2.179379715004191E-2</v>
      </c>
      <c r="F7" s="425"/>
      <c r="H7" s="426"/>
    </row>
    <row r="8" spans="1:8" x14ac:dyDescent="0.2">
      <c r="A8" s="427" t="s">
        <v>323</v>
      </c>
      <c r="B8" s="428"/>
      <c r="C8" s="429" t="s">
        <v>271</v>
      </c>
      <c r="D8" s="423">
        <v>5.1131601005867562E-2</v>
      </c>
      <c r="F8" s="425"/>
      <c r="H8" s="426"/>
    </row>
    <row r="9" spans="1:8" x14ac:dyDescent="0.2">
      <c r="A9" s="427" t="s">
        <v>322</v>
      </c>
      <c r="B9" s="428"/>
      <c r="C9" s="429" t="s">
        <v>272</v>
      </c>
      <c r="D9" s="423">
        <v>6.6219614417435041E-2</v>
      </c>
      <c r="F9" s="425"/>
      <c r="H9" s="426"/>
    </row>
    <row r="10" spans="1:8" ht="30" x14ac:dyDescent="0.2">
      <c r="A10" s="427" t="s">
        <v>318</v>
      </c>
      <c r="B10" s="428"/>
      <c r="C10" s="429" t="s">
        <v>317</v>
      </c>
      <c r="D10" s="423">
        <v>0.61777032690695721</v>
      </c>
      <c r="F10" s="425"/>
      <c r="H10" s="426"/>
    </row>
    <row r="11" spans="1:8" x14ac:dyDescent="0.2">
      <c r="A11" s="427" t="s">
        <v>321</v>
      </c>
      <c r="B11" s="428"/>
      <c r="C11" s="429" t="s">
        <v>273</v>
      </c>
      <c r="D11" s="423">
        <v>1.0058675607711651E-2</v>
      </c>
      <c r="F11" s="425"/>
      <c r="H11" s="426"/>
    </row>
    <row r="12" spans="1:8" x14ac:dyDescent="0.2">
      <c r="A12" s="427" t="s">
        <v>320</v>
      </c>
      <c r="B12" s="428"/>
      <c r="C12" s="429" t="s">
        <v>157</v>
      </c>
      <c r="D12" s="423">
        <v>4.0234702430846606E-2</v>
      </c>
      <c r="F12" s="425"/>
      <c r="H12" s="426"/>
    </row>
    <row r="13" spans="1:8" ht="32.450000000000003" customHeight="1" x14ac:dyDescent="0.2">
      <c r="A13" s="427" t="s">
        <v>319</v>
      </c>
      <c r="B13" s="428"/>
      <c r="C13" s="429" t="s">
        <v>353</v>
      </c>
      <c r="D13" s="423">
        <v>5.0293378038558257E-3</v>
      </c>
      <c r="F13" s="425"/>
      <c r="H13" s="426"/>
    </row>
    <row r="14" spans="1:8" x14ac:dyDescent="0.2">
      <c r="A14" s="421"/>
      <c r="B14" s="421"/>
      <c r="C14" s="421"/>
      <c r="D14" s="430">
        <v>1</v>
      </c>
    </row>
  </sheetData>
  <mergeCells count="1">
    <mergeCell ref="A1:D1"/>
  </mergeCell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zoomScaleNormal="100" workbookViewId="0"/>
  </sheetViews>
  <sheetFormatPr baseColWidth="10" defaultColWidth="12" defaultRowHeight="12" x14ac:dyDescent="0.2"/>
  <cols>
    <col min="1" max="1" width="6.5" style="267" customWidth="1"/>
    <col min="2" max="2" width="52.33203125" style="267" customWidth="1"/>
    <col min="3" max="7" width="9.33203125" style="267" customWidth="1"/>
    <col min="8" max="8" width="11.33203125" style="267" customWidth="1"/>
    <col min="9" max="15" width="9.83203125" style="267" customWidth="1"/>
    <col min="16" max="16" width="11.5" style="267" customWidth="1"/>
    <col min="17" max="17" width="6" style="267" customWidth="1"/>
    <col min="18" max="16384" width="12" style="267"/>
  </cols>
  <sheetData>
    <row r="1" spans="1:17" s="264" customFormat="1" ht="12" customHeight="1" x14ac:dyDescent="0.2">
      <c r="H1" s="265" t="s">
        <v>351</v>
      </c>
      <c r="I1" s="310" t="s">
        <v>545</v>
      </c>
    </row>
    <row r="2" spans="1:17" s="264" customFormat="1" ht="12" customHeight="1" x14ac:dyDescent="0.2">
      <c r="B2" s="266"/>
      <c r="C2" s="266"/>
      <c r="D2" s="266"/>
      <c r="E2" s="266"/>
      <c r="F2" s="266"/>
      <c r="G2" s="266"/>
      <c r="H2" s="266"/>
      <c r="I2" s="311"/>
      <c r="J2" s="311"/>
      <c r="K2" s="312"/>
      <c r="L2" s="312"/>
      <c r="M2" s="266"/>
      <c r="N2" s="266"/>
      <c r="O2" s="266"/>
      <c r="P2" s="266"/>
    </row>
    <row r="3" spans="1:17" s="264" customFormat="1" ht="12" customHeight="1" x14ac:dyDescent="0.2">
      <c r="B3" s="266"/>
      <c r="C3" s="266"/>
      <c r="D3" s="266"/>
      <c r="E3" s="266"/>
      <c r="F3" s="266"/>
      <c r="G3" s="266"/>
      <c r="H3" s="266"/>
      <c r="I3" s="311"/>
      <c r="J3" s="311"/>
      <c r="K3" s="312"/>
      <c r="L3" s="312"/>
      <c r="M3" s="266"/>
      <c r="N3" s="266"/>
      <c r="O3" s="266"/>
      <c r="P3" s="266"/>
    </row>
    <row r="4" spans="1:17" s="264" customFormat="1" ht="12" customHeight="1" x14ac:dyDescent="0.2">
      <c r="B4" s="266"/>
      <c r="C4" s="266"/>
      <c r="D4" s="266"/>
      <c r="E4" s="266"/>
      <c r="F4" s="266"/>
      <c r="G4" s="266"/>
      <c r="H4" s="266"/>
      <c r="I4" s="311"/>
      <c r="J4" s="311"/>
      <c r="K4" s="312"/>
      <c r="L4" s="312"/>
      <c r="M4" s="266"/>
      <c r="N4" s="266"/>
      <c r="O4" s="266"/>
      <c r="P4" s="266"/>
    </row>
    <row r="5" spans="1:17" ht="12" customHeight="1" x14ac:dyDescent="0.2">
      <c r="A5" s="509" t="s">
        <v>107</v>
      </c>
      <c r="B5" s="513" t="s">
        <v>100</v>
      </c>
      <c r="C5" s="516" t="s">
        <v>117</v>
      </c>
      <c r="D5" s="517"/>
      <c r="E5" s="517"/>
      <c r="F5" s="517"/>
      <c r="G5" s="517"/>
      <c r="H5" s="517"/>
      <c r="I5" s="517" t="s">
        <v>113</v>
      </c>
      <c r="J5" s="517"/>
      <c r="K5" s="517"/>
      <c r="L5" s="517"/>
      <c r="M5" s="517"/>
      <c r="N5" s="517"/>
      <c r="O5" s="517"/>
      <c r="P5" s="517"/>
      <c r="Q5" s="511" t="s">
        <v>107</v>
      </c>
    </row>
    <row r="6" spans="1:17" ht="12" customHeight="1" x14ac:dyDescent="0.2">
      <c r="A6" s="505"/>
      <c r="B6" s="514"/>
      <c r="C6" s="482" t="s">
        <v>94</v>
      </c>
      <c r="D6" s="496" t="s">
        <v>101</v>
      </c>
      <c r="E6" s="496" t="s">
        <v>93</v>
      </c>
      <c r="F6" s="496" t="s">
        <v>103</v>
      </c>
      <c r="G6" s="496" t="s">
        <v>455</v>
      </c>
      <c r="H6" s="492" t="s">
        <v>119</v>
      </c>
      <c r="I6" s="500" t="s">
        <v>94</v>
      </c>
      <c r="J6" s="390" t="s">
        <v>128</v>
      </c>
      <c r="K6" s="485" t="s">
        <v>95</v>
      </c>
      <c r="L6" s="496" t="s">
        <v>101</v>
      </c>
      <c r="M6" s="499" t="s">
        <v>78</v>
      </c>
      <c r="N6" s="500"/>
      <c r="O6" s="496" t="s">
        <v>455</v>
      </c>
      <c r="P6" s="492" t="s">
        <v>119</v>
      </c>
      <c r="Q6" s="493"/>
    </row>
    <row r="7" spans="1:17" ht="12" customHeight="1" x14ac:dyDescent="0.2">
      <c r="A7" s="505"/>
      <c r="B7" s="514"/>
      <c r="C7" s="483"/>
      <c r="D7" s="497"/>
      <c r="E7" s="497"/>
      <c r="F7" s="497"/>
      <c r="G7" s="497"/>
      <c r="H7" s="493"/>
      <c r="I7" s="506"/>
      <c r="J7" s="490" t="s">
        <v>105</v>
      </c>
      <c r="K7" s="490"/>
      <c r="L7" s="497"/>
      <c r="M7" s="501"/>
      <c r="N7" s="476"/>
      <c r="O7" s="497"/>
      <c r="P7" s="493"/>
      <c r="Q7" s="493"/>
    </row>
    <row r="8" spans="1:17" ht="12" customHeight="1" x14ac:dyDescent="0.2">
      <c r="A8" s="505"/>
      <c r="B8" s="514"/>
      <c r="C8" s="483"/>
      <c r="D8" s="497"/>
      <c r="E8" s="497"/>
      <c r="F8" s="497"/>
      <c r="G8" s="497"/>
      <c r="H8" s="493"/>
      <c r="I8" s="506"/>
      <c r="J8" s="490"/>
      <c r="K8" s="490"/>
      <c r="L8" s="497"/>
      <c r="M8" s="485" t="s">
        <v>102</v>
      </c>
      <c r="N8" s="485" t="s">
        <v>103</v>
      </c>
      <c r="O8" s="497"/>
      <c r="P8" s="493"/>
      <c r="Q8" s="493"/>
    </row>
    <row r="9" spans="1:17" ht="12" customHeight="1" x14ac:dyDescent="0.2">
      <c r="A9" s="505"/>
      <c r="B9" s="514"/>
      <c r="C9" s="483"/>
      <c r="D9" s="497"/>
      <c r="E9" s="497"/>
      <c r="F9" s="497"/>
      <c r="G9" s="497"/>
      <c r="H9" s="493"/>
      <c r="I9" s="506"/>
      <c r="J9" s="490"/>
      <c r="K9" s="490"/>
      <c r="L9" s="497"/>
      <c r="M9" s="490"/>
      <c r="N9" s="490"/>
      <c r="O9" s="497"/>
      <c r="P9" s="493"/>
      <c r="Q9" s="493"/>
    </row>
    <row r="10" spans="1:17" ht="12" customHeight="1" x14ac:dyDescent="0.2">
      <c r="A10" s="505"/>
      <c r="B10" s="514"/>
      <c r="C10" s="484"/>
      <c r="D10" s="498"/>
      <c r="E10" s="498"/>
      <c r="F10" s="498"/>
      <c r="G10" s="498"/>
      <c r="H10" s="494"/>
      <c r="I10" s="476"/>
      <c r="J10" s="491"/>
      <c r="K10" s="491"/>
      <c r="L10" s="498"/>
      <c r="M10" s="491"/>
      <c r="N10" s="491"/>
      <c r="O10" s="498"/>
      <c r="P10" s="494"/>
      <c r="Q10" s="493"/>
    </row>
    <row r="11" spans="1:17" ht="12" customHeight="1" x14ac:dyDescent="0.2">
      <c r="A11" s="510"/>
      <c r="B11" s="515"/>
      <c r="C11" s="268" t="s">
        <v>0</v>
      </c>
      <c r="D11" s="254" t="s">
        <v>1</v>
      </c>
      <c r="E11" s="270" t="s">
        <v>0</v>
      </c>
      <c r="F11" s="254" t="s">
        <v>1</v>
      </c>
      <c r="G11" s="270" t="s">
        <v>0</v>
      </c>
      <c r="H11" s="271" t="s">
        <v>420</v>
      </c>
      <c r="I11" s="272" t="s">
        <v>0</v>
      </c>
      <c r="J11" s="272"/>
      <c r="K11" s="273" t="s">
        <v>421</v>
      </c>
      <c r="L11" s="254" t="s">
        <v>1</v>
      </c>
      <c r="M11" s="272" t="s">
        <v>0</v>
      </c>
      <c r="N11" s="273" t="s">
        <v>1</v>
      </c>
      <c r="O11" s="313" t="s">
        <v>0</v>
      </c>
      <c r="P11" s="271" t="s">
        <v>420</v>
      </c>
      <c r="Q11" s="512"/>
    </row>
    <row r="12" spans="1:17" ht="12.75" customHeight="1" x14ac:dyDescent="0.2">
      <c r="A12" s="274"/>
      <c r="B12" s="391"/>
      <c r="C12" s="275"/>
      <c r="D12" s="275"/>
      <c r="E12" s="275"/>
      <c r="F12" s="275"/>
      <c r="G12" s="275"/>
      <c r="H12" s="276"/>
      <c r="I12" s="276"/>
      <c r="J12" s="276"/>
      <c r="K12" s="276"/>
      <c r="L12" s="276"/>
      <c r="M12" s="276"/>
      <c r="N12" s="276"/>
      <c r="O12" s="276"/>
      <c r="P12" s="276"/>
      <c r="Q12" s="277"/>
    </row>
    <row r="13" spans="1:17" ht="12.75" customHeight="1" x14ac:dyDescent="0.2">
      <c r="A13" s="278">
        <v>1</v>
      </c>
      <c r="B13" s="279" t="s">
        <v>129</v>
      </c>
      <c r="C13" s="280">
        <v>3352</v>
      </c>
      <c r="D13" s="280">
        <v>7740.5</v>
      </c>
      <c r="E13" s="280">
        <v>3310</v>
      </c>
      <c r="F13" s="280">
        <v>3717.3</v>
      </c>
      <c r="G13" s="280">
        <v>14000</v>
      </c>
      <c r="H13" s="314">
        <v>1325406</v>
      </c>
      <c r="I13" s="280">
        <v>1885</v>
      </c>
      <c r="J13" s="280">
        <v>664</v>
      </c>
      <c r="K13" s="280">
        <v>6064</v>
      </c>
      <c r="L13" s="280">
        <v>7686</v>
      </c>
      <c r="M13" s="280">
        <v>2627</v>
      </c>
      <c r="N13" s="280">
        <v>2808.8</v>
      </c>
      <c r="O13" s="280">
        <v>10900</v>
      </c>
      <c r="P13" s="280">
        <v>1016417</v>
      </c>
      <c r="Q13" s="281">
        <v>1</v>
      </c>
    </row>
    <row r="14" spans="1:17" ht="12.75" customHeight="1" x14ac:dyDescent="0.2">
      <c r="A14" s="282"/>
      <c r="B14" s="391"/>
      <c r="C14" s="283"/>
      <c r="D14" s="283"/>
      <c r="E14" s="283"/>
      <c r="F14" s="283"/>
      <c r="G14" s="283"/>
      <c r="H14" s="283"/>
      <c r="I14" s="283"/>
      <c r="J14" s="284"/>
      <c r="Q14" s="285"/>
    </row>
    <row r="15" spans="1:17" ht="12.75" customHeight="1" x14ac:dyDescent="0.2">
      <c r="A15" s="278">
        <v>2</v>
      </c>
      <c r="B15" s="286" t="s">
        <v>130</v>
      </c>
      <c r="C15" s="280">
        <v>2352</v>
      </c>
      <c r="D15" s="280">
        <v>338.5</v>
      </c>
      <c r="E15" s="280">
        <v>3264</v>
      </c>
      <c r="F15" s="280">
        <v>3675.7</v>
      </c>
      <c r="G15" s="280">
        <v>13899</v>
      </c>
      <c r="H15" s="280">
        <v>704533</v>
      </c>
      <c r="I15" s="280">
        <v>1193</v>
      </c>
      <c r="J15" s="280">
        <v>356</v>
      </c>
      <c r="K15" s="280">
        <v>1464</v>
      </c>
      <c r="L15" s="280">
        <v>748.9</v>
      </c>
      <c r="M15" s="280">
        <v>2595</v>
      </c>
      <c r="N15" s="280">
        <v>2786.1</v>
      </c>
      <c r="O15" s="280">
        <v>10823</v>
      </c>
      <c r="P15" s="280">
        <v>521648</v>
      </c>
      <c r="Q15" s="281">
        <v>2</v>
      </c>
    </row>
    <row r="16" spans="1:17" ht="12.75" customHeight="1" x14ac:dyDescent="0.2">
      <c r="A16" s="282"/>
      <c r="B16" s="179" t="s">
        <v>61</v>
      </c>
      <c r="C16" s="283"/>
      <c r="D16" s="283"/>
      <c r="E16" s="283"/>
      <c r="F16" s="283"/>
      <c r="G16" s="283"/>
      <c r="H16" s="283"/>
      <c r="I16" s="283"/>
      <c r="J16" s="284"/>
      <c r="K16" s="280"/>
      <c r="L16" s="280"/>
      <c r="M16" s="280"/>
      <c r="N16" s="280"/>
      <c r="O16" s="280"/>
      <c r="P16" s="280"/>
      <c r="Q16" s="285"/>
    </row>
    <row r="17" spans="1:17" ht="12.75" customHeight="1" x14ac:dyDescent="0.2">
      <c r="A17" s="282">
        <v>3</v>
      </c>
      <c r="B17" s="179" t="s">
        <v>131</v>
      </c>
      <c r="C17" s="283" t="s">
        <v>528</v>
      </c>
      <c r="D17" s="283" t="s">
        <v>528</v>
      </c>
      <c r="E17" s="283" t="s">
        <v>528</v>
      </c>
      <c r="F17" s="283" t="s">
        <v>528</v>
      </c>
      <c r="G17" s="283" t="s">
        <v>528</v>
      </c>
      <c r="H17" s="283" t="s">
        <v>528</v>
      </c>
      <c r="I17" s="283">
        <v>998</v>
      </c>
      <c r="J17" s="283">
        <v>307</v>
      </c>
      <c r="K17" s="283">
        <v>767</v>
      </c>
      <c r="L17" s="283">
        <v>385.7</v>
      </c>
      <c r="M17" s="283">
        <v>998</v>
      </c>
      <c r="N17" s="283">
        <v>1469.7</v>
      </c>
      <c r="O17" s="283">
        <v>5899</v>
      </c>
      <c r="P17" s="283">
        <v>293555</v>
      </c>
      <c r="Q17" s="285">
        <v>3</v>
      </c>
    </row>
    <row r="18" spans="1:17" ht="12.75" customHeight="1" x14ac:dyDescent="0.2">
      <c r="A18" s="282">
        <v>4</v>
      </c>
      <c r="B18" s="179" t="s">
        <v>132</v>
      </c>
      <c r="C18" s="283" t="s">
        <v>528</v>
      </c>
      <c r="D18" s="283" t="s">
        <v>528</v>
      </c>
      <c r="E18" s="283" t="s">
        <v>528</v>
      </c>
      <c r="F18" s="283" t="s">
        <v>528</v>
      </c>
      <c r="G18" s="283" t="s">
        <v>528</v>
      </c>
      <c r="H18" s="283" t="s">
        <v>528</v>
      </c>
      <c r="I18" s="283">
        <v>84</v>
      </c>
      <c r="J18" s="283">
        <v>21</v>
      </c>
      <c r="K18" s="283">
        <v>98</v>
      </c>
      <c r="L18" s="283">
        <v>50.2</v>
      </c>
      <c r="M18" s="283">
        <v>168</v>
      </c>
      <c r="N18" s="283">
        <v>183.8</v>
      </c>
      <c r="O18" s="283">
        <v>744</v>
      </c>
      <c r="P18" s="283">
        <v>36824</v>
      </c>
      <c r="Q18" s="285">
        <v>4</v>
      </c>
    </row>
    <row r="19" spans="1:17" ht="12.75" customHeight="1" x14ac:dyDescent="0.2">
      <c r="A19" s="282">
        <v>5</v>
      </c>
      <c r="B19" s="179" t="s">
        <v>467</v>
      </c>
      <c r="C19" s="283" t="s">
        <v>528</v>
      </c>
      <c r="D19" s="283" t="s">
        <v>528</v>
      </c>
      <c r="E19" s="283" t="s">
        <v>528</v>
      </c>
      <c r="F19" s="283" t="s">
        <v>528</v>
      </c>
      <c r="G19" s="283" t="s">
        <v>528</v>
      </c>
      <c r="H19" s="283" t="s">
        <v>528</v>
      </c>
      <c r="I19" s="283">
        <v>110</v>
      </c>
      <c r="J19" s="283">
        <v>27</v>
      </c>
      <c r="K19" s="283">
        <v>589</v>
      </c>
      <c r="L19" s="283">
        <v>310.3</v>
      </c>
      <c r="M19" s="283">
        <v>1377</v>
      </c>
      <c r="N19" s="283">
        <v>1112.0999999999999</v>
      </c>
      <c r="O19" s="283">
        <v>4128</v>
      </c>
      <c r="P19" s="283">
        <v>187969</v>
      </c>
      <c r="Q19" s="285">
        <v>5</v>
      </c>
    </row>
    <row r="20" spans="1:17" ht="12.75" customHeight="1" x14ac:dyDescent="0.2">
      <c r="A20" s="282">
        <v>6</v>
      </c>
      <c r="B20" s="179" t="s">
        <v>133</v>
      </c>
      <c r="C20" s="283">
        <v>6</v>
      </c>
      <c r="D20" s="409">
        <v>-5.6</v>
      </c>
      <c r="E20" s="283">
        <v>90</v>
      </c>
      <c r="F20" s="283">
        <v>34.5</v>
      </c>
      <c r="G20" s="283">
        <v>131</v>
      </c>
      <c r="H20" s="283">
        <v>8499</v>
      </c>
      <c r="I20" s="283">
        <v>1</v>
      </c>
      <c r="J20" s="283">
        <v>1</v>
      </c>
      <c r="K20" s="283">
        <v>10</v>
      </c>
      <c r="L20" s="283">
        <v>2.8</v>
      </c>
      <c r="M20" s="283">
        <v>52</v>
      </c>
      <c r="N20" s="283">
        <v>20.5</v>
      </c>
      <c r="O20" s="283">
        <v>52</v>
      </c>
      <c r="P20" s="283">
        <v>3300</v>
      </c>
      <c r="Q20" s="285">
        <v>6</v>
      </c>
    </row>
    <row r="21" spans="1:17" ht="12.75" customHeight="1" x14ac:dyDescent="0.2">
      <c r="A21" s="282"/>
      <c r="B21" s="179"/>
      <c r="C21" s="283"/>
      <c r="D21" s="283"/>
      <c r="E21" s="283"/>
      <c r="F21" s="283"/>
      <c r="G21" s="283"/>
      <c r="H21" s="283"/>
      <c r="I21" s="283"/>
      <c r="J21" s="283"/>
      <c r="K21" s="283"/>
      <c r="L21" s="283"/>
      <c r="M21" s="283"/>
      <c r="N21" s="283"/>
      <c r="O21" s="283"/>
      <c r="P21" s="283"/>
      <c r="Q21" s="285"/>
    </row>
    <row r="22" spans="1:17" ht="12.75" customHeight="1" x14ac:dyDescent="0.2">
      <c r="A22" s="282"/>
      <c r="B22" s="179" t="s">
        <v>231</v>
      </c>
      <c r="C22" s="283"/>
      <c r="D22" s="283"/>
      <c r="E22" s="283"/>
      <c r="F22" s="283"/>
      <c r="G22" s="283"/>
      <c r="H22" s="283"/>
      <c r="I22" s="283"/>
      <c r="J22" s="284"/>
      <c r="Q22" s="285"/>
    </row>
    <row r="23" spans="1:17" ht="12.75" customHeight="1" x14ac:dyDescent="0.2">
      <c r="A23" s="282">
        <v>7</v>
      </c>
      <c r="B23" s="179" t="s">
        <v>250</v>
      </c>
      <c r="C23" s="283">
        <v>57</v>
      </c>
      <c r="D23" s="283">
        <v>19.7</v>
      </c>
      <c r="E23" s="283">
        <v>237</v>
      </c>
      <c r="F23" s="283">
        <v>221.9</v>
      </c>
      <c r="G23" s="283">
        <v>852</v>
      </c>
      <c r="H23" s="283">
        <v>40163</v>
      </c>
      <c r="I23" s="283">
        <v>21</v>
      </c>
      <c r="J23" s="283">
        <v>7</v>
      </c>
      <c r="K23" s="283">
        <v>96</v>
      </c>
      <c r="L23" s="283">
        <v>33.5</v>
      </c>
      <c r="M23" s="283">
        <v>212</v>
      </c>
      <c r="N23" s="283">
        <v>196.5</v>
      </c>
      <c r="O23" s="283">
        <v>737</v>
      </c>
      <c r="P23" s="283">
        <v>31972</v>
      </c>
      <c r="Q23" s="285">
        <v>7</v>
      </c>
    </row>
    <row r="24" spans="1:17" ht="12.75" customHeight="1" x14ac:dyDescent="0.2">
      <c r="A24" s="282"/>
      <c r="B24" s="179"/>
      <c r="C24" s="283" t="s">
        <v>147</v>
      </c>
      <c r="D24" s="283" t="s">
        <v>147</v>
      </c>
      <c r="E24" s="283" t="s">
        <v>147</v>
      </c>
      <c r="F24" s="283" t="s">
        <v>147</v>
      </c>
      <c r="G24" s="283" t="s">
        <v>147</v>
      </c>
      <c r="H24" s="283" t="s">
        <v>147</v>
      </c>
      <c r="I24" s="283"/>
      <c r="J24" s="283"/>
      <c r="K24" s="283"/>
      <c r="L24" s="283"/>
      <c r="M24" s="283"/>
      <c r="N24" s="283"/>
      <c r="O24" s="283"/>
      <c r="P24" s="283"/>
      <c r="Q24" s="285"/>
    </row>
    <row r="25" spans="1:17" ht="12.75" customHeight="1" x14ac:dyDescent="0.2">
      <c r="A25" s="282"/>
      <c r="B25" s="179" t="s">
        <v>134</v>
      </c>
      <c r="C25" s="283"/>
      <c r="D25" s="283"/>
      <c r="E25" s="283"/>
      <c r="F25" s="283"/>
      <c r="G25" s="283"/>
      <c r="H25" s="283"/>
      <c r="I25" s="283"/>
      <c r="J25" s="284"/>
      <c r="Q25" s="285"/>
    </row>
    <row r="26" spans="1:17" ht="12.75" customHeight="1" x14ac:dyDescent="0.2">
      <c r="A26" s="282">
        <v>8</v>
      </c>
      <c r="B26" s="179" t="s">
        <v>135</v>
      </c>
      <c r="C26" s="283">
        <v>20</v>
      </c>
      <c r="D26" s="409">
        <v>-7.1</v>
      </c>
      <c r="E26" s="283">
        <v>43</v>
      </c>
      <c r="F26" s="283">
        <v>38.9</v>
      </c>
      <c r="G26" s="283">
        <v>145</v>
      </c>
      <c r="H26" s="283">
        <v>16034</v>
      </c>
      <c r="I26" s="283">
        <v>4</v>
      </c>
      <c r="J26" s="283" t="s">
        <v>34</v>
      </c>
      <c r="K26" s="283">
        <v>7</v>
      </c>
      <c r="L26" s="283">
        <v>3</v>
      </c>
      <c r="M26" s="283">
        <v>20</v>
      </c>
      <c r="N26" s="283">
        <v>14.7</v>
      </c>
      <c r="O26" s="283">
        <v>56</v>
      </c>
      <c r="P26" s="283">
        <v>3056</v>
      </c>
      <c r="Q26" s="285">
        <v>8</v>
      </c>
    </row>
    <row r="27" spans="1:17" ht="12.75" customHeight="1" x14ac:dyDescent="0.2">
      <c r="A27" s="282">
        <v>9</v>
      </c>
      <c r="B27" s="179" t="s">
        <v>136</v>
      </c>
      <c r="C27" s="283">
        <v>177</v>
      </c>
      <c r="D27" s="283">
        <v>155.1</v>
      </c>
      <c r="E27" s="283">
        <v>1254</v>
      </c>
      <c r="F27" s="283">
        <v>1015.9</v>
      </c>
      <c r="G27" s="283">
        <v>3673</v>
      </c>
      <c r="H27" s="283">
        <v>193389</v>
      </c>
      <c r="I27" s="283">
        <v>91</v>
      </c>
      <c r="J27" s="283">
        <v>24</v>
      </c>
      <c r="K27" s="283">
        <v>469</v>
      </c>
      <c r="L27" s="283">
        <v>246.9</v>
      </c>
      <c r="M27" s="283">
        <v>1125</v>
      </c>
      <c r="N27" s="283">
        <v>884.8</v>
      </c>
      <c r="O27" s="283">
        <v>3309</v>
      </c>
      <c r="P27" s="283">
        <v>155379</v>
      </c>
      <c r="Q27" s="285">
        <v>9</v>
      </c>
    </row>
    <row r="28" spans="1:17" ht="12.75" customHeight="1" x14ac:dyDescent="0.2">
      <c r="A28" s="282"/>
      <c r="B28" s="179" t="s">
        <v>17</v>
      </c>
      <c r="C28" s="283" t="s">
        <v>147</v>
      </c>
      <c r="D28" s="283" t="s">
        <v>147</v>
      </c>
      <c r="E28" s="283" t="s">
        <v>147</v>
      </c>
      <c r="F28" s="283" t="s">
        <v>147</v>
      </c>
      <c r="G28" s="283" t="s">
        <v>147</v>
      </c>
      <c r="H28" s="283" t="s">
        <v>147</v>
      </c>
      <c r="I28" s="283"/>
      <c r="J28" s="283"/>
      <c r="K28" s="283"/>
      <c r="L28" s="283"/>
      <c r="M28" s="283"/>
      <c r="N28" s="283"/>
      <c r="O28" s="283"/>
      <c r="P28" s="283"/>
      <c r="Q28" s="285"/>
    </row>
    <row r="29" spans="1:17" ht="12.75" customHeight="1" x14ac:dyDescent="0.2">
      <c r="A29" s="282">
        <v>10</v>
      </c>
      <c r="B29" s="179" t="s">
        <v>18</v>
      </c>
      <c r="C29" s="283">
        <v>134</v>
      </c>
      <c r="D29" s="283">
        <v>51.4</v>
      </c>
      <c r="E29" s="283">
        <v>730</v>
      </c>
      <c r="F29" s="283">
        <v>673.5</v>
      </c>
      <c r="G29" s="283">
        <v>2534</v>
      </c>
      <c r="H29" s="283">
        <v>153223</v>
      </c>
      <c r="I29" s="283">
        <v>67</v>
      </c>
      <c r="J29" s="283">
        <v>21</v>
      </c>
      <c r="K29" s="283">
        <v>302</v>
      </c>
      <c r="L29" s="283">
        <v>127.7</v>
      </c>
      <c r="M29" s="283">
        <v>650</v>
      </c>
      <c r="N29" s="283">
        <v>575.20000000000005</v>
      </c>
      <c r="O29" s="283">
        <v>2294</v>
      </c>
      <c r="P29" s="283">
        <v>118243</v>
      </c>
      <c r="Q29" s="285">
        <v>10</v>
      </c>
    </row>
    <row r="30" spans="1:17" ht="12.75" customHeight="1" x14ac:dyDescent="0.2">
      <c r="A30" s="282">
        <v>11</v>
      </c>
      <c r="B30" s="179" t="s">
        <v>19</v>
      </c>
      <c r="C30" s="283">
        <v>4</v>
      </c>
      <c r="D30" s="409">
        <v>-5.2</v>
      </c>
      <c r="E30" s="283">
        <v>9</v>
      </c>
      <c r="F30" s="283">
        <v>9.1999999999999993</v>
      </c>
      <c r="G30" s="283">
        <v>46</v>
      </c>
      <c r="H30" s="283">
        <v>914</v>
      </c>
      <c r="I30" s="315">
        <v>1</v>
      </c>
      <c r="J30" s="283" t="s">
        <v>34</v>
      </c>
      <c r="K30" s="283">
        <v>1</v>
      </c>
      <c r="L30" s="283" t="s">
        <v>34</v>
      </c>
      <c r="M30" s="283">
        <v>2</v>
      </c>
      <c r="N30" s="283">
        <v>2.9</v>
      </c>
      <c r="O30" s="283">
        <v>12</v>
      </c>
      <c r="P30" s="283">
        <v>465</v>
      </c>
      <c r="Q30" s="285">
        <v>11</v>
      </c>
    </row>
    <row r="31" spans="1:17" ht="12.75" customHeight="1" x14ac:dyDescent="0.2">
      <c r="A31" s="282">
        <v>12</v>
      </c>
      <c r="B31" s="179" t="s">
        <v>252</v>
      </c>
      <c r="C31" s="283">
        <v>39</v>
      </c>
      <c r="D31" s="283">
        <v>108.9</v>
      </c>
      <c r="E31" s="283">
        <v>515</v>
      </c>
      <c r="F31" s="283">
        <v>333.2</v>
      </c>
      <c r="G31" s="283">
        <v>1093</v>
      </c>
      <c r="H31" s="283">
        <v>39252</v>
      </c>
      <c r="I31" s="283">
        <v>23</v>
      </c>
      <c r="J31" s="283">
        <v>3</v>
      </c>
      <c r="K31" s="283">
        <v>166</v>
      </c>
      <c r="L31" s="283">
        <v>119.3</v>
      </c>
      <c r="M31" s="283">
        <v>473</v>
      </c>
      <c r="N31" s="283">
        <v>306.70000000000005</v>
      </c>
      <c r="O31" s="283">
        <v>1003</v>
      </c>
      <c r="P31" s="315">
        <v>36671</v>
      </c>
      <c r="Q31" s="285">
        <v>12</v>
      </c>
    </row>
    <row r="32" spans="1:17" ht="12.75" customHeight="1" x14ac:dyDescent="0.2">
      <c r="A32" s="282">
        <v>13</v>
      </c>
      <c r="B32" s="179" t="s">
        <v>138</v>
      </c>
      <c r="C32" s="283">
        <v>2150</v>
      </c>
      <c r="D32" s="283">
        <v>185</v>
      </c>
      <c r="E32" s="283">
        <v>1931</v>
      </c>
      <c r="F32" s="283">
        <v>2604.1999999999998</v>
      </c>
      <c r="G32" s="283">
        <v>10013</v>
      </c>
      <c r="H32" s="283">
        <v>489237</v>
      </c>
      <c r="I32" s="283">
        <v>1096</v>
      </c>
      <c r="J32" s="283">
        <v>331</v>
      </c>
      <c r="K32" s="283">
        <v>978</v>
      </c>
      <c r="L32" s="283">
        <v>494.9</v>
      </c>
      <c r="M32" s="283">
        <v>1416</v>
      </c>
      <c r="N32" s="283">
        <v>1868.4</v>
      </c>
      <c r="O32" s="283">
        <v>7399</v>
      </c>
      <c r="P32" s="283">
        <v>357563</v>
      </c>
      <c r="Q32" s="285">
        <v>13</v>
      </c>
    </row>
    <row r="33" spans="1:18" ht="12.75" customHeight="1" x14ac:dyDescent="0.2">
      <c r="A33" s="282">
        <v>14</v>
      </c>
      <c r="B33" s="179" t="s">
        <v>139</v>
      </c>
      <c r="C33" s="283">
        <v>5</v>
      </c>
      <c r="D33" s="283">
        <v>5.5</v>
      </c>
      <c r="E33" s="283">
        <v>36</v>
      </c>
      <c r="F33" s="283">
        <v>16.8</v>
      </c>
      <c r="G33" s="283">
        <v>68</v>
      </c>
      <c r="H33" s="283">
        <v>5873</v>
      </c>
      <c r="I33" s="283">
        <v>2</v>
      </c>
      <c r="J33" s="283">
        <v>1</v>
      </c>
      <c r="K33" s="283">
        <v>10</v>
      </c>
      <c r="L33" s="283">
        <v>4.0999999999999996</v>
      </c>
      <c r="M33" s="283">
        <v>34</v>
      </c>
      <c r="N33" s="283">
        <v>18.2</v>
      </c>
      <c r="O33" s="283">
        <v>59</v>
      </c>
      <c r="P33" s="283">
        <v>5650</v>
      </c>
      <c r="Q33" s="285">
        <v>14</v>
      </c>
    </row>
    <row r="34" spans="1:18" ht="12.75" customHeight="1" x14ac:dyDescent="0.2">
      <c r="A34" s="282"/>
      <c r="B34" s="179"/>
      <c r="C34" s="283"/>
      <c r="D34" s="283"/>
      <c r="E34" s="283"/>
      <c r="F34" s="283"/>
      <c r="G34" s="283"/>
      <c r="H34" s="283"/>
      <c r="I34" s="283"/>
      <c r="Q34" s="285"/>
    </row>
    <row r="35" spans="1:18" ht="12.75" customHeight="1" x14ac:dyDescent="0.2">
      <c r="A35" s="282"/>
      <c r="B35" s="179"/>
      <c r="C35" s="283"/>
      <c r="D35" s="283"/>
      <c r="E35" s="283"/>
      <c r="F35" s="283"/>
      <c r="G35" s="283"/>
      <c r="H35" s="283"/>
      <c r="I35" s="283"/>
      <c r="J35" s="284"/>
      <c r="Q35" s="285"/>
    </row>
    <row r="36" spans="1:18" ht="12.75" customHeight="1" x14ac:dyDescent="0.2">
      <c r="A36" s="278">
        <v>15</v>
      </c>
      <c r="B36" s="286" t="s">
        <v>140</v>
      </c>
      <c r="C36" s="280">
        <v>1000</v>
      </c>
      <c r="D36" s="280">
        <v>7402</v>
      </c>
      <c r="E36" s="280">
        <v>46</v>
      </c>
      <c r="F36" s="280">
        <v>41.6</v>
      </c>
      <c r="G36" s="280">
        <v>101</v>
      </c>
      <c r="H36" s="280">
        <v>620873</v>
      </c>
      <c r="I36" s="280">
        <v>692</v>
      </c>
      <c r="J36" s="280">
        <v>308</v>
      </c>
      <c r="K36" s="280">
        <v>4600</v>
      </c>
      <c r="L36" s="280">
        <v>6937</v>
      </c>
      <c r="M36" s="280">
        <v>32</v>
      </c>
      <c r="N36" s="280">
        <v>22.8</v>
      </c>
      <c r="O36" s="280">
        <v>77</v>
      </c>
      <c r="P36" s="280">
        <v>494769</v>
      </c>
      <c r="Q36" s="281">
        <v>15</v>
      </c>
    </row>
    <row r="37" spans="1:18" ht="12.75" customHeight="1" x14ac:dyDescent="0.2">
      <c r="A37" s="282"/>
      <c r="B37" s="179" t="s">
        <v>137</v>
      </c>
      <c r="C37" s="283"/>
      <c r="D37" s="283"/>
      <c r="E37" s="283"/>
      <c r="F37" s="283"/>
      <c r="G37" s="283"/>
      <c r="H37" s="283"/>
      <c r="I37" s="283"/>
      <c r="J37" s="280"/>
      <c r="K37" s="280"/>
      <c r="L37" s="280"/>
      <c r="M37" s="280"/>
      <c r="N37" s="280"/>
      <c r="O37" s="280"/>
      <c r="P37" s="280"/>
      <c r="Q37" s="285"/>
    </row>
    <row r="38" spans="1:18" ht="12.75" customHeight="1" x14ac:dyDescent="0.2">
      <c r="A38" s="282">
        <v>16</v>
      </c>
      <c r="B38" s="179" t="s">
        <v>141</v>
      </c>
      <c r="C38" s="283">
        <v>26</v>
      </c>
      <c r="D38" s="283">
        <v>150.19999999999999</v>
      </c>
      <c r="E38" s="283">
        <v>6</v>
      </c>
      <c r="F38" s="409">
        <v>-1.2</v>
      </c>
      <c r="G38" s="409">
        <v>-10</v>
      </c>
      <c r="H38" s="283">
        <v>18891</v>
      </c>
      <c r="I38" s="283">
        <v>15</v>
      </c>
      <c r="J38" s="283">
        <v>8</v>
      </c>
      <c r="K38" s="283">
        <v>65</v>
      </c>
      <c r="L38" s="283">
        <v>146.1</v>
      </c>
      <c r="M38" s="283">
        <v>12</v>
      </c>
      <c r="N38" s="283">
        <v>3.8</v>
      </c>
      <c r="O38" s="283">
        <v>12</v>
      </c>
      <c r="P38" s="283">
        <v>16075</v>
      </c>
      <c r="Q38" s="285">
        <v>16</v>
      </c>
    </row>
    <row r="39" spans="1:18" ht="12.75" customHeight="1" x14ac:dyDescent="0.2">
      <c r="A39" s="282">
        <v>17</v>
      </c>
      <c r="B39" s="179" t="s">
        <v>142</v>
      </c>
      <c r="C39" s="283">
        <v>67</v>
      </c>
      <c r="D39" s="283">
        <v>234.8</v>
      </c>
      <c r="E39" s="283">
        <v>5</v>
      </c>
      <c r="F39" s="283">
        <v>5.2</v>
      </c>
      <c r="G39" s="283">
        <v>10</v>
      </c>
      <c r="H39" s="283">
        <v>51380</v>
      </c>
      <c r="I39" s="283">
        <v>36</v>
      </c>
      <c r="J39" s="283">
        <v>18</v>
      </c>
      <c r="K39" s="283">
        <v>120</v>
      </c>
      <c r="L39" s="283">
        <v>214.4</v>
      </c>
      <c r="M39" s="283">
        <v>6</v>
      </c>
      <c r="N39" s="283">
        <v>4.8</v>
      </c>
      <c r="O39" s="283">
        <v>16</v>
      </c>
      <c r="P39" s="283">
        <v>34340</v>
      </c>
      <c r="Q39" s="285">
        <v>17</v>
      </c>
    </row>
    <row r="40" spans="1:18" ht="12.75" customHeight="1" x14ac:dyDescent="0.2">
      <c r="A40" s="282">
        <v>18</v>
      </c>
      <c r="B40" s="179" t="s">
        <v>239</v>
      </c>
      <c r="C40" s="283">
        <v>86</v>
      </c>
      <c r="D40" s="283">
        <v>404.4</v>
      </c>
      <c r="E40" s="283">
        <v>3</v>
      </c>
      <c r="F40" s="283">
        <v>1.1000000000000001</v>
      </c>
      <c r="G40" s="283">
        <v>16</v>
      </c>
      <c r="H40" s="283">
        <v>16751</v>
      </c>
      <c r="I40" s="283">
        <v>69</v>
      </c>
      <c r="J40" s="283">
        <v>32</v>
      </c>
      <c r="K40" s="283">
        <v>255</v>
      </c>
      <c r="L40" s="283">
        <v>376.5</v>
      </c>
      <c r="M40" s="283" t="s">
        <v>34</v>
      </c>
      <c r="N40" s="283" t="s">
        <v>34</v>
      </c>
      <c r="O40" s="283" t="s">
        <v>34</v>
      </c>
      <c r="P40" s="283">
        <v>11594</v>
      </c>
      <c r="Q40" s="285">
        <v>18</v>
      </c>
    </row>
    <row r="41" spans="1:18" ht="12.75" customHeight="1" x14ac:dyDescent="0.2">
      <c r="A41" s="282">
        <v>19</v>
      </c>
      <c r="B41" s="179" t="s">
        <v>240</v>
      </c>
      <c r="C41" s="283">
        <v>616</v>
      </c>
      <c r="D41" s="283">
        <v>6187.7</v>
      </c>
      <c r="E41" s="283">
        <v>26</v>
      </c>
      <c r="F41" s="283">
        <v>32.4</v>
      </c>
      <c r="G41" s="283">
        <v>95</v>
      </c>
      <c r="H41" s="283">
        <v>379048</v>
      </c>
      <c r="I41" s="283">
        <v>452</v>
      </c>
      <c r="J41" s="283">
        <v>202</v>
      </c>
      <c r="K41" s="283">
        <v>3810</v>
      </c>
      <c r="L41" s="283">
        <v>5830.1</v>
      </c>
      <c r="M41" s="283">
        <v>12</v>
      </c>
      <c r="N41" s="283">
        <v>12.2</v>
      </c>
      <c r="O41" s="283">
        <v>40</v>
      </c>
      <c r="P41" s="283">
        <v>321752</v>
      </c>
      <c r="Q41" s="285">
        <v>19</v>
      </c>
    </row>
    <row r="42" spans="1:18" ht="12.75" customHeight="1" x14ac:dyDescent="0.2">
      <c r="A42" s="282"/>
      <c r="B42" s="179" t="s">
        <v>234</v>
      </c>
      <c r="C42" s="283"/>
      <c r="D42" s="283"/>
      <c r="E42" s="283"/>
      <c r="F42" s="283"/>
      <c r="G42" s="283"/>
      <c r="H42" s="283"/>
      <c r="I42" s="283"/>
      <c r="J42" s="283"/>
      <c r="K42" s="283"/>
      <c r="L42" s="283"/>
      <c r="M42" s="283"/>
      <c r="N42" s="283"/>
      <c r="O42" s="283"/>
      <c r="P42" s="283"/>
      <c r="Q42" s="285"/>
    </row>
    <row r="43" spans="1:18" ht="12.75" customHeight="1" x14ac:dyDescent="0.2">
      <c r="A43" s="282">
        <v>20</v>
      </c>
      <c r="B43" s="179" t="s">
        <v>233</v>
      </c>
      <c r="C43" s="283">
        <v>119</v>
      </c>
      <c r="D43" s="283">
        <v>1215.4000000000001</v>
      </c>
      <c r="E43" s="283">
        <v>8</v>
      </c>
      <c r="F43" s="283">
        <v>8.6</v>
      </c>
      <c r="G43" s="283">
        <v>21</v>
      </c>
      <c r="H43" s="283">
        <v>124626</v>
      </c>
      <c r="I43" s="283">
        <v>66</v>
      </c>
      <c r="J43" s="283">
        <v>41</v>
      </c>
      <c r="K43" s="283">
        <v>1035</v>
      </c>
      <c r="L43" s="283">
        <v>981.1</v>
      </c>
      <c r="M43" s="283">
        <v>2</v>
      </c>
      <c r="N43" s="283">
        <v>0.8</v>
      </c>
      <c r="O43" s="283">
        <v>4</v>
      </c>
      <c r="P43" s="283">
        <v>105412</v>
      </c>
      <c r="Q43" s="285">
        <v>20</v>
      </c>
    </row>
    <row r="44" spans="1:18" ht="12.75" customHeight="1" x14ac:dyDescent="0.2">
      <c r="A44" s="282">
        <v>21</v>
      </c>
      <c r="B44" s="179" t="s">
        <v>408</v>
      </c>
      <c r="C44" s="283">
        <v>59</v>
      </c>
      <c r="D44" s="283">
        <v>223</v>
      </c>
      <c r="E44" s="283">
        <v>15</v>
      </c>
      <c r="F44" s="283">
        <v>20</v>
      </c>
      <c r="G44" s="283">
        <v>65</v>
      </c>
      <c r="H44" s="283">
        <v>40875</v>
      </c>
      <c r="I44" s="283">
        <v>22</v>
      </c>
      <c r="J44" s="283">
        <v>10</v>
      </c>
      <c r="K44" s="283">
        <v>144</v>
      </c>
      <c r="L44" s="283">
        <v>208.3</v>
      </c>
      <c r="M44" s="283">
        <v>8</v>
      </c>
      <c r="N44" s="283">
        <v>8.1999999999999993</v>
      </c>
      <c r="O44" s="283">
        <v>25</v>
      </c>
      <c r="P44" s="283">
        <v>26878</v>
      </c>
      <c r="Q44" s="285">
        <v>21</v>
      </c>
      <c r="R44" s="316"/>
    </row>
    <row r="45" spans="1:18" ht="12.75" customHeight="1" x14ac:dyDescent="0.2">
      <c r="A45" s="282">
        <v>22</v>
      </c>
      <c r="B45" s="179" t="s">
        <v>409</v>
      </c>
      <c r="C45" s="283">
        <v>126</v>
      </c>
      <c r="D45" s="283">
        <v>4010.5</v>
      </c>
      <c r="E45" s="283">
        <v>2</v>
      </c>
      <c r="F45" s="283">
        <v>3.1</v>
      </c>
      <c r="G45" s="283">
        <v>11</v>
      </c>
      <c r="H45" s="283">
        <v>165820</v>
      </c>
      <c r="I45" s="283">
        <v>107</v>
      </c>
      <c r="J45" s="283">
        <v>76</v>
      </c>
      <c r="K45" s="283">
        <v>2327</v>
      </c>
      <c r="L45" s="283">
        <v>3931.6</v>
      </c>
      <c r="M45" s="283">
        <v>2</v>
      </c>
      <c r="N45" s="283">
        <v>3.1</v>
      </c>
      <c r="O45" s="283">
        <v>11</v>
      </c>
      <c r="P45" s="283">
        <v>149201</v>
      </c>
      <c r="Q45" s="285">
        <v>22</v>
      </c>
    </row>
    <row r="46" spans="1:18" ht="12.75" customHeight="1" x14ac:dyDescent="0.2">
      <c r="A46" s="282">
        <v>23</v>
      </c>
      <c r="B46" s="179" t="s">
        <v>232</v>
      </c>
      <c r="C46" s="283">
        <v>24</v>
      </c>
      <c r="D46" s="283">
        <v>35.4</v>
      </c>
      <c r="E46" s="283">
        <v>2</v>
      </c>
      <c r="F46" s="283">
        <v>1.9</v>
      </c>
      <c r="G46" s="283">
        <v>4</v>
      </c>
      <c r="H46" s="283">
        <v>9722</v>
      </c>
      <c r="I46" s="283">
        <v>7</v>
      </c>
      <c r="J46" s="283">
        <v>4</v>
      </c>
      <c r="K46" s="283">
        <v>13</v>
      </c>
      <c r="L46" s="283">
        <v>28</v>
      </c>
      <c r="M46" s="283" t="s">
        <v>34</v>
      </c>
      <c r="N46" s="283" t="s">
        <v>34</v>
      </c>
      <c r="O46" s="283" t="s">
        <v>34</v>
      </c>
      <c r="P46" s="283">
        <v>5244</v>
      </c>
      <c r="Q46" s="285">
        <v>23</v>
      </c>
    </row>
    <row r="47" spans="1:18" ht="12.75" customHeight="1" x14ac:dyDescent="0.2">
      <c r="A47" s="282">
        <v>24</v>
      </c>
      <c r="B47" s="179" t="s">
        <v>241</v>
      </c>
      <c r="C47" s="283">
        <v>205</v>
      </c>
      <c r="D47" s="283">
        <v>424.9</v>
      </c>
      <c r="E47" s="283">
        <v>6</v>
      </c>
      <c r="F47" s="283">
        <v>4.0999999999999996</v>
      </c>
      <c r="G47" s="409">
        <v>-10</v>
      </c>
      <c r="H47" s="283">
        <v>154803</v>
      </c>
      <c r="I47" s="283">
        <v>120</v>
      </c>
      <c r="J47" s="283">
        <v>48</v>
      </c>
      <c r="K47" s="283">
        <v>350</v>
      </c>
      <c r="L47" s="283">
        <v>369.9</v>
      </c>
      <c r="M47" s="283">
        <v>2</v>
      </c>
      <c r="N47" s="283">
        <v>2</v>
      </c>
      <c r="O47" s="283">
        <v>9</v>
      </c>
      <c r="P47" s="283">
        <v>111008</v>
      </c>
      <c r="Q47" s="285">
        <v>24</v>
      </c>
    </row>
    <row r="48" spans="1:18" ht="12.75" customHeight="1" x14ac:dyDescent="0.2">
      <c r="A48" s="282"/>
      <c r="B48" s="179"/>
      <c r="C48" s="283"/>
      <c r="D48" s="283"/>
      <c r="E48" s="283"/>
      <c r="F48" s="283"/>
      <c r="G48" s="283"/>
      <c r="H48" s="283"/>
      <c r="I48" s="283"/>
      <c r="J48" s="283"/>
      <c r="K48" s="283"/>
      <c r="L48" s="283"/>
      <c r="M48" s="283"/>
      <c r="N48" s="283"/>
      <c r="O48" s="283"/>
      <c r="P48" s="283"/>
      <c r="Q48" s="285"/>
    </row>
    <row r="49" spans="1:17" ht="12.75" customHeight="1" x14ac:dyDescent="0.2">
      <c r="A49" s="282"/>
      <c r="B49" s="179" t="s">
        <v>134</v>
      </c>
      <c r="C49" s="283"/>
      <c r="D49" s="283"/>
      <c r="E49" s="283"/>
      <c r="F49" s="283"/>
      <c r="G49" s="283"/>
      <c r="H49" s="283"/>
      <c r="I49" s="283"/>
      <c r="J49" s="283"/>
      <c r="K49" s="283"/>
      <c r="L49" s="283"/>
      <c r="M49" s="283"/>
      <c r="N49" s="283"/>
      <c r="O49" s="283"/>
      <c r="P49" s="283"/>
      <c r="Q49" s="285"/>
    </row>
    <row r="50" spans="1:17" ht="12.75" customHeight="1" x14ac:dyDescent="0.2">
      <c r="A50" s="282">
        <v>25</v>
      </c>
      <c r="B50" s="179" t="s">
        <v>135</v>
      </c>
      <c r="C50" s="283">
        <v>108</v>
      </c>
      <c r="D50" s="283">
        <v>463.6</v>
      </c>
      <c r="E50" s="409">
        <v>-1</v>
      </c>
      <c r="F50" s="409">
        <v>-0.9</v>
      </c>
      <c r="G50" s="409">
        <v>-4</v>
      </c>
      <c r="H50" s="283">
        <v>145224</v>
      </c>
      <c r="I50" s="283">
        <v>67</v>
      </c>
      <c r="J50" s="283">
        <v>32</v>
      </c>
      <c r="K50" s="283">
        <v>383</v>
      </c>
      <c r="L50" s="283">
        <v>417.7</v>
      </c>
      <c r="M50" s="283">
        <v>1</v>
      </c>
      <c r="N50" s="283">
        <v>0.8</v>
      </c>
      <c r="O50" s="283">
        <v>3</v>
      </c>
      <c r="P50" s="283">
        <v>110654</v>
      </c>
      <c r="Q50" s="285">
        <v>25</v>
      </c>
    </row>
    <row r="51" spans="1:17" ht="12.75" customHeight="1" x14ac:dyDescent="0.2">
      <c r="A51" s="282">
        <v>26</v>
      </c>
      <c r="B51" s="179" t="s">
        <v>136</v>
      </c>
      <c r="C51" s="283">
        <v>408</v>
      </c>
      <c r="D51" s="283">
        <v>6393.9</v>
      </c>
      <c r="E51" s="283">
        <v>5</v>
      </c>
      <c r="F51" s="283">
        <v>11.6</v>
      </c>
      <c r="G51" s="283">
        <v>28</v>
      </c>
      <c r="H51" s="283">
        <v>409493</v>
      </c>
      <c r="I51" s="283">
        <v>272</v>
      </c>
      <c r="J51" s="283">
        <v>189</v>
      </c>
      <c r="K51" s="283">
        <v>3972</v>
      </c>
      <c r="L51" s="283">
        <v>6008.7</v>
      </c>
      <c r="M51" s="283">
        <v>7</v>
      </c>
      <c r="N51" s="283">
        <v>7.6</v>
      </c>
      <c r="O51" s="283">
        <v>25</v>
      </c>
      <c r="P51" s="283">
        <v>339052</v>
      </c>
      <c r="Q51" s="285">
        <v>26</v>
      </c>
    </row>
    <row r="52" spans="1:17" ht="12.75" customHeight="1" x14ac:dyDescent="0.2">
      <c r="A52" s="282"/>
      <c r="B52" s="179" t="s">
        <v>234</v>
      </c>
      <c r="C52" s="283" t="s">
        <v>147</v>
      </c>
      <c r="D52" s="283" t="s">
        <v>147</v>
      </c>
      <c r="E52" s="283" t="s">
        <v>147</v>
      </c>
      <c r="F52" s="283" t="s">
        <v>147</v>
      </c>
      <c r="G52" s="283" t="s">
        <v>147</v>
      </c>
      <c r="H52" s="283" t="s">
        <v>147</v>
      </c>
      <c r="I52" s="283"/>
      <c r="J52" s="283"/>
      <c r="K52" s="283"/>
      <c r="L52" s="283"/>
      <c r="M52" s="283"/>
      <c r="N52" s="283"/>
      <c r="O52" s="283"/>
      <c r="P52" s="283"/>
      <c r="Q52" s="285"/>
    </row>
    <row r="53" spans="1:17" ht="12.75" customHeight="1" x14ac:dyDescent="0.2">
      <c r="A53" s="282">
        <v>27</v>
      </c>
      <c r="B53" s="179" t="s">
        <v>235</v>
      </c>
      <c r="C53" s="283">
        <v>63</v>
      </c>
      <c r="D53" s="283">
        <v>358</v>
      </c>
      <c r="E53" s="283" t="s">
        <v>34</v>
      </c>
      <c r="F53" s="283" t="s">
        <v>34</v>
      </c>
      <c r="G53" s="283" t="s">
        <v>34</v>
      </c>
      <c r="H53" s="283">
        <v>14789</v>
      </c>
      <c r="I53" s="283">
        <v>49</v>
      </c>
      <c r="J53" s="283">
        <v>25</v>
      </c>
      <c r="K53" s="283">
        <v>221</v>
      </c>
      <c r="L53" s="283">
        <v>329.1</v>
      </c>
      <c r="M53" s="283" t="s">
        <v>34</v>
      </c>
      <c r="N53" s="283" t="s">
        <v>34</v>
      </c>
      <c r="O53" s="283" t="s">
        <v>34</v>
      </c>
      <c r="P53" s="283">
        <v>11010</v>
      </c>
      <c r="Q53" s="285">
        <v>27</v>
      </c>
    </row>
    <row r="54" spans="1:17" ht="12.75" customHeight="1" x14ac:dyDescent="0.2">
      <c r="A54" s="282">
        <v>28</v>
      </c>
      <c r="B54" s="179" t="s">
        <v>236</v>
      </c>
      <c r="C54" s="283">
        <v>139</v>
      </c>
      <c r="D54" s="283">
        <v>1524.3</v>
      </c>
      <c r="E54" s="283">
        <v>3</v>
      </c>
      <c r="F54" s="283">
        <v>4.2</v>
      </c>
      <c r="G54" s="283">
        <v>14</v>
      </c>
      <c r="H54" s="283">
        <v>187535</v>
      </c>
      <c r="I54" s="283">
        <v>104</v>
      </c>
      <c r="J54" s="283">
        <v>80</v>
      </c>
      <c r="K54" s="283">
        <v>1164</v>
      </c>
      <c r="L54" s="283">
        <v>1230.5999999999999</v>
      </c>
      <c r="M54" s="283">
        <v>2</v>
      </c>
      <c r="N54" s="283">
        <v>3.1</v>
      </c>
      <c r="O54" s="283">
        <v>11</v>
      </c>
      <c r="P54" s="283">
        <v>153934</v>
      </c>
      <c r="Q54" s="285">
        <v>28</v>
      </c>
    </row>
    <row r="55" spans="1:17" ht="12.75" customHeight="1" x14ac:dyDescent="0.2">
      <c r="A55" s="282">
        <v>29</v>
      </c>
      <c r="B55" s="179" t="s">
        <v>237</v>
      </c>
      <c r="C55" s="283"/>
      <c r="D55" s="283"/>
      <c r="E55" s="283"/>
      <c r="F55" s="283"/>
      <c r="G55" s="283"/>
      <c r="H55" s="283"/>
      <c r="I55" s="283"/>
      <c r="J55" s="283"/>
      <c r="K55" s="283"/>
      <c r="L55" s="283"/>
      <c r="M55" s="283"/>
      <c r="N55" s="283"/>
      <c r="O55" s="283"/>
      <c r="P55" s="283"/>
      <c r="Q55" s="285">
        <v>29</v>
      </c>
    </row>
    <row r="56" spans="1:17" ht="12.75" customHeight="1" x14ac:dyDescent="0.2">
      <c r="A56" s="282"/>
      <c r="B56" s="179" t="s">
        <v>238</v>
      </c>
      <c r="C56" s="283">
        <v>180</v>
      </c>
      <c r="D56" s="283">
        <v>3893.7</v>
      </c>
      <c r="E56" s="283" t="s">
        <v>34</v>
      </c>
      <c r="F56" s="283">
        <v>3.1</v>
      </c>
      <c r="G56" s="409">
        <v>-1</v>
      </c>
      <c r="H56" s="283">
        <v>161677</v>
      </c>
      <c r="I56" s="283">
        <v>102</v>
      </c>
      <c r="J56" s="283">
        <v>69</v>
      </c>
      <c r="K56" s="283">
        <v>1936</v>
      </c>
      <c r="L56" s="283">
        <v>3824.8</v>
      </c>
      <c r="M56" s="283">
        <v>5</v>
      </c>
      <c r="N56" s="283">
        <v>4.5</v>
      </c>
      <c r="O56" s="283">
        <v>14</v>
      </c>
      <c r="P56" s="283">
        <v>132472</v>
      </c>
      <c r="Q56" s="285"/>
    </row>
    <row r="57" spans="1:17" ht="12.75" customHeight="1" x14ac:dyDescent="0.2">
      <c r="A57" s="282">
        <v>30</v>
      </c>
      <c r="B57" s="179" t="s">
        <v>138</v>
      </c>
      <c r="C57" s="283">
        <v>450</v>
      </c>
      <c r="D57" s="283">
        <v>465.7</v>
      </c>
      <c r="E57" s="283">
        <v>32</v>
      </c>
      <c r="F57" s="283">
        <v>29.5</v>
      </c>
      <c r="G57" s="283">
        <v>75</v>
      </c>
      <c r="H57" s="283">
        <v>42976</v>
      </c>
      <c r="I57" s="283">
        <v>336</v>
      </c>
      <c r="J57" s="283">
        <v>79</v>
      </c>
      <c r="K57" s="283">
        <v>212</v>
      </c>
      <c r="L57" s="283">
        <v>446.2</v>
      </c>
      <c r="M57" s="283">
        <v>11</v>
      </c>
      <c r="N57" s="283">
        <v>10.199999999999999</v>
      </c>
      <c r="O57" s="283">
        <v>35</v>
      </c>
      <c r="P57" s="283">
        <v>32202</v>
      </c>
      <c r="Q57" s="285">
        <v>30</v>
      </c>
    </row>
    <row r="58" spans="1:17" ht="12" customHeight="1" x14ac:dyDescent="0.2">
      <c r="A58" s="282">
        <v>31</v>
      </c>
      <c r="B58" s="179" t="s">
        <v>139</v>
      </c>
      <c r="C58" s="283">
        <v>34</v>
      </c>
      <c r="D58" s="283">
        <v>78.8</v>
      </c>
      <c r="E58" s="283">
        <v>10</v>
      </c>
      <c r="F58" s="283">
        <v>1.3</v>
      </c>
      <c r="G58" s="283">
        <v>2</v>
      </c>
      <c r="H58" s="283">
        <v>23180</v>
      </c>
      <c r="I58" s="283">
        <v>17</v>
      </c>
      <c r="J58" s="283">
        <v>8</v>
      </c>
      <c r="K58" s="283">
        <v>33</v>
      </c>
      <c r="L58" s="283">
        <v>64.5</v>
      </c>
      <c r="M58" s="283">
        <v>13</v>
      </c>
      <c r="N58" s="283">
        <v>4.2</v>
      </c>
      <c r="O58" s="283">
        <v>14</v>
      </c>
      <c r="P58" s="283">
        <v>12861</v>
      </c>
      <c r="Q58" s="285">
        <v>31</v>
      </c>
    </row>
    <row r="59" spans="1:17" ht="12" customHeight="1" x14ac:dyDescent="0.2">
      <c r="C59" s="317"/>
      <c r="D59" s="317"/>
    </row>
    <row r="60" spans="1:17" ht="12" customHeight="1" x14ac:dyDescent="0.2"/>
    <row r="61" spans="1:17" ht="12" customHeight="1" x14ac:dyDescent="0.2"/>
    <row r="62" spans="1:17" ht="12" customHeight="1" x14ac:dyDescent="0.2"/>
    <row r="63" spans="1:17" ht="12" customHeight="1" x14ac:dyDescent="0.2"/>
    <row r="64" spans="1:17"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sheetData>
  <mergeCells count="20">
    <mergeCell ref="Q5:Q11"/>
    <mergeCell ref="C6:C10"/>
    <mergeCell ref="D6:D10"/>
    <mergeCell ref="E6:E10"/>
    <mergeCell ref="F6:F10"/>
    <mergeCell ref="G6:G10"/>
    <mergeCell ref="P6:P10"/>
    <mergeCell ref="J7:J10"/>
    <mergeCell ref="M8:M10"/>
    <mergeCell ref="N8:N10"/>
    <mergeCell ref="H6:H10"/>
    <mergeCell ref="I6:I10"/>
    <mergeCell ref="K6:K10"/>
    <mergeCell ref="L6:L10"/>
    <mergeCell ref="M6:N7"/>
    <mergeCell ref="O6:O10"/>
    <mergeCell ref="A5:A11"/>
    <mergeCell ref="B5:B11"/>
    <mergeCell ref="C5:H5"/>
    <mergeCell ref="I5:P5"/>
  </mergeCells>
  <pageMargins left="0.59055118110236227" right="0.59055118110236227" top="0.78740157480314965" bottom="0.78740157480314965" header="0.51181102362204722" footer="0.31496062992125984"/>
  <pageSetup paperSize="9" scale="98" firstPageNumber="28" orientation="portrait" useFirstPageNumber="1" r:id="rId1"/>
  <headerFooter>
    <oddHeader>&amp;C&amp;"Arial,Standard"&amp;9- &amp;P -</oddHeader>
  </headerFooter>
  <colBreaks count="1" manualBreakCount="1">
    <brk id="8"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zoomScaleSheetLayoutView="100" workbookViewId="0"/>
  </sheetViews>
  <sheetFormatPr baseColWidth="10" defaultColWidth="12" defaultRowHeight="12" customHeight="1" x14ac:dyDescent="0.2"/>
  <cols>
    <col min="1" max="1" width="24.5" style="244" customWidth="1"/>
    <col min="2" max="2" width="9.83203125" style="244" customWidth="1"/>
    <col min="3" max="3" width="8.5" style="244" customWidth="1"/>
    <col min="4" max="4" width="9.1640625" style="244" customWidth="1"/>
    <col min="5" max="5" width="11.83203125" style="244" customWidth="1"/>
    <col min="6" max="6" width="9.6640625" style="244" customWidth="1"/>
    <col min="7" max="7" width="7.83203125" style="244" customWidth="1"/>
    <col min="8" max="8" width="8.5" style="244" customWidth="1"/>
    <col min="9" max="9" width="8.33203125" style="244" customWidth="1"/>
    <col min="10" max="10" width="13.6640625" style="244" customWidth="1"/>
    <col min="11" max="11" width="13.5" style="244" customWidth="1"/>
    <col min="12" max="16384" width="12" style="244"/>
  </cols>
  <sheetData>
    <row r="1" spans="1:11" ht="12" customHeight="1" x14ac:dyDescent="0.2">
      <c r="A1" s="518" t="s">
        <v>546</v>
      </c>
      <c r="B1" s="518"/>
      <c r="C1" s="518"/>
      <c r="D1" s="518"/>
      <c r="E1" s="518"/>
      <c r="F1" s="518"/>
      <c r="G1" s="518"/>
      <c r="H1" s="518"/>
      <c r="I1" s="518"/>
      <c r="J1" s="518"/>
      <c r="K1" s="518"/>
    </row>
    <row r="2" spans="1:11" ht="12" customHeight="1" x14ac:dyDescent="0.2">
      <c r="A2" s="519" t="s">
        <v>23</v>
      </c>
      <c r="B2" s="519"/>
      <c r="C2" s="519"/>
      <c r="D2" s="519"/>
      <c r="E2" s="519"/>
      <c r="F2" s="519"/>
      <c r="G2" s="519"/>
      <c r="H2" s="519"/>
      <c r="I2" s="519"/>
      <c r="J2" s="519"/>
      <c r="K2" s="519"/>
    </row>
    <row r="4" spans="1:11" ht="12" customHeight="1" x14ac:dyDescent="0.2">
      <c r="A4" s="245"/>
      <c r="B4" s="246"/>
      <c r="C4" s="246"/>
      <c r="D4" s="246"/>
      <c r="E4" s="246"/>
      <c r="F4" s="246"/>
      <c r="G4" s="246"/>
      <c r="H4" s="246"/>
      <c r="I4" s="246"/>
      <c r="J4" s="246"/>
    </row>
    <row r="5" spans="1:11" ht="15" customHeight="1" x14ac:dyDescent="0.2">
      <c r="A5" s="520" t="s">
        <v>104</v>
      </c>
      <c r="B5" s="247" t="s">
        <v>35</v>
      </c>
      <c r="C5" s="248"/>
      <c r="D5" s="248"/>
      <c r="E5" s="249"/>
      <c r="F5" s="250" t="s">
        <v>36</v>
      </c>
      <c r="G5" s="251"/>
      <c r="H5" s="251"/>
      <c r="I5" s="251"/>
      <c r="J5" s="252"/>
      <c r="K5" s="523" t="s">
        <v>451</v>
      </c>
    </row>
    <row r="6" spans="1:11" ht="12" customHeight="1" x14ac:dyDescent="0.2">
      <c r="A6" s="521"/>
      <c r="B6" s="525" t="s">
        <v>83</v>
      </c>
      <c r="C6" s="528" t="s">
        <v>78</v>
      </c>
      <c r="D6" s="529"/>
      <c r="E6" s="532" t="s">
        <v>119</v>
      </c>
      <c r="F6" s="535" t="s">
        <v>83</v>
      </c>
      <c r="G6" s="538" t="s">
        <v>79</v>
      </c>
      <c r="H6" s="528" t="s">
        <v>78</v>
      </c>
      <c r="I6" s="541"/>
      <c r="J6" s="532" t="s">
        <v>119</v>
      </c>
      <c r="K6" s="524"/>
    </row>
    <row r="7" spans="1:11" ht="12" customHeight="1" x14ac:dyDescent="0.2">
      <c r="A7" s="521"/>
      <c r="B7" s="526"/>
      <c r="C7" s="530"/>
      <c r="D7" s="531"/>
      <c r="E7" s="533"/>
      <c r="F7" s="536"/>
      <c r="G7" s="539"/>
      <c r="H7" s="530"/>
      <c r="I7" s="542"/>
      <c r="J7" s="533"/>
      <c r="K7" s="524"/>
    </row>
    <row r="8" spans="1:11" ht="12" customHeight="1" x14ac:dyDescent="0.2">
      <c r="A8" s="521"/>
      <c r="B8" s="526"/>
      <c r="C8" s="538" t="s">
        <v>80</v>
      </c>
      <c r="D8" s="538" t="s">
        <v>81</v>
      </c>
      <c r="E8" s="533"/>
      <c r="F8" s="536"/>
      <c r="G8" s="539"/>
      <c r="H8" s="538" t="s">
        <v>80</v>
      </c>
      <c r="I8" s="528" t="s">
        <v>81</v>
      </c>
      <c r="J8" s="533"/>
      <c r="K8" s="524"/>
    </row>
    <row r="9" spans="1:11" ht="12" customHeight="1" x14ac:dyDescent="0.2">
      <c r="A9" s="521"/>
      <c r="B9" s="526"/>
      <c r="C9" s="543"/>
      <c r="D9" s="539"/>
      <c r="E9" s="533"/>
      <c r="F9" s="536"/>
      <c r="G9" s="539"/>
      <c r="H9" s="543"/>
      <c r="I9" s="545"/>
      <c r="J9" s="533"/>
      <c r="K9" s="524"/>
    </row>
    <row r="10" spans="1:11" ht="12" customHeight="1" x14ac:dyDescent="0.2">
      <c r="A10" s="521"/>
      <c r="B10" s="527"/>
      <c r="C10" s="544"/>
      <c r="D10" s="540"/>
      <c r="E10" s="534"/>
      <c r="F10" s="537"/>
      <c r="G10" s="540"/>
      <c r="H10" s="544"/>
      <c r="I10" s="546"/>
      <c r="J10" s="534"/>
      <c r="K10" s="524"/>
    </row>
    <row r="11" spans="1:11" ht="15" customHeight="1" x14ac:dyDescent="0.2">
      <c r="A11" s="522"/>
      <c r="B11" s="318" t="s">
        <v>0</v>
      </c>
      <c r="C11" s="318"/>
      <c r="D11" s="319" t="s">
        <v>1</v>
      </c>
      <c r="E11" s="318" t="s">
        <v>420</v>
      </c>
      <c r="F11" s="318" t="s">
        <v>0</v>
      </c>
      <c r="G11" s="319" t="s">
        <v>1</v>
      </c>
      <c r="H11" s="318" t="s">
        <v>0</v>
      </c>
      <c r="I11" s="320" t="s">
        <v>1</v>
      </c>
      <c r="J11" s="321" t="s">
        <v>420</v>
      </c>
      <c r="K11" s="322" t="s">
        <v>0</v>
      </c>
    </row>
    <row r="12" spans="1:11" ht="12" customHeight="1" x14ac:dyDescent="0.2">
      <c r="A12" s="258"/>
      <c r="B12" s="245"/>
      <c r="C12" s="245"/>
      <c r="D12" s="259"/>
      <c r="E12" s="245"/>
      <c r="F12" s="245"/>
      <c r="G12" s="259"/>
      <c r="H12" s="245"/>
      <c r="I12" s="259"/>
      <c r="J12" s="245"/>
    </row>
    <row r="13" spans="1:11" ht="12" customHeight="1" x14ac:dyDescent="0.2">
      <c r="A13" s="116">
        <v>1995</v>
      </c>
      <c r="B13" s="243">
        <v>9068</v>
      </c>
      <c r="C13" s="243">
        <v>15939</v>
      </c>
      <c r="D13" s="243">
        <v>13963.79</v>
      </c>
      <c r="E13" s="260">
        <v>1786948.7634405855</v>
      </c>
      <c r="F13" s="243">
        <v>2726</v>
      </c>
      <c r="G13" s="243">
        <v>25420.27</v>
      </c>
      <c r="H13" s="243">
        <v>992</v>
      </c>
      <c r="I13" s="243">
        <v>679</v>
      </c>
      <c r="J13" s="260">
        <v>2377677.5077588544</v>
      </c>
      <c r="K13" s="243">
        <v>74585</v>
      </c>
    </row>
    <row r="14" spans="1:11" ht="12" customHeight="1" x14ac:dyDescent="0.2">
      <c r="A14" s="116">
        <v>1996</v>
      </c>
      <c r="B14" s="243">
        <v>8505</v>
      </c>
      <c r="C14" s="243">
        <v>15154</v>
      </c>
      <c r="D14" s="243">
        <v>13223</v>
      </c>
      <c r="E14" s="260">
        <v>1802373.4169125129</v>
      </c>
      <c r="F14" s="243">
        <v>2305</v>
      </c>
      <c r="G14" s="243">
        <v>18376</v>
      </c>
      <c r="H14" s="243">
        <v>669</v>
      </c>
      <c r="I14" s="243">
        <v>500</v>
      </c>
      <c r="J14" s="260">
        <v>1739425.2056671593</v>
      </c>
      <c r="K14" s="243">
        <v>69646</v>
      </c>
    </row>
    <row r="15" spans="1:11" ht="12" customHeight="1" x14ac:dyDescent="0.2">
      <c r="A15" s="116">
        <v>1997</v>
      </c>
      <c r="B15" s="243">
        <v>11519</v>
      </c>
      <c r="C15" s="243">
        <v>20451</v>
      </c>
      <c r="D15" s="243">
        <v>17768.45</v>
      </c>
      <c r="E15" s="260">
        <v>2362161.8443320738</v>
      </c>
      <c r="F15" s="243">
        <v>2527</v>
      </c>
      <c r="G15" s="243">
        <v>19445.04</v>
      </c>
      <c r="H15" s="243">
        <v>1315</v>
      </c>
      <c r="I15" s="243">
        <v>853.6</v>
      </c>
      <c r="J15" s="260">
        <v>1633863.883875388</v>
      </c>
      <c r="K15" s="243">
        <v>93865</v>
      </c>
    </row>
    <row r="16" spans="1:11" ht="12" customHeight="1" x14ac:dyDescent="0.2">
      <c r="A16" s="116">
        <v>1998</v>
      </c>
      <c r="B16" s="243">
        <v>9857</v>
      </c>
      <c r="C16" s="243">
        <v>14268</v>
      </c>
      <c r="D16" s="243">
        <v>13416.51</v>
      </c>
      <c r="E16" s="260">
        <v>1783390.6832393408</v>
      </c>
      <c r="F16" s="243">
        <v>2263</v>
      </c>
      <c r="G16" s="243">
        <v>17202.47</v>
      </c>
      <c r="H16" s="243">
        <v>577</v>
      </c>
      <c r="I16" s="243">
        <v>423.34</v>
      </c>
      <c r="J16" s="260">
        <v>1444797.8607547691</v>
      </c>
      <c r="K16" s="243">
        <v>67846</v>
      </c>
    </row>
    <row r="17" spans="1:11" ht="12" customHeight="1" x14ac:dyDescent="0.2">
      <c r="A17" s="116">
        <v>1999</v>
      </c>
      <c r="B17" s="243">
        <v>9445</v>
      </c>
      <c r="C17" s="243">
        <v>12459</v>
      </c>
      <c r="D17" s="243">
        <v>12161.18</v>
      </c>
      <c r="E17" s="260">
        <v>1627691.5682855872</v>
      </c>
      <c r="F17" s="243">
        <v>1979</v>
      </c>
      <c r="G17" s="243">
        <v>14630.97</v>
      </c>
      <c r="H17" s="243">
        <v>575</v>
      </c>
      <c r="I17" s="243">
        <v>386.01</v>
      </c>
      <c r="J17" s="260">
        <v>1372617.2520106554</v>
      </c>
      <c r="K17" s="243">
        <v>60969</v>
      </c>
    </row>
    <row r="18" spans="1:11" ht="12" customHeight="1" x14ac:dyDescent="0.2">
      <c r="A18" s="116" t="s">
        <v>84</v>
      </c>
      <c r="B18" s="243">
        <v>8803</v>
      </c>
      <c r="C18" s="243">
        <v>10374</v>
      </c>
      <c r="D18" s="243">
        <v>10896.83</v>
      </c>
      <c r="E18" s="260">
        <v>1430356.9328622632</v>
      </c>
      <c r="F18" s="243">
        <v>2016</v>
      </c>
      <c r="G18" s="243">
        <v>11747.23</v>
      </c>
      <c r="H18" s="243">
        <v>522</v>
      </c>
      <c r="I18" s="243">
        <v>340.51</v>
      </c>
      <c r="J18" s="260">
        <v>1116086.7764580767</v>
      </c>
      <c r="K18" s="243">
        <v>54123</v>
      </c>
    </row>
    <row r="19" spans="1:11" ht="12" customHeight="1" x14ac:dyDescent="0.2">
      <c r="A19" s="116" t="s">
        <v>85</v>
      </c>
      <c r="B19" s="243">
        <v>6936</v>
      </c>
      <c r="C19" s="243">
        <v>7701</v>
      </c>
      <c r="D19" s="243">
        <v>8038.99</v>
      </c>
      <c r="E19" s="260">
        <v>1081172</v>
      </c>
      <c r="F19" s="243">
        <v>1849</v>
      </c>
      <c r="G19" s="243">
        <v>11651.05</v>
      </c>
      <c r="H19" s="243">
        <v>339</v>
      </c>
      <c r="I19" s="243">
        <v>222.71</v>
      </c>
      <c r="J19" s="260">
        <v>1167992</v>
      </c>
      <c r="K19" s="243">
        <v>38326</v>
      </c>
    </row>
    <row r="20" spans="1:11" ht="12" customHeight="1" x14ac:dyDescent="0.2">
      <c r="A20" s="116" t="s">
        <v>86</v>
      </c>
      <c r="B20" s="243">
        <v>6261</v>
      </c>
      <c r="C20" s="243">
        <v>5929</v>
      </c>
      <c r="D20" s="243">
        <v>6860.44</v>
      </c>
      <c r="E20" s="243">
        <v>873168</v>
      </c>
      <c r="F20" s="243">
        <v>1519</v>
      </c>
      <c r="G20" s="243">
        <v>9408.7099999999991</v>
      </c>
      <c r="H20" s="243">
        <v>210</v>
      </c>
      <c r="I20" s="243">
        <v>169.6</v>
      </c>
      <c r="J20" s="260">
        <v>967756</v>
      </c>
      <c r="K20" s="243">
        <v>32031</v>
      </c>
    </row>
    <row r="21" spans="1:11" ht="12" customHeight="1" x14ac:dyDescent="0.2">
      <c r="A21" s="116" t="s">
        <v>87</v>
      </c>
      <c r="B21" s="243">
        <v>5843</v>
      </c>
      <c r="C21" s="243">
        <v>5126</v>
      </c>
      <c r="D21" s="243">
        <v>6148.84</v>
      </c>
      <c r="E21" s="243">
        <v>821194</v>
      </c>
      <c r="F21" s="243">
        <v>1415</v>
      </c>
      <c r="G21" s="243">
        <v>7763</v>
      </c>
      <c r="H21" s="243">
        <v>175</v>
      </c>
      <c r="I21" s="243">
        <v>118.8</v>
      </c>
      <c r="J21" s="260">
        <v>1116282</v>
      </c>
      <c r="K21" s="243">
        <v>27686</v>
      </c>
    </row>
    <row r="22" spans="1:11" ht="12" customHeight="1" x14ac:dyDescent="0.2">
      <c r="A22" s="116" t="s">
        <v>88</v>
      </c>
      <c r="B22" s="243">
        <v>5505</v>
      </c>
      <c r="C22" s="243">
        <v>4562</v>
      </c>
      <c r="D22" s="243">
        <v>5701.31</v>
      </c>
      <c r="E22" s="243">
        <v>723287</v>
      </c>
      <c r="F22" s="243">
        <v>1315</v>
      </c>
      <c r="G22" s="243">
        <v>7773.84</v>
      </c>
      <c r="H22" s="243">
        <v>129</v>
      </c>
      <c r="I22" s="243">
        <v>95.13</v>
      </c>
      <c r="J22" s="260">
        <v>618715</v>
      </c>
      <c r="K22" s="243">
        <v>25966</v>
      </c>
    </row>
    <row r="23" spans="1:11" ht="12" customHeight="1" x14ac:dyDescent="0.2">
      <c r="A23" s="116" t="s">
        <v>89</v>
      </c>
      <c r="B23" s="243">
        <v>4850</v>
      </c>
      <c r="C23" s="243">
        <v>4026</v>
      </c>
      <c r="D23" s="243">
        <v>5109.07</v>
      </c>
      <c r="E23" s="243">
        <v>649840</v>
      </c>
      <c r="F23" s="243">
        <v>1309</v>
      </c>
      <c r="G23" s="243">
        <v>8256.56</v>
      </c>
      <c r="H23" s="323">
        <v>-28</v>
      </c>
      <c r="I23" s="243">
        <v>18.829999999999998</v>
      </c>
      <c r="J23" s="260">
        <v>714930</v>
      </c>
      <c r="K23" s="243">
        <v>22385</v>
      </c>
    </row>
    <row r="24" spans="1:11" ht="12" customHeight="1" x14ac:dyDescent="0.2">
      <c r="A24" s="116" t="s">
        <v>90</v>
      </c>
      <c r="B24" s="243">
        <v>4398</v>
      </c>
      <c r="C24" s="243">
        <v>3787</v>
      </c>
      <c r="D24" s="243">
        <v>4912.83</v>
      </c>
      <c r="E24" s="243">
        <v>585026</v>
      </c>
      <c r="F24" s="243">
        <v>1373</v>
      </c>
      <c r="G24" s="243">
        <v>6416.03</v>
      </c>
      <c r="H24" s="243">
        <v>81</v>
      </c>
      <c r="I24" s="243">
        <v>67.45</v>
      </c>
      <c r="J24" s="260">
        <v>596689</v>
      </c>
      <c r="K24" s="243">
        <v>21451</v>
      </c>
    </row>
    <row r="25" spans="1:11" ht="12" customHeight="1" x14ac:dyDescent="0.2">
      <c r="A25" s="116" t="s">
        <v>91</v>
      </c>
      <c r="B25" s="243">
        <v>3782</v>
      </c>
      <c r="C25" s="243">
        <v>3177</v>
      </c>
      <c r="D25" s="243">
        <v>4008.04</v>
      </c>
      <c r="E25" s="243">
        <v>523404</v>
      </c>
      <c r="F25" s="243">
        <v>1322</v>
      </c>
      <c r="G25" s="243">
        <v>6869.62</v>
      </c>
      <c r="H25" s="243">
        <v>90</v>
      </c>
      <c r="I25" s="243">
        <v>66.290000000000006</v>
      </c>
      <c r="J25" s="260">
        <v>706460</v>
      </c>
      <c r="K25" s="243">
        <v>17064</v>
      </c>
    </row>
    <row r="26" spans="1:11" ht="12" customHeight="1" x14ac:dyDescent="0.2">
      <c r="A26" s="116" t="s">
        <v>92</v>
      </c>
      <c r="B26" s="243">
        <v>3203</v>
      </c>
      <c r="C26" s="243">
        <v>2869</v>
      </c>
      <c r="D26" s="243">
        <v>3599.35</v>
      </c>
      <c r="E26" s="243">
        <v>476133</v>
      </c>
      <c r="F26" s="243">
        <v>1382</v>
      </c>
      <c r="G26" s="243">
        <v>7731.92</v>
      </c>
      <c r="H26" s="243">
        <v>131</v>
      </c>
      <c r="I26" s="243">
        <v>98.33</v>
      </c>
      <c r="J26" s="260">
        <v>691178</v>
      </c>
      <c r="K26" s="243">
        <v>14975</v>
      </c>
    </row>
    <row r="27" spans="1:11" ht="12" customHeight="1" x14ac:dyDescent="0.2">
      <c r="A27" s="116" t="s">
        <v>143</v>
      </c>
      <c r="B27" s="243">
        <v>2932</v>
      </c>
      <c r="C27" s="243">
        <v>2571</v>
      </c>
      <c r="D27" s="243">
        <v>3256.3</v>
      </c>
      <c r="E27" s="243">
        <v>422169</v>
      </c>
      <c r="F27" s="243">
        <v>1252</v>
      </c>
      <c r="G27" s="243">
        <v>6133.23</v>
      </c>
      <c r="H27" s="243">
        <v>100</v>
      </c>
      <c r="I27" s="243">
        <v>53.48</v>
      </c>
      <c r="J27" s="260">
        <v>515771</v>
      </c>
      <c r="K27" s="243">
        <v>13478</v>
      </c>
    </row>
    <row r="28" spans="1:11" ht="12" customHeight="1" x14ac:dyDescent="0.2">
      <c r="A28" s="116" t="s">
        <v>245</v>
      </c>
      <c r="B28" s="243">
        <v>2744</v>
      </c>
      <c r="C28" s="243">
        <v>2523</v>
      </c>
      <c r="D28" s="243">
        <v>3104.93</v>
      </c>
      <c r="E28" s="243">
        <v>398556</v>
      </c>
      <c r="F28" s="243">
        <v>1183</v>
      </c>
      <c r="G28" s="243">
        <v>5334.81</v>
      </c>
      <c r="H28" s="243">
        <v>47</v>
      </c>
      <c r="I28" s="243">
        <v>38.18</v>
      </c>
      <c r="J28" s="260">
        <v>455530</v>
      </c>
      <c r="K28" s="243">
        <v>12655</v>
      </c>
    </row>
    <row r="29" spans="1:11" ht="12" customHeight="1" x14ac:dyDescent="0.2">
      <c r="A29" s="116" t="s">
        <v>257</v>
      </c>
      <c r="B29" s="243">
        <v>2929</v>
      </c>
      <c r="C29" s="243">
        <v>2773</v>
      </c>
      <c r="D29" s="243">
        <v>3430.75</v>
      </c>
      <c r="E29" s="243">
        <v>453080</v>
      </c>
      <c r="F29" s="243">
        <v>1344</v>
      </c>
      <c r="G29" s="243">
        <v>6962.58</v>
      </c>
      <c r="H29" s="243">
        <v>30</v>
      </c>
      <c r="I29" s="243">
        <v>12.82</v>
      </c>
      <c r="J29" s="260">
        <v>634752</v>
      </c>
      <c r="K29" s="243">
        <v>14320</v>
      </c>
    </row>
    <row r="30" spans="1:11" ht="12" customHeight="1" x14ac:dyDescent="0.2">
      <c r="A30" s="116" t="s">
        <v>309</v>
      </c>
      <c r="B30" s="243">
        <v>3368</v>
      </c>
      <c r="C30" s="243">
        <v>3343</v>
      </c>
      <c r="D30" s="243">
        <v>4090.57</v>
      </c>
      <c r="E30" s="243">
        <v>506942</v>
      </c>
      <c r="F30" s="243">
        <v>1305</v>
      </c>
      <c r="G30" s="243">
        <v>8809.9</v>
      </c>
      <c r="H30" s="243">
        <v>96</v>
      </c>
      <c r="I30" s="243">
        <v>85.67</v>
      </c>
      <c r="J30" s="260">
        <v>574686</v>
      </c>
      <c r="K30" s="243">
        <v>17339</v>
      </c>
    </row>
    <row r="31" spans="1:11" ht="12" customHeight="1" x14ac:dyDescent="0.2">
      <c r="A31" s="116" t="s">
        <v>406</v>
      </c>
      <c r="B31" s="243">
        <v>3235</v>
      </c>
      <c r="C31" s="243">
        <v>3382</v>
      </c>
      <c r="D31" s="243">
        <v>4043.25</v>
      </c>
      <c r="E31" s="243">
        <v>526076</v>
      </c>
      <c r="F31" s="243">
        <v>1242</v>
      </c>
      <c r="G31" s="243">
        <v>6647.07</v>
      </c>
      <c r="H31" s="243">
        <v>195</v>
      </c>
      <c r="I31" s="243">
        <v>110.34</v>
      </c>
      <c r="J31" s="260">
        <v>555851</v>
      </c>
      <c r="K31" s="243">
        <v>16581</v>
      </c>
    </row>
    <row r="32" spans="1:11" ht="12" customHeight="1" x14ac:dyDescent="0.2">
      <c r="A32" s="116" t="s">
        <v>407</v>
      </c>
      <c r="B32" s="243">
        <v>3333</v>
      </c>
      <c r="C32" s="243">
        <v>3922</v>
      </c>
      <c r="D32" s="243">
        <v>4518.2299999999996</v>
      </c>
      <c r="E32" s="243">
        <v>614850</v>
      </c>
      <c r="F32" s="243">
        <v>1214</v>
      </c>
      <c r="G32" s="243">
        <v>6372.56</v>
      </c>
      <c r="H32" s="243">
        <v>118</v>
      </c>
      <c r="I32" s="243">
        <v>108.42</v>
      </c>
      <c r="J32" s="260">
        <v>532320</v>
      </c>
      <c r="K32" s="243">
        <v>18453</v>
      </c>
    </row>
    <row r="33" spans="1:11" ht="12" customHeight="1" x14ac:dyDescent="0.2">
      <c r="A33" s="116" t="s">
        <v>413</v>
      </c>
      <c r="B33" s="243">
        <v>3392</v>
      </c>
      <c r="C33" s="243">
        <v>3666</v>
      </c>
      <c r="D33" s="243">
        <v>4427.5600000000004</v>
      </c>
      <c r="E33" s="243">
        <v>623370</v>
      </c>
      <c r="F33" s="243">
        <v>1198</v>
      </c>
      <c r="G33" s="243">
        <v>6428.93</v>
      </c>
      <c r="H33" s="243">
        <v>130</v>
      </c>
      <c r="I33" s="243">
        <v>92.68</v>
      </c>
      <c r="J33" s="260">
        <v>551965</v>
      </c>
      <c r="K33" s="243">
        <v>17711</v>
      </c>
    </row>
    <row r="34" spans="1:11" ht="12" customHeight="1" x14ac:dyDescent="0.2">
      <c r="A34" s="116" t="s">
        <v>422</v>
      </c>
      <c r="B34" s="243">
        <v>3659</v>
      </c>
      <c r="C34" s="243">
        <v>5376</v>
      </c>
      <c r="D34" s="243">
        <v>5332.16</v>
      </c>
      <c r="E34" s="243">
        <v>718067</v>
      </c>
      <c r="F34" s="243">
        <v>1131</v>
      </c>
      <c r="G34" s="243">
        <v>5581.54</v>
      </c>
      <c r="H34" s="243">
        <v>108</v>
      </c>
      <c r="I34" s="243">
        <v>86.2</v>
      </c>
      <c r="J34" s="260">
        <v>567505</v>
      </c>
      <c r="K34" s="243">
        <v>21003</v>
      </c>
    </row>
    <row r="35" spans="1:11" ht="12" customHeight="1" x14ac:dyDescent="0.2">
      <c r="A35" s="116" t="s">
        <v>435</v>
      </c>
      <c r="B35" s="243">
        <v>3356</v>
      </c>
      <c r="C35" s="243">
        <v>4442</v>
      </c>
      <c r="D35" s="243">
        <v>4785.13</v>
      </c>
      <c r="E35" s="243">
        <v>705321</v>
      </c>
      <c r="F35" s="243">
        <v>1133</v>
      </c>
      <c r="G35" s="243">
        <v>5475.15</v>
      </c>
      <c r="H35" s="243">
        <v>315</v>
      </c>
      <c r="I35" s="243">
        <v>125.15</v>
      </c>
      <c r="J35" s="260">
        <v>473253</v>
      </c>
      <c r="K35" s="243">
        <v>19147</v>
      </c>
    </row>
    <row r="36" spans="1:11" ht="12" customHeight="1" x14ac:dyDescent="0.2">
      <c r="A36" s="116" t="s">
        <v>439</v>
      </c>
      <c r="B36" s="243">
        <v>3392</v>
      </c>
      <c r="C36" s="243">
        <v>4055</v>
      </c>
      <c r="D36" s="243">
        <v>4798.43</v>
      </c>
      <c r="E36" s="243">
        <v>748259</v>
      </c>
      <c r="F36" s="243">
        <v>1154</v>
      </c>
      <c r="G36" s="243">
        <v>5152.28</v>
      </c>
      <c r="H36" s="243">
        <v>182</v>
      </c>
      <c r="I36" s="243">
        <v>116.43</v>
      </c>
      <c r="J36" s="260">
        <v>429180</v>
      </c>
      <c r="K36" s="243">
        <v>19629</v>
      </c>
    </row>
    <row r="37" spans="1:11" ht="12" customHeight="1" x14ac:dyDescent="0.2">
      <c r="A37" s="116" t="s">
        <v>456</v>
      </c>
      <c r="B37" s="243">
        <v>3250</v>
      </c>
      <c r="C37" s="243">
        <v>4843</v>
      </c>
      <c r="D37" s="243">
        <v>6214.22</v>
      </c>
      <c r="E37" s="243">
        <v>820582</v>
      </c>
      <c r="F37" s="243">
        <v>1107</v>
      </c>
      <c r="G37" s="243">
        <v>5352.86</v>
      </c>
      <c r="H37" s="243">
        <v>98</v>
      </c>
      <c r="I37" s="243">
        <v>86.16</v>
      </c>
      <c r="J37" s="260">
        <v>555801</v>
      </c>
      <c r="K37" s="243">
        <v>19862</v>
      </c>
    </row>
    <row r="38" spans="1:11" ht="12" customHeight="1" x14ac:dyDescent="0.2">
      <c r="A38" s="116" t="s">
        <v>464</v>
      </c>
      <c r="B38" s="243">
        <v>3670</v>
      </c>
      <c r="C38" s="243">
        <v>4518</v>
      </c>
      <c r="D38" s="243">
        <v>5396.12</v>
      </c>
      <c r="E38" s="243">
        <v>921650</v>
      </c>
      <c r="F38" s="243">
        <v>1215</v>
      </c>
      <c r="G38" s="243">
        <v>5338.25</v>
      </c>
      <c r="H38" s="243">
        <v>255</v>
      </c>
      <c r="I38" s="243">
        <v>158.19999999999999</v>
      </c>
      <c r="J38" s="260">
        <v>531402</v>
      </c>
      <c r="K38" s="243">
        <v>21167</v>
      </c>
    </row>
    <row r="39" spans="1:11" ht="12" customHeight="1" x14ac:dyDescent="0.2">
      <c r="A39" s="116" t="s">
        <v>475</v>
      </c>
      <c r="B39" s="243">
        <v>3075</v>
      </c>
      <c r="C39" s="243">
        <v>4191</v>
      </c>
      <c r="D39" s="243">
        <v>4780.4799999999996</v>
      </c>
      <c r="E39" s="243">
        <v>833808</v>
      </c>
      <c r="F39" s="243">
        <v>1046</v>
      </c>
      <c r="G39" s="243">
        <v>7529.06</v>
      </c>
      <c r="H39" s="243">
        <v>214</v>
      </c>
      <c r="I39" s="243">
        <v>197.71</v>
      </c>
      <c r="J39" s="260">
        <v>703001</v>
      </c>
      <c r="K39" s="243">
        <v>18762</v>
      </c>
    </row>
    <row r="40" spans="1:11" ht="12" customHeight="1" x14ac:dyDescent="0.2">
      <c r="A40" s="116" t="s">
        <v>483</v>
      </c>
      <c r="B40" s="243">
        <v>3122</v>
      </c>
      <c r="C40" s="243">
        <v>3901</v>
      </c>
      <c r="D40" s="243">
        <v>4553.24</v>
      </c>
      <c r="E40" s="243">
        <v>826699</v>
      </c>
      <c r="F40" s="243">
        <v>1101</v>
      </c>
      <c r="G40" s="243">
        <v>5680.95</v>
      </c>
      <c r="H40" s="243">
        <v>145</v>
      </c>
      <c r="I40" s="243">
        <v>104.29</v>
      </c>
      <c r="J40" s="260">
        <v>951528</v>
      </c>
      <c r="K40" s="243">
        <v>17385</v>
      </c>
    </row>
    <row r="41" spans="1:11" ht="12" customHeight="1" x14ac:dyDescent="0.2">
      <c r="A41" s="116" t="s">
        <v>486</v>
      </c>
      <c r="B41" s="243">
        <v>2794</v>
      </c>
      <c r="C41" s="243">
        <v>3998</v>
      </c>
      <c r="D41" s="243">
        <v>4418.33</v>
      </c>
      <c r="E41" s="243">
        <v>840999</v>
      </c>
      <c r="F41" s="243">
        <v>1019</v>
      </c>
      <c r="G41" s="243">
        <v>4783.17</v>
      </c>
      <c r="H41" s="243">
        <v>125</v>
      </c>
      <c r="I41" s="243">
        <v>89.5</v>
      </c>
      <c r="J41" s="260">
        <v>647880</v>
      </c>
      <c r="K41" s="243">
        <v>16870</v>
      </c>
    </row>
    <row r="42" spans="1:11" ht="12" customHeight="1" x14ac:dyDescent="0.2">
      <c r="A42" s="116"/>
      <c r="B42" s="243"/>
      <c r="C42" s="243"/>
      <c r="D42" s="243"/>
      <c r="E42" s="243"/>
      <c r="F42" s="243"/>
      <c r="G42" s="243"/>
      <c r="H42" s="243"/>
      <c r="I42" s="243"/>
      <c r="J42" s="260"/>
      <c r="K42" s="243"/>
    </row>
    <row r="43" spans="1:11" ht="12" customHeight="1" x14ac:dyDescent="0.2">
      <c r="A43" s="258" t="s">
        <v>37</v>
      </c>
      <c r="B43" s="324">
        <v>119</v>
      </c>
      <c r="C43" s="325">
        <v>250</v>
      </c>
      <c r="D43" s="324">
        <v>257.06</v>
      </c>
      <c r="E43" s="324">
        <v>59642</v>
      </c>
      <c r="F43" s="324">
        <v>40</v>
      </c>
      <c r="G43" s="324">
        <v>3406.96</v>
      </c>
      <c r="H43" s="325" t="s">
        <v>34</v>
      </c>
      <c r="I43" s="325">
        <v>0.75</v>
      </c>
      <c r="J43" s="324">
        <v>89882</v>
      </c>
      <c r="K43" s="189">
        <v>963</v>
      </c>
    </row>
    <row r="44" spans="1:11" ht="12" customHeight="1" x14ac:dyDescent="0.2">
      <c r="A44" s="258" t="s">
        <v>38</v>
      </c>
      <c r="B44" s="324">
        <v>51</v>
      </c>
      <c r="C44" s="325">
        <v>206</v>
      </c>
      <c r="D44" s="324">
        <v>118.73</v>
      </c>
      <c r="E44" s="324">
        <v>17590</v>
      </c>
      <c r="F44" s="324">
        <v>19</v>
      </c>
      <c r="G44" s="324">
        <v>12.98</v>
      </c>
      <c r="H44" s="325" t="s">
        <v>34</v>
      </c>
      <c r="I44" s="326" t="s">
        <v>34</v>
      </c>
      <c r="J44" s="324">
        <v>1202</v>
      </c>
      <c r="K44" s="189">
        <v>389</v>
      </c>
    </row>
    <row r="45" spans="1:11" ht="12" customHeight="1" x14ac:dyDescent="0.2">
      <c r="A45" s="258" t="s">
        <v>39</v>
      </c>
      <c r="B45" s="324">
        <v>163</v>
      </c>
      <c r="C45" s="325">
        <v>413</v>
      </c>
      <c r="D45" s="324">
        <v>433.58</v>
      </c>
      <c r="E45" s="324">
        <v>101367</v>
      </c>
      <c r="F45" s="324">
        <v>39</v>
      </c>
      <c r="G45" s="324">
        <v>410.12</v>
      </c>
      <c r="H45" s="431">
        <v>-1</v>
      </c>
      <c r="I45" s="325">
        <v>0.6</v>
      </c>
      <c r="J45" s="324">
        <v>113976</v>
      </c>
      <c r="K45" s="189">
        <v>1612</v>
      </c>
    </row>
    <row r="46" spans="1:11" ht="12" customHeight="1" x14ac:dyDescent="0.2">
      <c r="A46" s="258" t="s">
        <v>40</v>
      </c>
      <c r="B46" s="324">
        <v>53</v>
      </c>
      <c r="C46" s="325">
        <v>98</v>
      </c>
      <c r="D46" s="324">
        <v>89.93</v>
      </c>
      <c r="E46" s="324">
        <v>14076</v>
      </c>
      <c r="F46" s="324">
        <v>21</v>
      </c>
      <c r="G46" s="324">
        <v>61.99</v>
      </c>
      <c r="H46" s="431">
        <v>-1</v>
      </c>
      <c r="I46" s="432">
        <v>-0.35</v>
      </c>
      <c r="J46" s="324">
        <v>8923</v>
      </c>
      <c r="K46" s="189">
        <v>359</v>
      </c>
    </row>
    <row r="47" spans="1:11" ht="12" customHeight="1" x14ac:dyDescent="0.2">
      <c r="A47" s="258" t="s">
        <v>41</v>
      </c>
      <c r="B47" s="324">
        <v>24</v>
      </c>
      <c r="C47" s="325">
        <v>73</v>
      </c>
      <c r="D47" s="324">
        <v>65.459999999999994</v>
      </c>
      <c r="E47" s="324">
        <v>14463</v>
      </c>
      <c r="F47" s="324">
        <v>4</v>
      </c>
      <c r="G47" s="324">
        <v>61.53</v>
      </c>
      <c r="H47" s="431" t="s">
        <v>34</v>
      </c>
      <c r="I47" s="326" t="s">
        <v>34</v>
      </c>
      <c r="J47" s="324">
        <v>5036</v>
      </c>
      <c r="K47" s="189">
        <v>263</v>
      </c>
    </row>
    <row r="48" spans="1:11" ht="12" customHeight="1" x14ac:dyDescent="0.2">
      <c r="A48" s="258"/>
      <c r="C48" s="325"/>
      <c r="H48" s="431"/>
    </row>
    <row r="49" spans="1:11" ht="12" customHeight="1" x14ac:dyDescent="0.2">
      <c r="A49" s="258" t="s">
        <v>43</v>
      </c>
      <c r="B49" s="324">
        <v>198</v>
      </c>
      <c r="C49" s="325">
        <v>279</v>
      </c>
      <c r="D49" s="324">
        <v>339.92</v>
      </c>
      <c r="E49" s="324">
        <v>65217</v>
      </c>
      <c r="F49" s="324">
        <v>64</v>
      </c>
      <c r="G49" s="324">
        <v>200.33</v>
      </c>
      <c r="H49" s="431">
        <v>4</v>
      </c>
      <c r="I49" s="432">
        <v>6.41</v>
      </c>
      <c r="J49" s="324">
        <v>23059</v>
      </c>
      <c r="K49" s="189">
        <v>1250</v>
      </c>
    </row>
    <row r="50" spans="1:11" ht="12" customHeight="1" x14ac:dyDescent="0.2">
      <c r="A50" s="258" t="s">
        <v>44</v>
      </c>
      <c r="B50" s="324">
        <v>87</v>
      </c>
      <c r="C50" s="325">
        <v>78</v>
      </c>
      <c r="D50" s="324">
        <v>108.27</v>
      </c>
      <c r="E50" s="324">
        <v>18561</v>
      </c>
      <c r="F50" s="324">
        <v>53</v>
      </c>
      <c r="G50" s="324">
        <v>82.48</v>
      </c>
      <c r="H50" s="431">
        <v>2</v>
      </c>
      <c r="I50" s="432">
        <v>3.27</v>
      </c>
      <c r="J50" s="324">
        <v>11399</v>
      </c>
      <c r="K50" s="189">
        <v>458</v>
      </c>
    </row>
    <row r="51" spans="1:11" ht="12" customHeight="1" x14ac:dyDescent="0.2">
      <c r="A51" s="258" t="s">
        <v>45</v>
      </c>
      <c r="B51" s="324">
        <v>185</v>
      </c>
      <c r="C51" s="325">
        <v>170</v>
      </c>
      <c r="D51" s="324">
        <v>219.28</v>
      </c>
      <c r="E51" s="324">
        <v>38352</v>
      </c>
      <c r="F51" s="324">
        <v>92</v>
      </c>
      <c r="G51" s="324">
        <v>231.17</v>
      </c>
      <c r="H51" s="431">
        <v>16</v>
      </c>
      <c r="I51" s="432">
        <v>7.38</v>
      </c>
      <c r="J51" s="324">
        <v>22170</v>
      </c>
      <c r="K51" s="189">
        <v>849</v>
      </c>
    </row>
    <row r="52" spans="1:11" ht="12" customHeight="1" x14ac:dyDescent="0.2">
      <c r="A52" s="258" t="s">
        <v>46</v>
      </c>
      <c r="B52" s="324">
        <v>110</v>
      </c>
      <c r="C52" s="325">
        <v>108</v>
      </c>
      <c r="D52" s="324">
        <v>142.49</v>
      </c>
      <c r="E52" s="324">
        <v>23954</v>
      </c>
      <c r="F52" s="324">
        <v>49</v>
      </c>
      <c r="G52" s="324">
        <v>147.65</v>
      </c>
      <c r="H52" s="431">
        <v>-1</v>
      </c>
      <c r="I52" s="432">
        <v>-1.17</v>
      </c>
      <c r="J52" s="324">
        <v>15984</v>
      </c>
      <c r="K52" s="189">
        <v>526</v>
      </c>
    </row>
    <row r="53" spans="1:11" ht="12" customHeight="1" x14ac:dyDescent="0.2">
      <c r="A53" s="258" t="s">
        <v>47</v>
      </c>
      <c r="B53" s="324">
        <v>72</v>
      </c>
      <c r="C53" s="325">
        <v>74</v>
      </c>
      <c r="D53" s="324">
        <v>94.03</v>
      </c>
      <c r="E53" s="324">
        <v>19341</v>
      </c>
      <c r="F53" s="324">
        <v>40</v>
      </c>
      <c r="G53" s="324">
        <v>112.14</v>
      </c>
      <c r="H53" s="431" t="s">
        <v>34</v>
      </c>
      <c r="I53" s="432" t="s">
        <v>34</v>
      </c>
      <c r="J53" s="324">
        <v>8013</v>
      </c>
      <c r="K53" s="189">
        <v>333</v>
      </c>
    </row>
    <row r="54" spans="1:11" ht="12" customHeight="1" x14ac:dyDescent="0.2">
      <c r="A54" s="258" t="s">
        <v>48</v>
      </c>
      <c r="B54" s="324">
        <v>144</v>
      </c>
      <c r="C54" s="325">
        <v>144</v>
      </c>
      <c r="D54" s="324">
        <v>176.08</v>
      </c>
      <c r="E54" s="324">
        <v>38239</v>
      </c>
      <c r="F54" s="324">
        <v>63</v>
      </c>
      <c r="G54" s="324">
        <v>167.02</v>
      </c>
      <c r="H54" s="431">
        <v>13</v>
      </c>
      <c r="I54" s="432">
        <v>7.78</v>
      </c>
      <c r="J54" s="324">
        <v>17854</v>
      </c>
      <c r="K54" s="189">
        <v>676</v>
      </c>
    </row>
    <row r="55" spans="1:11" ht="12" customHeight="1" x14ac:dyDescent="0.2">
      <c r="A55" s="258"/>
      <c r="H55" s="431"/>
      <c r="I55" s="432"/>
    </row>
    <row r="56" spans="1:11" ht="12" customHeight="1" x14ac:dyDescent="0.2">
      <c r="A56" s="258" t="s">
        <v>49</v>
      </c>
      <c r="B56" s="324">
        <v>167</v>
      </c>
      <c r="C56" s="325">
        <v>230</v>
      </c>
      <c r="D56" s="324">
        <v>255.32</v>
      </c>
      <c r="E56" s="324">
        <v>43980</v>
      </c>
      <c r="F56" s="324">
        <v>78</v>
      </c>
      <c r="G56" s="324">
        <v>285.87</v>
      </c>
      <c r="H56" s="431">
        <v>3</v>
      </c>
      <c r="I56" s="432">
        <v>1.89</v>
      </c>
      <c r="J56" s="324">
        <v>35213</v>
      </c>
      <c r="K56" s="189">
        <v>978</v>
      </c>
    </row>
    <row r="57" spans="1:11" ht="12" customHeight="1" x14ac:dyDescent="0.2">
      <c r="A57" s="258" t="s">
        <v>50</v>
      </c>
      <c r="B57" s="324">
        <v>128</v>
      </c>
      <c r="C57" s="325">
        <v>162</v>
      </c>
      <c r="D57" s="324">
        <v>188.56</v>
      </c>
      <c r="E57" s="324">
        <v>39136</v>
      </c>
      <c r="F57" s="324">
        <v>41</v>
      </c>
      <c r="G57" s="324">
        <v>149.19999999999999</v>
      </c>
      <c r="H57" s="431">
        <v>4</v>
      </c>
      <c r="I57" s="432">
        <v>3.49</v>
      </c>
      <c r="J57" s="324">
        <v>13908</v>
      </c>
      <c r="K57" s="189">
        <v>773</v>
      </c>
    </row>
    <row r="58" spans="1:11" ht="12" customHeight="1" x14ac:dyDescent="0.2">
      <c r="A58" s="258" t="s">
        <v>51</v>
      </c>
      <c r="B58" s="324">
        <v>47</v>
      </c>
      <c r="C58" s="325">
        <v>54</v>
      </c>
      <c r="D58" s="324">
        <v>71.11</v>
      </c>
      <c r="E58" s="324">
        <v>12513</v>
      </c>
      <c r="F58" s="324">
        <v>24</v>
      </c>
      <c r="G58" s="324">
        <v>73.41</v>
      </c>
      <c r="H58" s="431">
        <v>1</v>
      </c>
      <c r="I58" s="432">
        <v>3.6</v>
      </c>
      <c r="J58" s="324">
        <v>5477</v>
      </c>
      <c r="K58" s="189">
        <v>297</v>
      </c>
    </row>
    <row r="59" spans="1:11" ht="12" customHeight="1" x14ac:dyDescent="0.2">
      <c r="A59" s="258" t="s">
        <v>52</v>
      </c>
      <c r="B59" s="324">
        <v>166</v>
      </c>
      <c r="C59" s="325">
        <v>291</v>
      </c>
      <c r="D59" s="324">
        <v>309.95999999999998</v>
      </c>
      <c r="E59" s="324">
        <v>54629</v>
      </c>
      <c r="F59" s="324">
        <v>72</v>
      </c>
      <c r="G59" s="324">
        <v>903.78</v>
      </c>
      <c r="H59" s="431">
        <v>1</v>
      </c>
      <c r="I59" s="432">
        <v>1.7</v>
      </c>
      <c r="J59" s="324">
        <v>108034</v>
      </c>
      <c r="K59" s="189">
        <v>1188</v>
      </c>
    </row>
    <row r="60" spans="1:11" ht="12" customHeight="1" x14ac:dyDescent="0.2">
      <c r="A60" s="258" t="s">
        <v>53</v>
      </c>
      <c r="B60" s="324">
        <v>128</v>
      </c>
      <c r="C60" s="325">
        <v>131</v>
      </c>
      <c r="D60" s="324">
        <v>155.49</v>
      </c>
      <c r="E60" s="324">
        <v>28991</v>
      </c>
      <c r="F60" s="324">
        <v>62</v>
      </c>
      <c r="G60" s="324">
        <v>190.33</v>
      </c>
      <c r="H60" s="431">
        <v>1</v>
      </c>
      <c r="I60" s="432">
        <v>2.2000000000000002</v>
      </c>
      <c r="J60" s="324">
        <v>22116</v>
      </c>
      <c r="K60" s="189">
        <v>639</v>
      </c>
    </row>
    <row r="61" spans="1:11" ht="12" customHeight="1" x14ac:dyDescent="0.2">
      <c r="A61" s="258" t="s">
        <v>54</v>
      </c>
      <c r="B61" s="324">
        <v>42</v>
      </c>
      <c r="C61" s="325">
        <v>32</v>
      </c>
      <c r="D61" s="324">
        <v>38.909999999999997</v>
      </c>
      <c r="E61" s="324">
        <v>6612</v>
      </c>
      <c r="F61" s="324">
        <v>25</v>
      </c>
      <c r="G61" s="324">
        <v>44.7</v>
      </c>
      <c r="H61" s="431">
        <v>1</v>
      </c>
      <c r="I61" s="432">
        <v>0.28999999999999998</v>
      </c>
      <c r="J61" s="324">
        <v>8409</v>
      </c>
      <c r="K61" s="189">
        <v>185</v>
      </c>
    </row>
    <row r="62" spans="1:11" ht="12" customHeight="1" x14ac:dyDescent="0.2">
      <c r="A62" s="258"/>
      <c r="H62" s="431"/>
      <c r="I62" s="432"/>
    </row>
    <row r="63" spans="1:11" ht="12" customHeight="1" x14ac:dyDescent="0.2">
      <c r="A63" s="258" t="s">
        <v>55</v>
      </c>
      <c r="B63" s="324">
        <v>62</v>
      </c>
      <c r="C63" s="325">
        <v>48</v>
      </c>
      <c r="D63" s="324">
        <v>75.23</v>
      </c>
      <c r="E63" s="324">
        <v>16094</v>
      </c>
      <c r="F63" s="324">
        <v>14</v>
      </c>
      <c r="G63" s="324">
        <v>16.13</v>
      </c>
      <c r="H63" s="431">
        <v>1</v>
      </c>
      <c r="I63" s="432">
        <v>1.38</v>
      </c>
      <c r="J63" s="324">
        <v>3038</v>
      </c>
      <c r="K63" s="189">
        <v>253</v>
      </c>
    </row>
    <row r="64" spans="1:11" ht="12" customHeight="1" x14ac:dyDescent="0.2">
      <c r="A64" s="258" t="s">
        <v>56</v>
      </c>
      <c r="B64" s="324">
        <v>121</v>
      </c>
      <c r="C64" s="325">
        <v>208</v>
      </c>
      <c r="D64" s="324">
        <v>242.93</v>
      </c>
      <c r="E64" s="324">
        <v>32340</v>
      </c>
      <c r="F64" s="324">
        <v>49</v>
      </c>
      <c r="G64" s="324">
        <v>197.69</v>
      </c>
      <c r="H64" s="431">
        <v>-1</v>
      </c>
      <c r="I64" s="432">
        <v>-1.68</v>
      </c>
      <c r="J64" s="324">
        <v>31555</v>
      </c>
      <c r="K64" s="189">
        <v>855</v>
      </c>
    </row>
    <row r="65" spans="1:11" ht="12" customHeight="1" x14ac:dyDescent="0.2">
      <c r="A65" s="258" t="s">
        <v>57</v>
      </c>
      <c r="B65" s="324">
        <v>69</v>
      </c>
      <c r="C65" s="325">
        <v>57</v>
      </c>
      <c r="D65" s="324">
        <v>71.680000000000007</v>
      </c>
      <c r="E65" s="324">
        <v>14432</v>
      </c>
      <c r="F65" s="324">
        <v>55</v>
      </c>
      <c r="G65" s="324">
        <v>178.28</v>
      </c>
      <c r="H65" s="431">
        <v>1</v>
      </c>
      <c r="I65" s="432">
        <v>-1.53</v>
      </c>
      <c r="J65" s="324">
        <v>30210</v>
      </c>
      <c r="K65" s="189">
        <v>296</v>
      </c>
    </row>
    <row r="66" spans="1:11" ht="12" customHeight="1" x14ac:dyDescent="0.2">
      <c r="A66" s="258" t="s">
        <v>58</v>
      </c>
      <c r="B66" s="324">
        <v>123</v>
      </c>
      <c r="C66" s="325">
        <v>63</v>
      </c>
      <c r="D66" s="324">
        <v>105.12</v>
      </c>
      <c r="E66" s="324">
        <v>20662</v>
      </c>
      <c r="F66" s="324">
        <v>51</v>
      </c>
      <c r="G66" s="324">
        <v>162.59</v>
      </c>
      <c r="H66" s="431">
        <v>4</v>
      </c>
      <c r="I66" s="432">
        <v>4.01</v>
      </c>
      <c r="J66" s="324">
        <v>20114</v>
      </c>
      <c r="K66" s="189">
        <v>366</v>
      </c>
    </row>
    <row r="67" spans="1:11" ht="12" customHeight="1" x14ac:dyDescent="0.2">
      <c r="A67" s="258" t="s">
        <v>59</v>
      </c>
      <c r="B67" s="324">
        <v>93</v>
      </c>
      <c r="C67" s="325">
        <v>95</v>
      </c>
      <c r="D67" s="324">
        <v>116.57</v>
      </c>
      <c r="E67" s="324">
        <v>24342</v>
      </c>
      <c r="F67" s="324">
        <v>45</v>
      </c>
      <c r="G67" s="324">
        <v>305.64</v>
      </c>
      <c r="H67" s="431">
        <v>-2</v>
      </c>
      <c r="I67" s="432">
        <v>1.58</v>
      </c>
      <c r="J67" s="324">
        <v>25301</v>
      </c>
      <c r="K67" s="189">
        <v>492</v>
      </c>
    </row>
    <row r="68" spans="1:11" ht="12" customHeight="1" x14ac:dyDescent="0.2">
      <c r="A68" s="258"/>
      <c r="H68" s="431"/>
      <c r="I68" s="432"/>
      <c r="K68" s="189"/>
    </row>
    <row r="69" spans="1:11" ht="12" customHeight="1" x14ac:dyDescent="0.2">
      <c r="A69" s="258"/>
      <c r="F69" s="327"/>
      <c r="G69" s="327"/>
      <c r="H69" s="431"/>
      <c r="I69" s="432"/>
      <c r="J69" s="327"/>
      <c r="K69" s="189"/>
    </row>
    <row r="70" spans="1:11" s="263" customFormat="1" ht="12" customHeight="1" x14ac:dyDescent="0.2">
      <c r="A70" s="262" t="s">
        <v>60</v>
      </c>
      <c r="B70" s="243">
        <v>2352</v>
      </c>
      <c r="C70" s="243">
        <v>3264</v>
      </c>
      <c r="D70" s="243">
        <v>3675.71</v>
      </c>
      <c r="E70" s="243">
        <v>704533</v>
      </c>
      <c r="F70" s="243">
        <v>1000</v>
      </c>
      <c r="G70" s="243">
        <v>7401.99</v>
      </c>
      <c r="H70" s="323">
        <v>46</v>
      </c>
      <c r="I70" s="433">
        <v>41.6</v>
      </c>
      <c r="J70" s="243">
        <v>620873</v>
      </c>
      <c r="K70" s="190">
        <v>14000</v>
      </c>
    </row>
    <row r="71" spans="1:11" ht="12" customHeight="1" x14ac:dyDescent="0.2">
      <c r="A71" s="258" t="s">
        <v>61</v>
      </c>
      <c r="H71" s="431"/>
      <c r="I71" s="432"/>
    </row>
    <row r="72" spans="1:11" ht="12" customHeight="1" x14ac:dyDescent="0.2">
      <c r="A72" s="258" t="s">
        <v>62</v>
      </c>
      <c r="B72" s="324">
        <v>410</v>
      </c>
      <c r="C72" s="324">
        <v>1040</v>
      </c>
      <c r="D72" s="324">
        <v>964.76</v>
      </c>
      <c r="E72" s="324">
        <v>207138</v>
      </c>
      <c r="F72" s="324">
        <v>123</v>
      </c>
      <c r="G72" s="324">
        <v>3953.58</v>
      </c>
      <c r="H72" s="431">
        <v>-2</v>
      </c>
      <c r="I72" s="432">
        <v>1</v>
      </c>
      <c r="J72" s="324">
        <v>219019</v>
      </c>
      <c r="K72" s="189">
        <v>3586</v>
      </c>
    </row>
    <row r="73" spans="1:11" ht="12" customHeight="1" x14ac:dyDescent="0.2">
      <c r="A73" s="258" t="s">
        <v>63</v>
      </c>
      <c r="B73" s="324">
        <v>1942</v>
      </c>
      <c r="C73" s="324">
        <v>2224</v>
      </c>
      <c r="D73" s="324">
        <v>2710.95</v>
      </c>
      <c r="E73" s="324">
        <v>497395</v>
      </c>
      <c r="F73" s="324">
        <v>877</v>
      </c>
      <c r="G73" s="324">
        <v>3448.41</v>
      </c>
      <c r="H73" s="431">
        <v>48</v>
      </c>
      <c r="I73" s="432">
        <v>40.6</v>
      </c>
      <c r="J73" s="324">
        <v>401854</v>
      </c>
      <c r="K73" s="189">
        <v>10414</v>
      </c>
    </row>
    <row r="75" spans="1:11" ht="12" customHeight="1" x14ac:dyDescent="0.2">
      <c r="A75" s="244" t="s">
        <v>247</v>
      </c>
    </row>
  </sheetData>
  <mergeCells count="15">
    <mergeCell ref="A1:K1"/>
    <mergeCell ref="A2:K2"/>
    <mergeCell ref="A5:A11"/>
    <mergeCell ref="K5:K10"/>
    <mergeCell ref="B6:B10"/>
    <mergeCell ref="C6:D7"/>
    <mergeCell ref="E6:E10"/>
    <mergeCell ref="F6:F10"/>
    <mergeCell ref="G6:G10"/>
    <mergeCell ref="H6:I7"/>
    <mergeCell ref="J6:J10"/>
    <mergeCell ref="C8:C10"/>
    <mergeCell ref="D8:D10"/>
    <mergeCell ref="H8:H10"/>
    <mergeCell ref="I8:I10"/>
  </mergeCells>
  <conditionalFormatting sqref="B43:B54 F43:F54 B56:B61 F56:F61 B63:B73 F63:F73">
    <cfRule type="cellIs" dxfId="8" priority="1" operator="between">
      <formula>1</formula>
      <formula>2</formula>
    </cfRule>
  </conditionalFormatting>
  <pageMargins left="0.78740157480314965" right="0.59055118110236227" top="0.78740157480314965" bottom="0.78740157480314965" header="0.51181102362204722" footer="0"/>
  <pageSetup paperSize="9" scale="80" firstPageNumber="30" orientation="portrait" useFirstPageNumber="1" r:id="rId1"/>
  <headerFooter alignWithMargins="0">
    <oddHeader>&amp;C&amp;"Arial,Standard"&amp;9- &amp;P -</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Normal="100" zoomScaleSheetLayoutView="100" workbookViewId="0"/>
  </sheetViews>
  <sheetFormatPr baseColWidth="10" defaultColWidth="12" defaultRowHeight="12" customHeight="1" x14ac:dyDescent="0.2"/>
  <cols>
    <col min="1" max="1" width="25.83203125" style="224" customWidth="1"/>
    <col min="2" max="2" width="10.1640625" style="224" customWidth="1"/>
    <col min="3" max="3" width="9.5" style="224" customWidth="1"/>
    <col min="4" max="4" width="9" style="224" customWidth="1"/>
    <col min="5" max="5" width="12.83203125" style="224" customWidth="1"/>
    <col min="6" max="9" width="10.1640625" style="224" customWidth="1"/>
    <col min="10" max="10" width="13.1640625" style="224" customWidth="1"/>
    <col min="11" max="16384" width="12" style="224"/>
  </cols>
  <sheetData>
    <row r="1" spans="1:11" s="219" customFormat="1" ht="12" customHeight="1" x14ac:dyDescent="0.2">
      <c r="A1" s="554" t="s">
        <v>547</v>
      </c>
      <c r="B1" s="554"/>
      <c r="C1" s="554"/>
      <c r="D1" s="554"/>
      <c r="E1" s="554"/>
      <c r="F1" s="554"/>
      <c r="G1" s="554"/>
      <c r="H1" s="554"/>
      <c r="I1" s="554"/>
      <c r="J1" s="554"/>
    </row>
    <row r="2" spans="1:11" s="220" customFormat="1" ht="12" customHeight="1" x14ac:dyDescent="0.2">
      <c r="A2" s="555" t="s">
        <v>7</v>
      </c>
      <c r="B2" s="555"/>
      <c r="C2" s="555"/>
      <c r="D2" s="555"/>
      <c r="E2" s="555"/>
      <c r="F2" s="555"/>
      <c r="G2" s="555"/>
      <c r="H2" s="555"/>
      <c r="I2" s="555"/>
      <c r="J2" s="555"/>
    </row>
    <row r="3" spans="1:11" s="223" customFormat="1" ht="12" customHeight="1" x14ac:dyDescent="0.2">
      <c r="A3" s="233"/>
      <c r="B3" s="222"/>
      <c r="D3" s="234"/>
      <c r="E3" s="563"/>
      <c r="F3" s="563"/>
      <c r="G3" s="563"/>
      <c r="H3" s="563"/>
      <c r="I3" s="563"/>
      <c r="J3" s="563"/>
    </row>
    <row r="4" spans="1:11" s="223" customFormat="1" ht="12" customHeight="1" x14ac:dyDescent="0.2">
      <c r="A4" s="235"/>
      <c r="B4" s="222"/>
      <c r="C4" s="222"/>
      <c r="D4" s="236"/>
      <c r="E4" s="221"/>
      <c r="F4" s="221"/>
      <c r="G4" s="221"/>
      <c r="H4" s="221"/>
      <c r="I4" s="221"/>
      <c r="J4" s="221"/>
    </row>
    <row r="5" spans="1:11" ht="14.25" customHeight="1" x14ac:dyDescent="0.2">
      <c r="A5" s="547" t="s">
        <v>104</v>
      </c>
      <c r="B5" s="558" t="s">
        <v>145</v>
      </c>
      <c r="C5" s="559"/>
      <c r="D5" s="559"/>
      <c r="E5" s="559"/>
      <c r="F5" s="552" t="s">
        <v>144</v>
      </c>
      <c r="G5" s="553"/>
      <c r="H5" s="553"/>
      <c r="I5" s="553"/>
      <c r="J5" s="553"/>
    </row>
    <row r="6" spans="1:11" ht="12" customHeight="1" x14ac:dyDescent="0.2">
      <c r="A6" s="548"/>
      <c r="B6" s="562" t="s">
        <v>120</v>
      </c>
      <c r="C6" s="561" t="s">
        <v>78</v>
      </c>
      <c r="D6" s="561"/>
      <c r="E6" s="560" t="s">
        <v>119</v>
      </c>
      <c r="F6" s="485" t="s">
        <v>120</v>
      </c>
      <c r="G6" s="485" t="s">
        <v>121</v>
      </c>
      <c r="H6" s="496" t="s">
        <v>79</v>
      </c>
      <c r="I6" s="496" t="s">
        <v>126</v>
      </c>
      <c r="J6" s="556" t="s">
        <v>119</v>
      </c>
    </row>
    <row r="7" spans="1:11" ht="15" customHeight="1" x14ac:dyDescent="0.2">
      <c r="A7" s="548"/>
      <c r="B7" s="562"/>
      <c r="C7" s="561"/>
      <c r="D7" s="561"/>
      <c r="E7" s="560"/>
      <c r="F7" s="490"/>
      <c r="G7" s="490"/>
      <c r="H7" s="497"/>
      <c r="I7" s="497"/>
      <c r="J7" s="557"/>
    </row>
    <row r="8" spans="1:11" ht="12" customHeight="1" x14ac:dyDescent="0.2">
      <c r="A8" s="548"/>
      <c r="B8" s="562"/>
      <c r="C8" s="561" t="s">
        <v>122</v>
      </c>
      <c r="D8" s="561" t="s">
        <v>123</v>
      </c>
      <c r="E8" s="560"/>
      <c r="F8" s="490"/>
      <c r="G8" s="490"/>
      <c r="H8" s="497"/>
      <c r="I8" s="497"/>
      <c r="J8" s="557"/>
    </row>
    <row r="9" spans="1:11" ht="12" customHeight="1" x14ac:dyDescent="0.2">
      <c r="A9" s="548"/>
      <c r="B9" s="562"/>
      <c r="C9" s="561"/>
      <c r="D9" s="561"/>
      <c r="E9" s="560"/>
      <c r="F9" s="490"/>
      <c r="G9" s="490"/>
      <c r="H9" s="497"/>
      <c r="I9" s="497"/>
      <c r="J9" s="557"/>
    </row>
    <row r="10" spans="1:11" ht="12" customHeight="1" x14ac:dyDescent="0.2">
      <c r="A10" s="548"/>
      <c r="B10" s="562"/>
      <c r="C10" s="561"/>
      <c r="D10" s="561"/>
      <c r="E10" s="560"/>
      <c r="F10" s="490"/>
      <c r="G10" s="490"/>
      <c r="H10" s="497"/>
      <c r="I10" s="497"/>
      <c r="J10" s="557"/>
    </row>
    <row r="11" spans="1:11" ht="14.25" customHeight="1" x14ac:dyDescent="0.2">
      <c r="A11" s="549"/>
      <c r="B11" s="550" t="s">
        <v>0</v>
      </c>
      <c r="C11" s="551"/>
      <c r="D11" s="186" t="s">
        <v>1</v>
      </c>
      <c r="E11" s="185" t="s">
        <v>420</v>
      </c>
      <c r="F11" s="237" t="s">
        <v>0</v>
      </c>
      <c r="G11" s="238" t="s">
        <v>421</v>
      </c>
      <c r="H11" s="238" t="s">
        <v>1</v>
      </c>
      <c r="I11" s="239" t="s">
        <v>0</v>
      </c>
      <c r="J11" s="240" t="s">
        <v>420</v>
      </c>
    </row>
    <row r="12" spans="1:11" ht="14.25" customHeight="1" x14ac:dyDescent="0.2">
      <c r="A12" s="395"/>
      <c r="B12" s="226"/>
      <c r="C12" s="226"/>
      <c r="D12" s="226"/>
      <c r="E12" s="226"/>
      <c r="F12" s="226"/>
      <c r="G12" s="226"/>
      <c r="H12" s="226"/>
      <c r="I12" s="241"/>
      <c r="J12" s="242"/>
    </row>
    <row r="13" spans="1:11" ht="12" customHeight="1" x14ac:dyDescent="0.2">
      <c r="A13" s="116">
        <v>1995</v>
      </c>
      <c r="B13" s="243">
        <v>6503</v>
      </c>
      <c r="C13" s="243">
        <v>13719</v>
      </c>
      <c r="D13" s="243">
        <v>11978</v>
      </c>
      <c r="E13" s="260">
        <v>1444009.9599658458</v>
      </c>
      <c r="F13" s="243">
        <v>1934</v>
      </c>
      <c r="G13" s="243">
        <v>15149.594000000001</v>
      </c>
      <c r="H13" s="243">
        <v>24069</v>
      </c>
      <c r="I13" s="243">
        <v>841</v>
      </c>
      <c r="J13" s="260">
        <v>2124445.3761318726</v>
      </c>
      <c r="K13" s="243"/>
    </row>
    <row r="14" spans="1:11" ht="12" customHeight="1" x14ac:dyDescent="0.2">
      <c r="A14" s="116">
        <v>1996</v>
      </c>
      <c r="B14" s="243">
        <v>5783</v>
      </c>
      <c r="C14" s="243">
        <v>12899</v>
      </c>
      <c r="D14" s="243">
        <v>11298</v>
      </c>
      <c r="E14" s="260">
        <v>1428884.9235362993</v>
      </c>
      <c r="F14" s="243">
        <v>1472</v>
      </c>
      <c r="G14" s="243">
        <v>9550</v>
      </c>
      <c r="H14" s="243">
        <v>16616</v>
      </c>
      <c r="I14" s="243">
        <v>650</v>
      </c>
      <c r="J14" s="260">
        <v>1379640.3572907667</v>
      </c>
      <c r="K14" s="243"/>
    </row>
    <row r="15" spans="1:11" ht="12" customHeight="1" x14ac:dyDescent="0.2">
      <c r="A15" s="116">
        <v>1997</v>
      </c>
      <c r="B15" s="243">
        <v>7930</v>
      </c>
      <c r="C15" s="243">
        <v>17415</v>
      </c>
      <c r="D15" s="243">
        <v>15152</v>
      </c>
      <c r="E15" s="260">
        <v>1868970.2070220828</v>
      </c>
      <c r="F15" s="243">
        <v>1611</v>
      </c>
      <c r="G15" s="243">
        <v>10626.315000000001</v>
      </c>
      <c r="H15" s="243">
        <v>17936</v>
      </c>
      <c r="I15" s="243">
        <v>1117</v>
      </c>
      <c r="J15" s="260">
        <v>1320803.955353993</v>
      </c>
      <c r="K15" s="243"/>
    </row>
    <row r="16" spans="1:11" ht="12" customHeight="1" x14ac:dyDescent="0.2">
      <c r="A16" s="116">
        <v>1998</v>
      </c>
      <c r="B16" s="243">
        <v>6388</v>
      </c>
      <c r="C16" s="243">
        <v>11494</v>
      </c>
      <c r="D16" s="243">
        <v>10706</v>
      </c>
      <c r="E16" s="260">
        <v>1296512.4780783607</v>
      </c>
      <c r="F16" s="243">
        <v>1375</v>
      </c>
      <c r="G16" s="243">
        <v>9894.5540000000001</v>
      </c>
      <c r="H16" s="243">
        <v>16060</v>
      </c>
      <c r="I16" s="243">
        <v>433</v>
      </c>
      <c r="J16" s="260">
        <v>1122053.0414197554</v>
      </c>
      <c r="K16" s="243"/>
    </row>
    <row r="17" spans="1:11" ht="12" customHeight="1" x14ac:dyDescent="0.2">
      <c r="A17" s="116">
        <v>1999</v>
      </c>
      <c r="B17" s="243">
        <v>6025</v>
      </c>
      <c r="C17" s="243">
        <v>9416</v>
      </c>
      <c r="D17" s="243">
        <v>9354</v>
      </c>
      <c r="E17" s="260">
        <v>1108459.3241743916</v>
      </c>
      <c r="F17" s="243">
        <v>1271</v>
      </c>
      <c r="G17" s="243">
        <v>8495.264000000001</v>
      </c>
      <c r="H17" s="243">
        <v>13357</v>
      </c>
      <c r="I17" s="243">
        <v>460</v>
      </c>
      <c r="J17" s="260">
        <v>1073518.148305323</v>
      </c>
      <c r="K17" s="243"/>
    </row>
    <row r="18" spans="1:11" ht="12" customHeight="1" x14ac:dyDescent="0.2">
      <c r="A18" s="116" t="s">
        <v>84</v>
      </c>
      <c r="B18" s="243">
        <v>5667</v>
      </c>
      <c r="C18" s="243">
        <v>8682</v>
      </c>
      <c r="D18" s="243">
        <v>8768.9</v>
      </c>
      <c r="E18" s="260">
        <v>1037225.6279942531</v>
      </c>
      <c r="F18" s="243">
        <v>1219</v>
      </c>
      <c r="G18" s="243">
        <v>6634</v>
      </c>
      <c r="H18" s="243">
        <v>10446.299999999999</v>
      </c>
      <c r="I18" s="243">
        <v>305</v>
      </c>
      <c r="J18" s="260">
        <v>775894.63296912308</v>
      </c>
      <c r="K18" s="243"/>
    </row>
    <row r="19" spans="1:11" ht="12" customHeight="1" x14ac:dyDescent="0.2">
      <c r="A19" s="116" t="s">
        <v>85</v>
      </c>
      <c r="B19" s="243">
        <v>4010</v>
      </c>
      <c r="C19" s="243">
        <v>5781</v>
      </c>
      <c r="D19" s="243">
        <v>5988.9</v>
      </c>
      <c r="E19" s="260">
        <v>714374</v>
      </c>
      <c r="F19" s="243">
        <v>1080</v>
      </c>
      <c r="G19" s="243">
        <v>6849</v>
      </c>
      <c r="H19" s="243">
        <v>10406.1</v>
      </c>
      <c r="I19" s="243">
        <v>244</v>
      </c>
      <c r="J19" s="260">
        <v>926376</v>
      </c>
      <c r="K19" s="243"/>
    </row>
    <row r="20" spans="1:11" ht="12" customHeight="1" x14ac:dyDescent="0.2">
      <c r="A20" s="116" t="s">
        <v>86</v>
      </c>
      <c r="B20" s="243">
        <v>3673</v>
      </c>
      <c r="C20" s="243">
        <v>4975</v>
      </c>
      <c r="D20" s="243">
        <v>5387.3</v>
      </c>
      <c r="E20" s="243">
        <v>627275</v>
      </c>
      <c r="F20" s="243">
        <v>874</v>
      </c>
      <c r="G20" s="243">
        <v>5492</v>
      </c>
      <c r="H20" s="243">
        <v>8337.5</v>
      </c>
      <c r="I20" s="243">
        <v>95</v>
      </c>
      <c r="J20" s="260">
        <v>699689</v>
      </c>
      <c r="K20" s="243"/>
    </row>
    <row r="21" spans="1:11" ht="12" customHeight="1" x14ac:dyDescent="0.2">
      <c r="A21" s="116" t="s">
        <v>87</v>
      </c>
      <c r="B21" s="243">
        <v>3296</v>
      </c>
      <c r="C21" s="243">
        <v>4164</v>
      </c>
      <c r="D21" s="243">
        <v>4705.2</v>
      </c>
      <c r="E21" s="243">
        <v>537031</v>
      </c>
      <c r="F21" s="243">
        <v>800</v>
      </c>
      <c r="G21" s="243">
        <v>4677</v>
      </c>
      <c r="H21" s="243">
        <v>6938.5</v>
      </c>
      <c r="I21" s="243">
        <v>189</v>
      </c>
      <c r="J21" s="260">
        <v>839860</v>
      </c>
      <c r="K21" s="243"/>
    </row>
    <row r="22" spans="1:11" ht="12" customHeight="1" x14ac:dyDescent="0.2">
      <c r="A22" s="116" t="s">
        <v>88</v>
      </c>
      <c r="B22" s="243">
        <v>3137</v>
      </c>
      <c r="C22" s="243">
        <v>3740</v>
      </c>
      <c r="D22" s="243">
        <v>4350.2</v>
      </c>
      <c r="E22" s="243">
        <v>500861</v>
      </c>
      <c r="F22" s="243">
        <v>781</v>
      </c>
      <c r="G22" s="243">
        <v>4575</v>
      </c>
      <c r="H22" s="243">
        <v>6754.7</v>
      </c>
      <c r="I22" s="243">
        <v>59</v>
      </c>
      <c r="J22" s="260">
        <v>455974</v>
      </c>
      <c r="K22" s="243"/>
    </row>
    <row r="23" spans="1:11" ht="12" customHeight="1" x14ac:dyDescent="0.2">
      <c r="A23" s="116" t="s">
        <v>89</v>
      </c>
      <c r="B23" s="243">
        <v>2565</v>
      </c>
      <c r="C23" s="243">
        <v>3322</v>
      </c>
      <c r="D23" s="243">
        <v>3822.6</v>
      </c>
      <c r="E23" s="243">
        <v>430009</v>
      </c>
      <c r="F23" s="243">
        <v>706</v>
      </c>
      <c r="G23" s="243">
        <v>4936</v>
      </c>
      <c r="H23" s="243">
        <v>6713.6</v>
      </c>
      <c r="I23" s="243">
        <v>48</v>
      </c>
      <c r="J23" s="260">
        <v>513656</v>
      </c>
      <c r="K23" s="243"/>
    </row>
    <row r="24" spans="1:11" ht="12" customHeight="1" x14ac:dyDescent="0.2">
      <c r="A24" s="116" t="s">
        <v>90</v>
      </c>
      <c r="B24" s="243">
        <v>2492</v>
      </c>
      <c r="C24" s="243">
        <v>3241</v>
      </c>
      <c r="D24" s="243">
        <v>3670.6</v>
      </c>
      <c r="E24" s="243">
        <v>417764</v>
      </c>
      <c r="F24" s="243">
        <v>724</v>
      </c>
      <c r="G24" s="243">
        <v>3670</v>
      </c>
      <c r="H24" s="243">
        <v>5093.8</v>
      </c>
      <c r="I24" s="243">
        <v>49</v>
      </c>
      <c r="J24" s="260">
        <v>375555</v>
      </c>
      <c r="K24" s="243"/>
    </row>
    <row r="25" spans="1:11" ht="12" customHeight="1" x14ac:dyDescent="0.2">
      <c r="A25" s="116" t="s">
        <v>91</v>
      </c>
      <c r="B25" s="243">
        <v>1942</v>
      </c>
      <c r="C25" s="243">
        <v>2590</v>
      </c>
      <c r="D25" s="243">
        <v>2972.1</v>
      </c>
      <c r="E25" s="243">
        <v>345356</v>
      </c>
      <c r="F25" s="243">
        <v>734</v>
      </c>
      <c r="G25" s="243">
        <v>4145</v>
      </c>
      <c r="H25" s="243">
        <v>5553.8</v>
      </c>
      <c r="I25" s="243">
        <v>27</v>
      </c>
      <c r="J25" s="260">
        <v>490991</v>
      </c>
      <c r="K25" s="243"/>
    </row>
    <row r="26" spans="1:11" ht="12" customHeight="1" x14ac:dyDescent="0.2">
      <c r="A26" s="116" t="s">
        <v>92</v>
      </c>
      <c r="B26" s="243">
        <v>1650</v>
      </c>
      <c r="C26" s="243">
        <v>2297</v>
      </c>
      <c r="D26" s="243">
        <v>2636.7</v>
      </c>
      <c r="E26" s="243">
        <v>308397</v>
      </c>
      <c r="F26" s="243">
        <v>788</v>
      </c>
      <c r="G26" s="243">
        <v>4616</v>
      </c>
      <c r="H26" s="243">
        <v>6652.7</v>
      </c>
      <c r="I26" s="243">
        <v>51</v>
      </c>
      <c r="J26" s="260">
        <v>500138</v>
      </c>
      <c r="K26" s="243"/>
    </row>
    <row r="27" spans="1:11" ht="12" customHeight="1" x14ac:dyDescent="0.2">
      <c r="A27" s="116" t="s">
        <v>143</v>
      </c>
      <c r="B27" s="243">
        <v>1455</v>
      </c>
      <c r="C27" s="243">
        <v>2113</v>
      </c>
      <c r="D27" s="243">
        <v>2356.9</v>
      </c>
      <c r="E27" s="243">
        <v>282126</v>
      </c>
      <c r="F27" s="243">
        <v>716</v>
      </c>
      <c r="G27" s="243">
        <v>3808</v>
      </c>
      <c r="H27" s="243">
        <v>5385.4</v>
      </c>
      <c r="I27" s="243">
        <v>41</v>
      </c>
      <c r="J27" s="260">
        <v>345070</v>
      </c>
      <c r="K27" s="243"/>
    </row>
    <row r="28" spans="1:11" ht="12" customHeight="1" x14ac:dyDescent="0.2">
      <c r="A28" s="116" t="s">
        <v>245</v>
      </c>
      <c r="B28" s="243">
        <v>1338</v>
      </c>
      <c r="C28" s="243">
        <v>1951</v>
      </c>
      <c r="D28" s="243">
        <v>2187</v>
      </c>
      <c r="E28" s="243">
        <v>263719</v>
      </c>
      <c r="F28" s="243">
        <v>648</v>
      </c>
      <c r="G28" s="243">
        <v>3360</v>
      </c>
      <c r="H28" s="243">
        <v>4453.1000000000004</v>
      </c>
      <c r="I28" s="243">
        <v>18</v>
      </c>
      <c r="J28" s="260">
        <v>300497</v>
      </c>
      <c r="K28" s="243"/>
    </row>
    <row r="29" spans="1:11" ht="12" customHeight="1" x14ac:dyDescent="0.2">
      <c r="A29" s="116" t="s">
        <v>257</v>
      </c>
      <c r="B29" s="243">
        <v>1514</v>
      </c>
      <c r="C29" s="243">
        <v>2078</v>
      </c>
      <c r="D29" s="243">
        <v>2517.1999999999998</v>
      </c>
      <c r="E29" s="243">
        <v>313334</v>
      </c>
      <c r="F29" s="243">
        <v>778</v>
      </c>
      <c r="G29" s="243">
        <v>4406</v>
      </c>
      <c r="H29" s="243">
        <v>5949.1</v>
      </c>
      <c r="I29" s="243">
        <v>10</v>
      </c>
      <c r="J29" s="260">
        <v>416279</v>
      </c>
      <c r="K29" s="243"/>
    </row>
    <row r="30" spans="1:11" ht="12" customHeight="1" x14ac:dyDescent="0.2">
      <c r="A30" s="116" t="s">
        <v>309</v>
      </c>
      <c r="B30" s="243">
        <v>1796</v>
      </c>
      <c r="C30" s="243">
        <v>2615</v>
      </c>
      <c r="D30" s="243">
        <v>3096.2</v>
      </c>
      <c r="E30" s="243">
        <v>371212</v>
      </c>
      <c r="F30" s="243">
        <v>776</v>
      </c>
      <c r="G30" s="243">
        <v>6819</v>
      </c>
      <c r="H30" s="243">
        <v>7818.8</v>
      </c>
      <c r="I30" s="243">
        <v>53</v>
      </c>
      <c r="J30" s="260">
        <v>414732</v>
      </c>
      <c r="K30" s="243"/>
    </row>
    <row r="31" spans="1:11" ht="12" customHeight="1" x14ac:dyDescent="0.2">
      <c r="A31" s="116" t="s">
        <v>406</v>
      </c>
      <c r="B31" s="243">
        <v>1672</v>
      </c>
      <c r="C31" s="243">
        <v>2451</v>
      </c>
      <c r="D31" s="243">
        <v>2867</v>
      </c>
      <c r="E31" s="243">
        <v>362529</v>
      </c>
      <c r="F31" s="243">
        <v>749</v>
      </c>
      <c r="G31" s="243">
        <v>4157</v>
      </c>
      <c r="H31" s="243">
        <v>5789.2</v>
      </c>
      <c r="I31" s="243">
        <v>145</v>
      </c>
      <c r="J31" s="260">
        <v>408538</v>
      </c>
      <c r="K31" s="243"/>
    </row>
    <row r="32" spans="1:11" ht="12" customHeight="1" x14ac:dyDescent="0.2">
      <c r="A32" s="116" t="s">
        <v>407</v>
      </c>
      <c r="B32" s="243">
        <v>1828</v>
      </c>
      <c r="C32" s="243">
        <v>2908</v>
      </c>
      <c r="D32" s="243">
        <v>3390.7</v>
      </c>
      <c r="E32" s="243">
        <v>440288</v>
      </c>
      <c r="F32" s="243">
        <v>729</v>
      </c>
      <c r="G32" s="243">
        <v>4357</v>
      </c>
      <c r="H32" s="243">
        <v>5657.7</v>
      </c>
      <c r="I32" s="243">
        <v>51</v>
      </c>
      <c r="J32" s="260">
        <v>380591</v>
      </c>
    </row>
    <row r="33" spans="1:10" ht="12" customHeight="1" x14ac:dyDescent="0.2">
      <c r="A33" s="116" t="s">
        <v>413</v>
      </c>
      <c r="B33" s="243">
        <v>1883</v>
      </c>
      <c r="C33" s="243">
        <v>2940</v>
      </c>
      <c r="D33" s="243">
        <v>3445.2</v>
      </c>
      <c r="E33" s="243">
        <v>461531</v>
      </c>
      <c r="F33" s="243">
        <v>696</v>
      </c>
      <c r="G33" s="243">
        <v>4780</v>
      </c>
      <c r="H33" s="243">
        <v>5295.6</v>
      </c>
      <c r="I33" s="243">
        <v>42</v>
      </c>
      <c r="J33" s="260">
        <v>384264</v>
      </c>
    </row>
    <row r="34" spans="1:10" ht="12" customHeight="1" x14ac:dyDescent="0.2">
      <c r="A34" s="116" t="s">
        <v>422</v>
      </c>
      <c r="B34" s="243">
        <v>1965</v>
      </c>
      <c r="C34" s="243">
        <v>3546</v>
      </c>
      <c r="D34" s="243">
        <v>3753.4</v>
      </c>
      <c r="E34" s="243">
        <v>512700</v>
      </c>
      <c r="F34" s="243">
        <v>647</v>
      </c>
      <c r="G34" s="243">
        <v>3319</v>
      </c>
      <c r="H34" s="243">
        <v>4606.7</v>
      </c>
      <c r="I34" s="243">
        <v>37</v>
      </c>
      <c r="J34" s="260">
        <v>445026</v>
      </c>
    </row>
    <row r="35" spans="1:10" ht="12" customHeight="1" x14ac:dyDescent="0.2">
      <c r="A35" s="116" t="s">
        <v>435</v>
      </c>
      <c r="B35" s="243">
        <v>1889</v>
      </c>
      <c r="C35" s="243">
        <v>3220</v>
      </c>
      <c r="D35" s="243">
        <v>3634.1</v>
      </c>
      <c r="E35" s="243">
        <v>517790</v>
      </c>
      <c r="F35" s="243">
        <v>683</v>
      </c>
      <c r="G35" s="243">
        <v>3436</v>
      </c>
      <c r="H35" s="243">
        <v>4605.3999999999996</v>
      </c>
      <c r="I35" s="243">
        <v>79</v>
      </c>
      <c r="J35" s="260">
        <v>339846</v>
      </c>
    </row>
    <row r="36" spans="1:10" ht="12" customHeight="1" x14ac:dyDescent="0.2">
      <c r="A36" s="116" t="s">
        <v>439</v>
      </c>
      <c r="B36" s="243">
        <v>1950</v>
      </c>
      <c r="C36" s="243">
        <v>3124</v>
      </c>
      <c r="D36" s="243">
        <v>3712.7</v>
      </c>
      <c r="E36" s="243">
        <v>543210</v>
      </c>
      <c r="F36" s="243">
        <v>689</v>
      </c>
      <c r="G36" s="243">
        <v>3658</v>
      </c>
      <c r="H36" s="243">
        <v>4678.8999999999996</v>
      </c>
      <c r="I36" s="243">
        <v>124</v>
      </c>
      <c r="J36" s="260">
        <v>314381</v>
      </c>
    </row>
    <row r="37" spans="1:10" ht="12" customHeight="1" x14ac:dyDescent="0.2">
      <c r="A37" s="116" t="s">
        <v>456</v>
      </c>
      <c r="B37" s="243">
        <v>1836</v>
      </c>
      <c r="C37" s="243">
        <v>3755</v>
      </c>
      <c r="D37" s="243">
        <v>3960.8</v>
      </c>
      <c r="E37" s="243">
        <v>605139</v>
      </c>
      <c r="F37" s="243">
        <v>672</v>
      </c>
      <c r="G37" s="243">
        <v>3544</v>
      </c>
      <c r="H37" s="243">
        <v>4520.7</v>
      </c>
      <c r="I37" s="243">
        <v>62</v>
      </c>
      <c r="J37" s="260">
        <v>376500</v>
      </c>
    </row>
    <row r="38" spans="1:10" ht="12" customHeight="1" x14ac:dyDescent="0.2">
      <c r="A38" s="116" t="s">
        <v>464</v>
      </c>
      <c r="B38" s="243">
        <v>2141</v>
      </c>
      <c r="C38" s="243">
        <v>3531</v>
      </c>
      <c r="D38" s="243">
        <v>4127.8999999999996</v>
      </c>
      <c r="E38" s="243">
        <v>666731</v>
      </c>
      <c r="F38" s="243">
        <v>784</v>
      </c>
      <c r="G38" s="243">
        <v>3613</v>
      </c>
      <c r="H38" s="243">
        <v>4710.3999999999996</v>
      </c>
      <c r="I38" s="243">
        <v>81</v>
      </c>
      <c r="J38" s="260">
        <v>382622</v>
      </c>
    </row>
    <row r="39" spans="1:10" ht="12" customHeight="1" x14ac:dyDescent="0.2">
      <c r="A39" s="116" t="s">
        <v>475</v>
      </c>
      <c r="B39" s="243">
        <v>1734</v>
      </c>
      <c r="C39" s="243">
        <v>3380</v>
      </c>
      <c r="D39" s="243">
        <v>3782</v>
      </c>
      <c r="E39" s="243">
        <v>642785</v>
      </c>
      <c r="F39" s="243">
        <v>699</v>
      </c>
      <c r="G39" s="243">
        <v>5307</v>
      </c>
      <c r="H39" s="243">
        <v>6733.6</v>
      </c>
      <c r="I39" s="243">
        <v>170</v>
      </c>
      <c r="J39" s="260">
        <v>550694</v>
      </c>
    </row>
    <row r="40" spans="1:10" ht="12" customHeight="1" x14ac:dyDescent="0.2">
      <c r="A40" s="116" t="s">
        <v>483</v>
      </c>
      <c r="B40" s="243">
        <v>1788</v>
      </c>
      <c r="C40" s="243">
        <v>3185</v>
      </c>
      <c r="D40" s="243">
        <v>3626.9</v>
      </c>
      <c r="E40" s="243">
        <v>629945</v>
      </c>
      <c r="F40" s="243">
        <v>749</v>
      </c>
      <c r="G40" s="243">
        <v>3870</v>
      </c>
      <c r="H40" s="243">
        <v>5261.9</v>
      </c>
      <c r="I40" s="243">
        <v>93</v>
      </c>
      <c r="J40" s="260">
        <v>751906</v>
      </c>
    </row>
    <row r="41" spans="1:10" ht="12" customHeight="1" x14ac:dyDescent="0.2">
      <c r="A41" s="116" t="s">
        <v>486</v>
      </c>
      <c r="B41" s="243">
        <v>1540</v>
      </c>
      <c r="C41" s="243">
        <v>3492</v>
      </c>
      <c r="D41" s="243">
        <v>3519.2</v>
      </c>
      <c r="E41" s="243">
        <v>636901</v>
      </c>
      <c r="F41" s="243">
        <v>666</v>
      </c>
      <c r="G41" s="243">
        <v>3046</v>
      </c>
      <c r="H41" s="243">
        <v>4245.3999999999996</v>
      </c>
      <c r="I41" s="243">
        <v>44</v>
      </c>
      <c r="J41" s="260">
        <v>466902</v>
      </c>
    </row>
    <row r="42" spans="1:10" ht="12" customHeight="1" x14ac:dyDescent="0.2">
      <c r="A42" s="116"/>
      <c r="B42" s="243"/>
      <c r="C42" s="243"/>
      <c r="D42" s="243"/>
      <c r="E42" s="243"/>
      <c r="F42" s="243"/>
      <c r="G42" s="243"/>
      <c r="H42" s="243"/>
      <c r="I42" s="243"/>
      <c r="J42" s="260"/>
    </row>
    <row r="43" spans="1:10" ht="12" customHeight="1" x14ac:dyDescent="0.2">
      <c r="A43" s="228" t="s">
        <v>37</v>
      </c>
      <c r="B43" s="189">
        <v>66</v>
      </c>
      <c r="C43" s="189">
        <v>240</v>
      </c>
      <c r="D43" s="189">
        <v>230</v>
      </c>
      <c r="E43" s="189">
        <v>51338</v>
      </c>
      <c r="F43" s="189">
        <v>23</v>
      </c>
      <c r="G43" s="189">
        <v>1805</v>
      </c>
      <c r="H43" s="189">
        <v>3397.3</v>
      </c>
      <c r="I43" s="189">
        <v>1</v>
      </c>
      <c r="J43" s="189">
        <v>78108</v>
      </c>
    </row>
    <row r="44" spans="1:10" ht="12" customHeight="1" x14ac:dyDescent="0.2">
      <c r="A44" s="228" t="s">
        <v>38</v>
      </c>
      <c r="B44" s="189">
        <v>18</v>
      </c>
      <c r="C44" s="189">
        <v>164</v>
      </c>
      <c r="D44" s="189">
        <v>92.8</v>
      </c>
      <c r="E44" s="189">
        <v>11763</v>
      </c>
      <c r="F44" s="189">
        <v>10</v>
      </c>
      <c r="G44" s="189">
        <v>4</v>
      </c>
      <c r="H44" s="189">
        <v>10.199999999999999</v>
      </c>
      <c r="I44" s="189" t="s">
        <v>34</v>
      </c>
      <c r="J44" s="189">
        <v>716</v>
      </c>
    </row>
    <row r="45" spans="1:10" ht="12" customHeight="1" x14ac:dyDescent="0.2">
      <c r="A45" s="228" t="s">
        <v>39</v>
      </c>
      <c r="B45" s="189">
        <v>68</v>
      </c>
      <c r="C45" s="189">
        <v>404</v>
      </c>
      <c r="D45" s="189">
        <v>387.1</v>
      </c>
      <c r="E45" s="189">
        <v>76784</v>
      </c>
      <c r="F45" s="189">
        <v>26</v>
      </c>
      <c r="G45" s="189">
        <v>387</v>
      </c>
      <c r="H45" s="189">
        <v>394.5</v>
      </c>
      <c r="I45" s="189" t="s">
        <v>34</v>
      </c>
      <c r="J45" s="189">
        <v>101080</v>
      </c>
    </row>
    <row r="46" spans="1:10" ht="12" customHeight="1" x14ac:dyDescent="0.2">
      <c r="A46" s="228" t="s">
        <v>40</v>
      </c>
      <c r="B46" s="189">
        <v>25</v>
      </c>
      <c r="C46" s="189">
        <v>79</v>
      </c>
      <c r="D46" s="189">
        <v>70.8</v>
      </c>
      <c r="E46" s="189">
        <v>11382</v>
      </c>
      <c r="F46" s="189">
        <v>14</v>
      </c>
      <c r="G46" s="189">
        <v>36</v>
      </c>
      <c r="H46" s="189">
        <v>57.8</v>
      </c>
      <c r="I46" s="189" t="s">
        <v>34</v>
      </c>
      <c r="J46" s="189">
        <v>3814</v>
      </c>
    </row>
    <row r="47" spans="1:10" ht="12" customHeight="1" x14ac:dyDescent="0.2">
      <c r="A47" s="228" t="s">
        <v>41</v>
      </c>
      <c r="B47" s="189">
        <v>13</v>
      </c>
      <c r="C47" s="189">
        <v>64</v>
      </c>
      <c r="D47" s="189">
        <v>61</v>
      </c>
      <c r="E47" s="189">
        <v>13215</v>
      </c>
      <c r="F47" s="189">
        <v>3</v>
      </c>
      <c r="G47" s="189">
        <v>23</v>
      </c>
      <c r="H47" s="189">
        <v>61.7</v>
      </c>
      <c r="I47" s="189" t="s">
        <v>34</v>
      </c>
      <c r="J47" s="189">
        <v>4971</v>
      </c>
    </row>
    <row r="48" spans="1:10" ht="12" customHeight="1" x14ac:dyDescent="0.2">
      <c r="A48" s="228"/>
    </row>
    <row r="49" spans="1:12" ht="12" customHeight="1" x14ac:dyDescent="0.2">
      <c r="A49" s="228" t="s">
        <v>43</v>
      </c>
      <c r="B49" s="189">
        <v>115</v>
      </c>
      <c r="C49" s="189">
        <v>215</v>
      </c>
      <c r="D49" s="189">
        <v>256.8</v>
      </c>
      <c r="E49" s="189">
        <v>49137</v>
      </c>
      <c r="F49" s="189">
        <v>47</v>
      </c>
      <c r="G49" s="189">
        <v>110</v>
      </c>
      <c r="H49" s="189">
        <v>181.7</v>
      </c>
      <c r="I49" s="189">
        <v>5</v>
      </c>
      <c r="J49" s="189">
        <v>16125</v>
      </c>
    </row>
    <row r="50" spans="1:12" ht="12" customHeight="1" x14ac:dyDescent="0.2">
      <c r="A50" s="228" t="s">
        <v>44</v>
      </c>
      <c r="B50" s="189">
        <v>43</v>
      </c>
      <c r="C50" s="189">
        <v>66</v>
      </c>
      <c r="D50" s="189">
        <v>84.5</v>
      </c>
      <c r="E50" s="189">
        <v>14647</v>
      </c>
      <c r="F50" s="189">
        <v>34</v>
      </c>
      <c r="G50" s="189">
        <v>38</v>
      </c>
      <c r="H50" s="189">
        <v>75.599999999999994</v>
      </c>
      <c r="I50" s="189" t="s">
        <v>34</v>
      </c>
      <c r="J50" s="189">
        <v>6714</v>
      </c>
    </row>
    <row r="51" spans="1:12" ht="12" customHeight="1" x14ac:dyDescent="0.2">
      <c r="A51" s="228" t="s">
        <v>45</v>
      </c>
      <c r="B51" s="189">
        <v>94</v>
      </c>
      <c r="C51" s="189">
        <v>108</v>
      </c>
      <c r="D51" s="189">
        <v>146</v>
      </c>
      <c r="E51" s="189">
        <v>27937</v>
      </c>
      <c r="F51" s="189">
        <v>66</v>
      </c>
      <c r="G51" s="189">
        <v>119</v>
      </c>
      <c r="H51" s="189">
        <v>217</v>
      </c>
      <c r="I51" s="189">
        <v>16</v>
      </c>
      <c r="J51" s="189">
        <v>19588</v>
      </c>
    </row>
    <row r="52" spans="1:12" ht="12" customHeight="1" x14ac:dyDescent="0.2">
      <c r="A52" s="228" t="s">
        <v>46</v>
      </c>
      <c r="B52" s="189">
        <v>50</v>
      </c>
      <c r="C52" s="189">
        <v>77</v>
      </c>
      <c r="D52" s="189">
        <v>91.6</v>
      </c>
      <c r="E52" s="189">
        <v>16115</v>
      </c>
      <c r="F52" s="189">
        <v>27</v>
      </c>
      <c r="G52" s="189">
        <v>67</v>
      </c>
      <c r="H52" s="189">
        <v>121.2</v>
      </c>
      <c r="I52" s="189">
        <v>1</v>
      </c>
      <c r="J52" s="189">
        <v>10855</v>
      </c>
    </row>
    <row r="53" spans="1:12" ht="12" customHeight="1" x14ac:dyDescent="0.2">
      <c r="A53" s="228" t="s">
        <v>47</v>
      </c>
      <c r="B53" s="189">
        <v>29</v>
      </c>
      <c r="C53" s="189">
        <v>52</v>
      </c>
      <c r="D53" s="189">
        <v>60.5</v>
      </c>
      <c r="E53" s="189">
        <v>11619</v>
      </c>
      <c r="F53" s="189">
        <v>28</v>
      </c>
      <c r="G53" s="189">
        <v>60</v>
      </c>
      <c r="H53" s="189">
        <v>88.8</v>
      </c>
      <c r="I53" s="189" t="s">
        <v>34</v>
      </c>
      <c r="J53" s="189">
        <v>5097</v>
      </c>
    </row>
    <row r="54" spans="1:12" ht="12" customHeight="1" x14ac:dyDescent="0.2">
      <c r="A54" s="228" t="s">
        <v>48</v>
      </c>
      <c r="B54" s="189">
        <v>77</v>
      </c>
      <c r="C54" s="189">
        <v>101</v>
      </c>
      <c r="D54" s="189">
        <v>126</v>
      </c>
      <c r="E54" s="189">
        <v>27053</v>
      </c>
      <c r="F54" s="189">
        <v>42</v>
      </c>
      <c r="G54" s="189">
        <v>75</v>
      </c>
      <c r="H54" s="189">
        <v>158.69999999999999</v>
      </c>
      <c r="I54" s="189">
        <v>1</v>
      </c>
      <c r="J54" s="189">
        <v>8846</v>
      </c>
    </row>
    <row r="55" spans="1:12" ht="12" customHeight="1" x14ac:dyDescent="0.2">
      <c r="A55" s="228"/>
    </row>
    <row r="56" spans="1:12" ht="12" customHeight="1" x14ac:dyDescent="0.2">
      <c r="A56" s="228" t="s">
        <v>49</v>
      </c>
      <c r="B56" s="189">
        <v>97</v>
      </c>
      <c r="C56" s="189">
        <v>161</v>
      </c>
      <c r="D56" s="189">
        <v>172.8</v>
      </c>
      <c r="E56" s="189">
        <v>30295</v>
      </c>
      <c r="F56" s="189">
        <v>56</v>
      </c>
      <c r="G56" s="189">
        <v>145</v>
      </c>
      <c r="H56" s="189">
        <v>223</v>
      </c>
      <c r="I56" s="189">
        <v>1</v>
      </c>
      <c r="J56" s="189">
        <v>20433</v>
      </c>
    </row>
    <row r="57" spans="1:12" ht="12" customHeight="1" x14ac:dyDescent="0.2">
      <c r="A57" s="228" t="s">
        <v>50</v>
      </c>
      <c r="B57" s="189">
        <v>75</v>
      </c>
      <c r="C57" s="189">
        <v>87</v>
      </c>
      <c r="D57" s="189">
        <v>115</v>
      </c>
      <c r="E57" s="189">
        <v>25737</v>
      </c>
      <c r="F57" s="189">
        <v>36</v>
      </c>
      <c r="G57" s="189">
        <v>108</v>
      </c>
      <c r="H57" s="189">
        <v>146.5</v>
      </c>
      <c r="I57" s="189">
        <v>5</v>
      </c>
      <c r="J57" s="189">
        <v>13528</v>
      </c>
    </row>
    <row r="58" spans="1:12" ht="12" customHeight="1" x14ac:dyDescent="0.2">
      <c r="A58" s="228" t="s">
        <v>51</v>
      </c>
      <c r="B58" s="189">
        <v>35</v>
      </c>
      <c r="C58" s="189">
        <v>38</v>
      </c>
      <c r="D58" s="189">
        <v>55.4</v>
      </c>
      <c r="E58" s="189">
        <v>10827</v>
      </c>
      <c r="F58" s="189">
        <v>20</v>
      </c>
      <c r="G58" s="189">
        <v>34</v>
      </c>
      <c r="H58" s="189">
        <v>66.8</v>
      </c>
      <c r="I58" s="189" t="s">
        <v>34</v>
      </c>
      <c r="J58" s="189">
        <v>4993</v>
      </c>
    </row>
    <row r="59" spans="1:12" ht="12" customHeight="1" x14ac:dyDescent="0.2">
      <c r="A59" s="228" t="s">
        <v>52</v>
      </c>
      <c r="B59" s="189">
        <v>110</v>
      </c>
      <c r="C59" s="189">
        <v>267</v>
      </c>
      <c r="D59" s="189">
        <v>265.10000000000002</v>
      </c>
      <c r="E59" s="189">
        <v>44602</v>
      </c>
      <c r="F59" s="189">
        <v>44</v>
      </c>
      <c r="G59" s="189">
        <v>707</v>
      </c>
      <c r="H59" s="189">
        <v>708.9</v>
      </c>
      <c r="I59" s="189">
        <v>1</v>
      </c>
      <c r="J59" s="189">
        <v>95518</v>
      </c>
    </row>
    <row r="60" spans="1:12" ht="12" customHeight="1" x14ac:dyDescent="0.2">
      <c r="A60" s="228" t="s">
        <v>53</v>
      </c>
      <c r="B60" s="189">
        <v>66</v>
      </c>
      <c r="C60" s="189">
        <v>72</v>
      </c>
      <c r="D60" s="189">
        <v>99.1</v>
      </c>
      <c r="E60" s="189">
        <v>19386</v>
      </c>
      <c r="F60" s="189">
        <v>46</v>
      </c>
      <c r="G60" s="189">
        <v>129</v>
      </c>
      <c r="H60" s="189">
        <v>188.1</v>
      </c>
      <c r="I60" s="189" t="s">
        <v>34</v>
      </c>
      <c r="J60" s="189">
        <v>18638</v>
      </c>
    </row>
    <row r="61" spans="1:12" ht="12" customHeight="1" x14ac:dyDescent="0.2">
      <c r="A61" s="228" t="s">
        <v>54</v>
      </c>
      <c r="B61" s="189">
        <v>18</v>
      </c>
      <c r="C61" s="189">
        <v>21</v>
      </c>
      <c r="D61" s="189">
        <v>24</v>
      </c>
      <c r="E61" s="189">
        <v>4698</v>
      </c>
      <c r="F61" s="189">
        <v>17</v>
      </c>
      <c r="G61" s="189">
        <v>27</v>
      </c>
      <c r="H61" s="189">
        <v>32.6</v>
      </c>
      <c r="I61" s="189">
        <v>1</v>
      </c>
      <c r="J61" s="189">
        <v>2065</v>
      </c>
    </row>
    <row r="62" spans="1:12" ht="12" customHeight="1" x14ac:dyDescent="0.2">
      <c r="A62" s="228"/>
    </row>
    <row r="63" spans="1:12" ht="12" customHeight="1" x14ac:dyDescent="0.2">
      <c r="A63" s="228" t="s">
        <v>55</v>
      </c>
      <c r="B63" s="189">
        <v>31</v>
      </c>
      <c r="C63" s="189">
        <v>34</v>
      </c>
      <c r="D63" s="189">
        <v>53.6</v>
      </c>
      <c r="E63" s="189">
        <v>10480</v>
      </c>
      <c r="F63" s="189">
        <v>10</v>
      </c>
      <c r="G63" s="189">
        <v>8</v>
      </c>
      <c r="H63" s="189">
        <v>17.2</v>
      </c>
      <c r="I63" s="189" t="s">
        <v>34</v>
      </c>
      <c r="J63" s="189">
        <v>1481</v>
      </c>
      <c r="K63" s="229"/>
      <c r="L63" s="229"/>
    </row>
    <row r="64" spans="1:12" ht="12" customHeight="1" x14ac:dyDescent="0.2">
      <c r="A64" s="228" t="s">
        <v>56</v>
      </c>
      <c r="B64" s="189">
        <v>43</v>
      </c>
      <c r="C64" s="189">
        <v>188</v>
      </c>
      <c r="D64" s="189">
        <v>194.1</v>
      </c>
      <c r="E64" s="189">
        <v>24078</v>
      </c>
      <c r="F64" s="189">
        <v>35</v>
      </c>
      <c r="G64" s="189">
        <v>108</v>
      </c>
      <c r="H64" s="189">
        <v>178.8</v>
      </c>
      <c r="I64" s="189" t="s">
        <v>34</v>
      </c>
      <c r="J64" s="189">
        <v>23853</v>
      </c>
    </row>
    <row r="65" spans="1:10" ht="12" customHeight="1" x14ac:dyDescent="0.2">
      <c r="A65" s="228" t="s">
        <v>57</v>
      </c>
      <c r="B65" s="189">
        <v>29</v>
      </c>
      <c r="C65" s="189">
        <v>33</v>
      </c>
      <c r="D65" s="189">
        <v>43.8</v>
      </c>
      <c r="E65" s="189">
        <v>8827</v>
      </c>
      <c r="F65" s="189">
        <v>38</v>
      </c>
      <c r="G65" s="189">
        <v>162</v>
      </c>
      <c r="H65" s="189">
        <v>146.1</v>
      </c>
      <c r="I65" s="189" t="s">
        <v>34</v>
      </c>
      <c r="J65" s="189">
        <v>22898</v>
      </c>
    </row>
    <row r="66" spans="1:10" ht="12" customHeight="1" x14ac:dyDescent="0.2">
      <c r="A66" s="228" t="s">
        <v>58</v>
      </c>
      <c r="B66" s="189">
        <v>40</v>
      </c>
      <c r="C66" s="189">
        <v>43</v>
      </c>
      <c r="D66" s="189">
        <v>60.3</v>
      </c>
      <c r="E66" s="189">
        <v>12918</v>
      </c>
      <c r="F66" s="189">
        <v>35</v>
      </c>
      <c r="G66" s="189">
        <v>108</v>
      </c>
      <c r="H66" s="189">
        <v>155.1</v>
      </c>
      <c r="I66" s="189" t="s">
        <v>34</v>
      </c>
      <c r="J66" s="189">
        <v>14499</v>
      </c>
    </row>
    <row r="67" spans="1:10" ht="12" customHeight="1" x14ac:dyDescent="0.2">
      <c r="A67" s="228" t="s">
        <v>59</v>
      </c>
      <c r="B67" s="189">
        <v>51</v>
      </c>
      <c r="C67" s="189">
        <v>81</v>
      </c>
      <c r="D67" s="189">
        <v>95.8</v>
      </c>
      <c r="E67" s="189">
        <v>18810</v>
      </c>
      <c r="F67" s="189">
        <v>35</v>
      </c>
      <c r="G67" s="189">
        <v>339</v>
      </c>
      <c r="H67" s="189">
        <v>309.60000000000002</v>
      </c>
      <c r="I67" s="189" t="s">
        <v>34</v>
      </c>
      <c r="J67" s="189">
        <v>20949</v>
      </c>
    </row>
    <row r="68" spans="1:10" ht="12" customHeight="1" x14ac:dyDescent="0.2">
      <c r="A68" s="228"/>
    </row>
    <row r="69" spans="1:10" ht="12" customHeight="1" x14ac:dyDescent="0.2">
      <c r="A69" s="228"/>
    </row>
    <row r="70" spans="1:10" s="219" customFormat="1" ht="12" customHeight="1" x14ac:dyDescent="0.2">
      <c r="A70" s="230" t="s">
        <v>60</v>
      </c>
      <c r="B70" s="190">
        <v>1193</v>
      </c>
      <c r="C70" s="190">
        <v>2595</v>
      </c>
      <c r="D70" s="190">
        <v>2786.1</v>
      </c>
      <c r="E70" s="190">
        <v>521648</v>
      </c>
      <c r="F70" s="190">
        <v>692</v>
      </c>
      <c r="G70" s="190">
        <v>4600</v>
      </c>
      <c r="H70" s="190">
        <v>6937</v>
      </c>
      <c r="I70" s="190">
        <v>32</v>
      </c>
      <c r="J70" s="190">
        <v>494769</v>
      </c>
    </row>
    <row r="71" spans="1:10" ht="12" customHeight="1" x14ac:dyDescent="0.2">
      <c r="A71" s="228" t="s">
        <v>61</v>
      </c>
    </row>
    <row r="72" spans="1:10" ht="12" customHeight="1" x14ac:dyDescent="0.2">
      <c r="A72" s="228" t="s">
        <v>62</v>
      </c>
      <c r="B72" s="189">
        <v>190</v>
      </c>
      <c r="C72" s="189">
        <v>951</v>
      </c>
      <c r="D72" s="189">
        <v>841.8</v>
      </c>
      <c r="E72" s="189">
        <v>164482</v>
      </c>
      <c r="F72" s="189">
        <v>76</v>
      </c>
      <c r="G72" s="189">
        <v>2255</v>
      </c>
      <c r="H72" s="189">
        <v>3921.4</v>
      </c>
      <c r="I72" s="189">
        <v>1</v>
      </c>
      <c r="J72" s="189">
        <v>188689</v>
      </c>
    </row>
    <row r="73" spans="1:10" ht="12" customHeight="1" x14ac:dyDescent="0.2">
      <c r="A73" s="228" t="s">
        <v>63</v>
      </c>
      <c r="B73" s="189">
        <v>1003</v>
      </c>
      <c r="C73" s="189">
        <v>1644</v>
      </c>
      <c r="D73" s="189">
        <v>1944.3</v>
      </c>
      <c r="E73" s="189">
        <v>357166</v>
      </c>
      <c r="F73" s="189">
        <v>616</v>
      </c>
      <c r="G73" s="189">
        <v>2345</v>
      </c>
      <c r="H73" s="189">
        <v>3015.6</v>
      </c>
      <c r="I73" s="189">
        <v>31</v>
      </c>
      <c r="J73" s="189">
        <v>306080</v>
      </c>
    </row>
  </sheetData>
  <mergeCells count="17">
    <mergeCell ref="D8:D10"/>
    <mergeCell ref="B11:C11"/>
    <mergeCell ref="A1:J1"/>
    <mergeCell ref="A2:J2"/>
    <mergeCell ref="E3:J3"/>
    <mergeCell ref="A5:A11"/>
    <mergeCell ref="B5:E5"/>
    <mergeCell ref="F5:J5"/>
    <mergeCell ref="B6:B10"/>
    <mergeCell ref="C6:D7"/>
    <mergeCell ref="E6:E10"/>
    <mergeCell ref="F6:F10"/>
    <mergeCell ref="G6:G10"/>
    <mergeCell ref="H6:H10"/>
    <mergeCell ref="I6:I10"/>
    <mergeCell ref="J6:J10"/>
    <mergeCell ref="C8:C10"/>
  </mergeCells>
  <conditionalFormatting sqref="B43:B47 B49:B54 B56:B61 B63:B70 B72:B73 F43:F47 F49:F54 F56:F61 F63:F70 F72:F73">
    <cfRule type="cellIs" dxfId="7" priority="1" operator="between">
      <formula>1</formula>
      <formula>2</formula>
    </cfRule>
  </conditionalFormatting>
  <pageMargins left="0.78740157480314965" right="0.78740157480314965" top="0.78740157480314965" bottom="0.78740157480314965" header="0.51181102362204722" footer="0.51181102362204722"/>
  <pageSetup paperSize="9" scale="82" firstPageNumber="31" fitToWidth="2" orientation="portrait" useFirstPageNumber="1" r:id="rId1"/>
  <headerFooter alignWithMargins="0">
    <oddHeader>&amp;C&amp;"Arial,Standard"&amp;9- &amp;P -</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zoomScaleNormal="100" zoomScaleSheetLayoutView="100" workbookViewId="0"/>
  </sheetViews>
  <sheetFormatPr baseColWidth="10" defaultColWidth="12" defaultRowHeight="12" customHeight="1" x14ac:dyDescent="0.2"/>
  <cols>
    <col min="1" max="1" width="22.6640625" style="224" customWidth="1"/>
    <col min="2" max="2" width="10.6640625" style="224" customWidth="1"/>
    <col min="3" max="3" width="10.1640625" style="224" customWidth="1"/>
    <col min="4" max="4" width="10.33203125" style="224" customWidth="1"/>
    <col min="5" max="7" width="8.1640625" style="224" customWidth="1"/>
    <col min="8" max="8" width="10.1640625" style="224" customWidth="1"/>
    <col min="9" max="12" width="11.5" style="224" customWidth="1"/>
    <col min="13" max="16384" width="12" style="224"/>
  </cols>
  <sheetData>
    <row r="1" spans="1:12" s="219" customFormat="1" ht="12" customHeight="1" x14ac:dyDescent="0.2">
      <c r="A1" s="554" t="s">
        <v>548</v>
      </c>
      <c r="B1" s="554"/>
      <c r="C1" s="554"/>
      <c r="D1" s="554"/>
      <c r="E1" s="554"/>
      <c r="F1" s="554"/>
      <c r="G1" s="554"/>
      <c r="H1" s="554"/>
      <c r="I1" s="554"/>
      <c r="J1" s="554"/>
      <c r="K1" s="554"/>
      <c r="L1" s="554"/>
    </row>
    <row r="2" spans="1:12" s="220" customFormat="1" ht="12" customHeight="1" x14ac:dyDescent="0.2">
      <c r="A2" s="555" t="s">
        <v>7</v>
      </c>
      <c r="B2" s="555"/>
      <c r="C2" s="555"/>
      <c r="D2" s="555"/>
      <c r="E2" s="555"/>
      <c r="F2" s="555"/>
      <c r="G2" s="555"/>
      <c r="H2" s="555"/>
      <c r="I2" s="555"/>
      <c r="J2" s="555"/>
      <c r="K2" s="555"/>
      <c r="L2" s="555"/>
    </row>
    <row r="3" spans="1:12" s="220" customFormat="1" ht="12" customHeight="1" x14ac:dyDescent="0.2">
      <c r="A3" s="393"/>
      <c r="B3" s="393"/>
      <c r="C3" s="393"/>
      <c r="D3" s="393"/>
      <c r="E3" s="393"/>
      <c r="F3" s="393"/>
      <c r="G3" s="393"/>
      <c r="H3" s="393"/>
      <c r="I3" s="393"/>
      <c r="J3" s="393"/>
      <c r="K3" s="393"/>
      <c r="L3" s="393"/>
    </row>
    <row r="4" spans="1:12" s="223" customFormat="1" ht="12" customHeight="1" x14ac:dyDescent="0.2">
      <c r="A4" s="221"/>
      <c r="B4" s="222"/>
    </row>
    <row r="5" spans="1:12" ht="14.25" customHeight="1" x14ac:dyDescent="0.2">
      <c r="A5" s="547" t="s">
        <v>104</v>
      </c>
      <c r="B5" s="558" t="s">
        <v>145</v>
      </c>
      <c r="C5" s="559"/>
      <c r="D5" s="559"/>
      <c r="E5" s="559"/>
      <c r="F5" s="559"/>
      <c r="G5" s="559"/>
      <c r="H5" s="559"/>
      <c r="I5" s="559"/>
      <c r="J5" s="559"/>
      <c r="K5" s="559"/>
      <c r="L5" s="559"/>
    </row>
    <row r="6" spans="1:12" ht="15" customHeight="1" x14ac:dyDescent="0.2">
      <c r="A6" s="548"/>
      <c r="B6" s="565" t="s">
        <v>146</v>
      </c>
      <c r="C6" s="565"/>
      <c r="D6" s="568"/>
      <c r="E6" s="565" t="s">
        <v>2</v>
      </c>
      <c r="F6" s="565"/>
      <c r="G6" s="565"/>
      <c r="H6" s="568"/>
      <c r="I6" s="564" t="s">
        <v>465</v>
      </c>
      <c r="J6" s="565"/>
      <c r="K6" s="565"/>
      <c r="L6" s="565"/>
    </row>
    <row r="7" spans="1:12" ht="12" customHeight="1" x14ac:dyDescent="0.2">
      <c r="A7" s="548"/>
      <c r="B7" s="500" t="s">
        <v>242</v>
      </c>
      <c r="C7" s="485" t="s">
        <v>103</v>
      </c>
      <c r="D7" s="485" t="s">
        <v>119</v>
      </c>
      <c r="E7" s="500" t="s">
        <v>94</v>
      </c>
      <c r="F7" s="485" t="s">
        <v>93</v>
      </c>
      <c r="G7" s="485" t="s">
        <v>103</v>
      </c>
      <c r="H7" s="485" t="s">
        <v>119</v>
      </c>
      <c r="I7" s="485" t="s">
        <v>94</v>
      </c>
      <c r="J7" s="485" t="s">
        <v>93</v>
      </c>
      <c r="K7" s="485" t="s">
        <v>103</v>
      </c>
      <c r="L7" s="499" t="s">
        <v>119</v>
      </c>
    </row>
    <row r="8" spans="1:12" ht="12" customHeight="1" x14ac:dyDescent="0.2">
      <c r="A8" s="548"/>
      <c r="B8" s="506"/>
      <c r="C8" s="490"/>
      <c r="D8" s="490"/>
      <c r="E8" s="506"/>
      <c r="F8" s="490"/>
      <c r="G8" s="490"/>
      <c r="H8" s="490"/>
      <c r="I8" s="490"/>
      <c r="J8" s="490"/>
      <c r="K8" s="490"/>
      <c r="L8" s="567"/>
    </row>
    <row r="9" spans="1:12" ht="12" customHeight="1" x14ac:dyDescent="0.2">
      <c r="A9" s="548"/>
      <c r="B9" s="506"/>
      <c r="C9" s="490"/>
      <c r="D9" s="490"/>
      <c r="E9" s="506"/>
      <c r="F9" s="490"/>
      <c r="G9" s="490"/>
      <c r="H9" s="490"/>
      <c r="I9" s="490"/>
      <c r="J9" s="490"/>
      <c r="K9" s="490"/>
      <c r="L9" s="567"/>
    </row>
    <row r="10" spans="1:12" ht="12" customHeight="1" x14ac:dyDescent="0.2">
      <c r="A10" s="548"/>
      <c r="B10" s="506"/>
      <c r="C10" s="490"/>
      <c r="D10" s="490"/>
      <c r="E10" s="506"/>
      <c r="F10" s="490"/>
      <c r="G10" s="490"/>
      <c r="H10" s="490"/>
      <c r="I10" s="490"/>
      <c r="J10" s="490"/>
      <c r="K10" s="490"/>
      <c r="L10" s="567"/>
    </row>
    <row r="11" spans="1:12" ht="12" customHeight="1" x14ac:dyDescent="0.2">
      <c r="A11" s="548"/>
      <c r="B11" s="476"/>
      <c r="C11" s="491"/>
      <c r="D11" s="491"/>
      <c r="E11" s="476"/>
      <c r="F11" s="491"/>
      <c r="G11" s="491"/>
      <c r="H11" s="491"/>
      <c r="I11" s="491"/>
      <c r="J11" s="491"/>
      <c r="K11" s="491"/>
      <c r="L11" s="501"/>
    </row>
    <row r="12" spans="1:12" ht="14.25" customHeight="1" x14ac:dyDescent="0.2">
      <c r="A12" s="549"/>
      <c r="B12" s="185" t="s">
        <v>0</v>
      </c>
      <c r="C12" s="186" t="s">
        <v>1</v>
      </c>
      <c r="D12" s="185" t="s">
        <v>420</v>
      </c>
      <c r="E12" s="566" t="s">
        <v>0</v>
      </c>
      <c r="F12" s="551"/>
      <c r="G12" s="186" t="s">
        <v>1</v>
      </c>
      <c r="H12" s="185" t="s">
        <v>420</v>
      </c>
      <c r="I12" s="566" t="s">
        <v>0</v>
      </c>
      <c r="J12" s="551"/>
      <c r="K12" s="186" t="s">
        <v>1</v>
      </c>
      <c r="L12" s="225" t="s">
        <v>420</v>
      </c>
    </row>
    <row r="13" spans="1:12" ht="14.25" customHeight="1" x14ac:dyDescent="0.2">
      <c r="A13" s="395"/>
      <c r="B13" s="226"/>
      <c r="C13" s="226"/>
      <c r="D13" s="226"/>
      <c r="E13" s="226"/>
      <c r="F13" s="226"/>
      <c r="G13" s="226"/>
      <c r="H13" s="226"/>
      <c r="I13" s="226"/>
      <c r="J13" s="226"/>
      <c r="K13" s="226"/>
      <c r="L13" s="226"/>
    </row>
    <row r="14" spans="1:12" ht="12" customHeight="1" x14ac:dyDescent="0.2">
      <c r="A14" s="116">
        <v>1995</v>
      </c>
      <c r="B14" s="190">
        <v>4840</v>
      </c>
      <c r="C14" s="190">
        <v>5812.42</v>
      </c>
      <c r="D14" s="190">
        <v>743987</v>
      </c>
      <c r="E14" s="190">
        <v>890</v>
      </c>
      <c r="F14" s="190">
        <v>1780</v>
      </c>
      <c r="G14" s="190">
        <v>1530.51</v>
      </c>
      <c r="H14" s="190">
        <v>181830</v>
      </c>
      <c r="I14" s="190">
        <v>773</v>
      </c>
      <c r="J14" s="190">
        <v>7099</v>
      </c>
      <c r="K14" s="190">
        <v>4634.7</v>
      </c>
      <c r="L14" s="190">
        <v>518297</v>
      </c>
    </row>
    <row r="15" spans="1:12" ht="12" customHeight="1" x14ac:dyDescent="0.2">
      <c r="A15" s="116">
        <v>1996</v>
      </c>
      <c r="B15" s="190">
        <v>4080</v>
      </c>
      <c r="C15" s="190">
        <v>4940.28</v>
      </c>
      <c r="D15" s="190">
        <v>646954</v>
      </c>
      <c r="E15" s="190">
        <v>898</v>
      </c>
      <c r="F15" s="190">
        <v>1796</v>
      </c>
      <c r="G15" s="190">
        <v>1555.62</v>
      </c>
      <c r="H15" s="190">
        <v>191967</v>
      </c>
      <c r="I15" s="190">
        <v>804</v>
      </c>
      <c r="J15" s="190">
        <v>7023</v>
      </c>
      <c r="K15" s="190">
        <v>4801.6000000000004</v>
      </c>
      <c r="L15" s="190">
        <v>584712</v>
      </c>
    </row>
    <row r="16" spans="1:12" ht="12" customHeight="1" x14ac:dyDescent="0.2">
      <c r="A16" s="116">
        <v>1997</v>
      </c>
      <c r="B16" s="190">
        <v>5779</v>
      </c>
      <c r="C16" s="190">
        <v>6940.76</v>
      </c>
      <c r="D16" s="190">
        <v>875932</v>
      </c>
      <c r="E16" s="190">
        <v>1116</v>
      </c>
      <c r="F16" s="190">
        <v>2232</v>
      </c>
      <c r="G16" s="190">
        <v>1937.99</v>
      </c>
      <c r="H16" s="190">
        <v>238579</v>
      </c>
      <c r="I16" s="190">
        <v>1035</v>
      </c>
      <c r="J16" s="190">
        <v>9404</v>
      </c>
      <c r="K16" s="190">
        <v>6273.4</v>
      </c>
      <c r="L16" s="190">
        <v>754477</v>
      </c>
    </row>
    <row r="17" spans="1:12" ht="12" customHeight="1" x14ac:dyDescent="0.2">
      <c r="A17" s="116">
        <v>1998</v>
      </c>
      <c r="B17" s="190">
        <v>5109</v>
      </c>
      <c r="C17" s="190">
        <v>6167</v>
      </c>
      <c r="D17" s="190">
        <v>755936</v>
      </c>
      <c r="E17" s="190">
        <v>735</v>
      </c>
      <c r="F17" s="190">
        <v>1470</v>
      </c>
      <c r="G17" s="190">
        <v>1287.3800000000001</v>
      </c>
      <c r="H17" s="190">
        <v>153621</v>
      </c>
      <c r="I17" s="190">
        <v>544</v>
      </c>
      <c r="J17" s="190">
        <v>4915</v>
      </c>
      <c r="K17" s="190">
        <v>3251.4</v>
      </c>
      <c r="L17" s="190">
        <v>386917</v>
      </c>
    </row>
    <row r="18" spans="1:12" ht="12" customHeight="1" x14ac:dyDescent="0.2">
      <c r="A18" s="116">
        <v>1999</v>
      </c>
      <c r="B18" s="190">
        <v>4938</v>
      </c>
      <c r="C18" s="190">
        <v>6006.86</v>
      </c>
      <c r="D18" s="190">
        <v>717795</v>
      </c>
      <c r="E18" s="190">
        <v>707</v>
      </c>
      <c r="F18" s="190">
        <v>1414</v>
      </c>
      <c r="G18" s="190">
        <v>1260.46</v>
      </c>
      <c r="H18" s="190">
        <v>147519</v>
      </c>
      <c r="I18" s="190">
        <v>380</v>
      </c>
      <c r="J18" s="190">
        <v>3064</v>
      </c>
      <c r="K18" s="190">
        <v>2086.1999999999998</v>
      </c>
      <c r="L18" s="190">
        <v>243141</v>
      </c>
    </row>
    <row r="19" spans="1:12" ht="12" customHeight="1" x14ac:dyDescent="0.2">
      <c r="A19" s="116" t="s">
        <v>84</v>
      </c>
      <c r="B19" s="190">
        <v>4799</v>
      </c>
      <c r="C19" s="190">
        <v>5909.46</v>
      </c>
      <c r="D19" s="190">
        <v>689792</v>
      </c>
      <c r="E19" s="190">
        <v>532</v>
      </c>
      <c r="F19" s="190">
        <v>1064</v>
      </c>
      <c r="G19" s="190">
        <v>950.95</v>
      </c>
      <c r="H19" s="190">
        <v>110390</v>
      </c>
      <c r="I19" s="190">
        <v>336</v>
      </c>
      <c r="J19" s="190">
        <v>2819</v>
      </c>
      <c r="K19" s="190">
        <v>1908.5</v>
      </c>
      <c r="L19" s="190">
        <v>236988</v>
      </c>
    </row>
    <row r="20" spans="1:12" ht="12" customHeight="1" x14ac:dyDescent="0.2">
      <c r="A20" s="116" t="s">
        <v>85</v>
      </c>
      <c r="B20" s="190">
        <v>3456</v>
      </c>
      <c r="C20" s="190">
        <v>4265.92</v>
      </c>
      <c r="D20" s="190">
        <v>507060</v>
      </c>
      <c r="E20" s="190">
        <v>364</v>
      </c>
      <c r="F20" s="190">
        <v>728</v>
      </c>
      <c r="G20" s="190">
        <v>651.69000000000005</v>
      </c>
      <c r="H20" s="190">
        <v>73488</v>
      </c>
      <c r="I20" s="190">
        <v>190</v>
      </c>
      <c r="J20" s="190">
        <v>1597</v>
      </c>
      <c r="K20" s="190">
        <v>1071.3</v>
      </c>
      <c r="L20" s="190">
        <v>133826</v>
      </c>
    </row>
    <row r="21" spans="1:12" ht="12" customHeight="1" x14ac:dyDescent="0.2">
      <c r="A21" s="116" t="s">
        <v>86</v>
      </c>
      <c r="B21" s="190">
        <v>3187</v>
      </c>
      <c r="C21" s="190">
        <v>3952.22</v>
      </c>
      <c r="D21" s="190">
        <v>459200</v>
      </c>
      <c r="E21" s="190">
        <v>326</v>
      </c>
      <c r="F21" s="190">
        <v>652</v>
      </c>
      <c r="G21" s="190">
        <v>611.59</v>
      </c>
      <c r="H21" s="190">
        <v>67498</v>
      </c>
      <c r="I21" s="190">
        <v>160</v>
      </c>
      <c r="J21" s="190">
        <v>1136</v>
      </c>
      <c r="K21" s="190">
        <v>823.4</v>
      </c>
      <c r="L21" s="190">
        <v>100577</v>
      </c>
    </row>
    <row r="22" spans="1:12" ht="12" customHeight="1" x14ac:dyDescent="0.2">
      <c r="A22" s="116" t="s">
        <v>87</v>
      </c>
      <c r="B22" s="190">
        <v>2893</v>
      </c>
      <c r="C22" s="190">
        <v>3656.28</v>
      </c>
      <c r="D22" s="190">
        <v>418959</v>
      </c>
      <c r="E22" s="190">
        <v>300</v>
      </c>
      <c r="F22" s="190">
        <v>600</v>
      </c>
      <c r="G22" s="190">
        <v>549.4</v>
      </c>
      <c r="H22" s="190">
        <v>61204</v>
      </c>
      <c r="I22" s="190">
        <v>103</v>
      </c>
      <c r="J22" s="190">
        <v>671</v>
      </c>
      <c r="K22" s="190">
        <v>499.5</v>
      </c>
      <c r="L22" s="190">
        <v>56868</v>
      </c>
    </row>
    <row r="23" spans="1:12" ht="12" customHeight="1" x14ac:dyDescent="0.2">
      <c r="A23" s="116" t="s">
        <v>88</v>
      </c>
      <c r="B23" s="190">
        <v>2829</v>
      </c>
      <c r="C23" s="190">
        <v>3617.26</v>
      </c>
      <c r="D23" s="190">
        <v>412536</v>
      </c>
      <c r="E23" s="190">
        <v>240</v>
      </c>
      <c r="F23" s="190">
        <v>480</v>
      </c>
      <c r="G23" s="190">
        <v>423.67</v>
      </c>
      <c r="H23" s="190">
        <v>45994</v>
      </c>
      <c r="I23" s="190">
        <v>68</v>
      </c>
      <c r="J23" s="190">
        <v>431</v>
      </c>
      <c r="K23" s="190">
        <v>309.3</v>
      </c>
      <c r="L23" s="190">
        <v>42331</v>
      </c>
    </row>
    <row r="24" spans="1:12" ht="12" customHeight="1" x14ac:dyDescent="0.2">
      <c r="A24" s="116" t="s">
        <v>89</v>
      </c>
      <c r="B24" s="190">
        <v>2296</v>
      </c>
      <c r="C24" s="190">
        <v>2961.9</v>
      </c>
      <c r="D24" s="190">
        <v>338519</v>
      </c>
      <c r="E24" s="190">
        <v>181</v>
      </c>
      <c r="F24" s="190">
        <v>362</v>
      </c>
      <c r="G24" s="190">
        <v>343.63</v>
      </c>
      <c r="H24" s="190">
        <v>35805</v>
      </c>
      <c r="I24" s="190">
        <v>88</v>
      </c>
      <c r="J24" s="190">
        <v>664</v>
      </c>
      <c r="K24" s="190">
        <v>517</v>
      </c>
      <c r="L24" s="190">
        <v>55685</v>
      </c>
    </row>
    <row r="25" spans="1:12" ht="12" customHeight="1" x14ac:dyDescent="0.2">
      <c r="A25" s="116" t="s">
        <v>90</v>
      </c>
      <c r="B25" s="190">
        <v>2247</v>
      </c>
      <c r="C25" s="190">
        <v>2900.8</v>
      </c>
      <c r="D25" s="190">
        <v>332151</v>
      </c>
      <c r="E25" s="190">
        <v>158</v>
      </c>
      <c r="F25" s="190">
        <v>316</v>
      </c>
      <c r="G25" s="190">
        <v>285.94</v>
      </c>
      <c r="H25" s="190">
        <v>31121</v>
      </c>
      <c r="I25" s="190">
        <v>87</v>
      </c>
      <c r="J25" s="190">
        <v>678</v>
      </c>
      <c r="K25" s="190">
        <v>483.8</v>
      </c>
      <c r="L25" s="190">
        <v>54492</v>
      </c>
    </row>
    <row r="26" spans="1:12" ht="12" customHeight="1" x14ac:dyDescent="0.2">
      <c r="A26" s="116" t="s">
        <v>91</v>
      </c>
      <c r="B26" s="190">
        <v>1718</v>
      </c>
      <c r="C26" s="190">
        <v>2239.5700000000002</v>
      </c>
      <c r="D26" s="190">
        <v>261810</v>
      </c>
      <c r="E26" s="190">
        <v>146</v>
      </c>
      <c r="F26" s="190">
        <v>292</v>
      </c>
      <c r="G26" s="190">
        <v>275.23</v>
      </c>
      <c r="H26" s="190">
        <v>29239</v>
      </c>
      <c r="I26" s="190">
        <v>78</v>
      </c>
      <c r="J26" s="190">
        <v>580</v>
      </c>
      <c r="K26" s="190">
        <v>457.29999999999995</v>
      </c>
      <c r="L26" s="190">
        <v>54307</v>
      </c>
    </row>
    <row r="27" spans="1:12" ht="12" customHeight="1" x14ac:dyDescent="0.2">
      <c r="A27" s="116" t="s">
        <v>92</v>
      </c>
      <c r="B27" s="190">
        <v>1465</v>
      </c>
      <c r="C27" s="190">
        <v>1974.06</v>
      </c>
      <c r="D27" s="190">
        <v>226893</v>
      </c>
      <c r="E27" s="190">
        <v>108</v>
      </c>
      <c r="F27" s="190">
        <v>216</v>
      </c>
      <c r="G27" s="190">
        <v>212.37</v>
      </c>
      <c r="H27" s="190">
        <v>23966</v>
      </c>
      <c r="I27" s="190">
        <v>77</v>
      </c>
      <c r="J27" s="190">
        <v>616</v>
      </c>
      <c r="K27" s="190">
        <v>450.2</v>
      </c>
      <c r="L27" s="190">
        <v>57538</v>
      </c>
    </row>
    <row r="28" spans="1:12" ht="12" customHeight="1" x14ac:dyDescent="0.2">
      <c r="A28" s="116" t="s">
        <v>143</v>
      </c>
      <c r="B28" s="190">
        <v>1271</v>
      </c>
      <c r="C28" s="190">
        <v>1735.64</v>
      </c>
      <c r="D28" s="190">
        <v>206586</v>
      </c>
      <c r="E28" s="190">
        <v>120</v>
      </c>
      <c r="F28" s="190">
        <v>240</v>
      </c>
      <c r="G28" s="190">
        <v>240.05</v>
      </c>
      <c r="H28" s="190">
        <v>27344</v>
      </c>
      <c r="I28" s="190">
        <v>64</v>
      </c>
      <c r="J28" s="190">
        <v>602</v>
      </c>
      <c r="K28" s="190">
        <v>381.2</v>
      </c>
      <c r="L28" s="190">
        <v>48196</v>
      </c>
    </row>
    <row r="29" spans="1:12" ht="12" customHeight="1" x14ac:dyDescent="0.2">
      <c r="A29" s="116" t="s">
        <v>245</v>
      </c>
      <c r="B29" s="190">
        <v>1199</v>
      </c>
      <c r="C29" s="190">
        <v>1661.41</v>
      </c>
      <c r="D29" s="190">
        <v>200922</v>
      </c>
      <c r="E29" s="190">
        <v>74</v>
      </c>
      <c r="F29" s="190">
        <v>148</v>
      </c>
      <c r="G29" s="190">
        <v>152.91999999999999</v>
      </c>
      <c r="H29" s="190">
        <v>17397</v>
      </c>
      <c r="I29" s="190">
        <v>65</v>
      </c>
      <c r="J29" s="190">
        <v>604</v>
      </c>
      <c r="K29" s="190">
        <v>372.7</v>
      </c>
      <c r="L29" s="190">
        <v>45400</v>
      </c>
    </row>
    <row r="30" spans="1:12" ht="12" customHeight="1" x14ac:dyDescent="0.2">
      <c r="A30" s="116" t="s">
        <v>257</v>
      </c>
      <c r="B30" s="190">
        <v>1355</v>
      </c>
      <c r="C30" s="190">
        <v>1893.83</v>
      </c>
      <c r="D30" s="190">
        <v>232413</v>
      </c>
      <c r="E30" s="190">
        <v>88</v>
      </c>
      <c r="F30" s="190">
        <v>176</v>
      </c>
      <c r="G30" s="190">
        <v>175.77</v>
      </c>
      <c r="H30" s="190">
        <v>19963</v>
      </c>
      <c r="I30" s="190">
        <v>71</v>
      </c>
      <c r="J30" s="190">
        <v>547</v>
      </c>
      <c r="K30" s="190">
        <v>447.6</v>
      </c>
      <c r="L30" s="190">
        <v>60958</v>
      </c>
    </row>
    <row r="31" spans="1:12" ht="12" customHeight="1" x14ac:dyDescent="0.2">
      <c r="A31" s="116" t="s">
        <v>309</v>
      </c>
      <c r="B31" s="190">
        <v>1603</v>
      </c>
      <c r="C31" s="190">
        <v>2276.94</v>
      </c>
      <c r="D31" s="190">
        <v>276049</v>
      </c>
      <c r="E31" s="190">
        <v>111</v>
      </c>
      <c r="F31" s="190">
        <v>222</v>
      </c>
      <c r="G31" s="190">
        <v>236.63</v>
      </c>
      <c r="H31" s="190">
        <v>26079</v>
      </c>
      <c r="I31" s="190">
        <v>82</v>
      </c>
      <c r="J31" s="190">
        <v>790</v>
      </c>
      <c r="K31" s="190">
        <v>582.70000000000005</v>
      </c>
      <c r="L31" s="190">
        <v>69084</v>
      </c>
    </row>
    <row r="32" spans="1:12" ht="12" customHeight="1" x14ac:dyDescent="0.2">
      <c r="A32" s="116" t="s">
        <v>406</v>
      </c>
      <c r="B32" s="190">
        <v>1531</v>
      </c>
      <c r="C32" s="190">
        <v>2147.94</v>
      </c>
      <c r="D32" s="190">
        <v>271944</v>
      </c>
      <c r="E32" s="190">
        <v>75</v>
      </c>
      <c r="F32" s="190">
        <v>150</v>
      </c>
      <c r="G32" s="190">
        <v>158.72</v>
      </c>
      <c r="H32" s="190">
        <v>19321</v>
      </c>
      <c r="I32" s="190">
        <v>66</v>
      </c>
      <c r="J32" s="190">
        <v>770</v>
      </c>
      <c r="K32" s="190">
        <v>560.30000000000007</v>
      </c>
      <c r="L32" s="190">
        <v>71264</v>
      </c>
    </row>
    <row r="33" spans="1:12" ht="12" customHeight="1" x14ac:dyDescent="0.2">
      <c r="A33" s="116" t="s">
        <v>407</v>
      </c>
      <c r="B33" s="190">
        <v>1622</v>
      </c>
      <c r="C33" s="190">
        <v>2321.2600000000002</v>
      </c>
      <c r="D33" s="190">
        <v>305436</v>
      </c>
      <c r="E33" s="190">
        <v>91</v>
      </c>
      <c r="F33" s="190">
        <v>182</v>
      </c>
      <c r="G33" s="190">
        <v>190.35</v>
      </c>
      <c r="H33" s="190">
        <v>23768</v>
      </c>
      <c r="I33" s="190">
        <v>115</v>
      </c>
      <c r="J33" s="190">
        <v>1104</v>
      </c>
      <c r="K33" s="190">
        <v>879.1</v>
      </c>
      <c r="L33" s="190">
        <v>111084</v>
      </c>
    </row>
    <row r="34" spans="1:12" ht="12" customHeight="1" x14ac:dyDescent="0.2">
      <c r="A34" s="116" t="s">
        <v>413</v>
      </c>
      <c r="B34" s="190">
        <v>1696</v>
      </c>
      <c r="C34" s="190">
        <v>2438.11</v>
      </c>
      <c r="D34" s="190">
        <v>327131</v>
      </c>
      <c r="E34" s="190">
        <v>92</v>
      </c>
      <c r="F34" s="190">
        <v>184</v>
      </c>
      <c r="G34" s="190">
        <v>194.19</v>
      </c>
      <c r="H34" s="190">
        <v>23743</v>
      </c>
      <c r="I34" s="190">
        <v>95</v>
      </c>
      <c r="J34" s="190">
        <v>1060</v>
      </c>
      <c r="K34" s="190">
        <v>813</v>
      </c>
      <c r="L34" s="190">
        <v>110657</v>
      </c>
    </row>
    <row r="35" spans="1:12" ht="12" customHeight="1" x14ac:dyDescent="0.2">
      <c r="A35" s="116" t="s">
        <v>422</v>
      </c>
      <c r="B35" s="190">
        <v>1733</v>
      </c>
      <c r="C35" s="190">
        <v>2501.29</v>
      </c>
      <c r="D35" s="190">
        <v>344911</v>
      </c>
      <c r="E35" s="190">
        <v>84</v>
      </c>
      <c r="F35" s="190">
        <v>168</v>
      </c>
      <c r="G35" s="190">
        <v>182.36</v>
      </c>
      <c r="H35" s="190">
        <v>25502</v>
      </c>
      <c r="I35" s="190">
        <v>148</v>
      </c>
      <c r="J35" s="190">
        <v>1645</v>
      </c>
      <c r="K35" s="190">
        <v>1069.8</v>
      </c>
      <c r="L35" s="190">
        <v>142287</v>
      </c>
    </row>
    <row r="36" spans="1:12" ht="12" customHeight="1" x14ac:dyDescent="0.2">
      <c r="A36" s="116" t="s">
        <v>435</v>
      </c>
      <c r="B36" s="190">
        <v>1696</v>
      </c>
      <c r="C36" s="190">
        <v>2473.6999999999998</v>
      </c>
      <c r="D36" s="190">
        <v>351822</v>
      </c>
      <c r="E36" s="190">
        <v>67</v>
      </c>
      <c r="F36" s="190">
        <v>134</v>
      </c>
      <c r="G36" s="190">
        <v>147.43</v>
      </c>
      <c r="H36" s="190">
        <v>20073</v>
      </c>
      <c r="I36" s="190">
        <v>126</v>
      </c>
      <c r="J36" s="190">
        <v>1390</v>
      </c>
      <c r="K36" s="190">
        <v>1013</v>
      </c>
      <c r="L36" s="190">
        <v>145895</v>
      </c>
    </row>
    <row r="37" spans="1:12" ht="12" customHeight="1" x14ac:dyDescent="0.2">
      <c r="A37" s="116" t="s">
        <v>439</v>
      </c>
      <c r="B37" s="190">
        <v>1757</v>
      </c>
      <c r="C37" s="190">
        <v>2563.19</v>
      </c>
      <c r="D37" s="190">
        <v>384231</v>
      </c>
      <c r="E37" s="190">
        <v>80</v>
      </c>
      <c r="F37" s="190">
        <v>160</v>
      </c>
      <c r="G37" s="190">
        <v>163.02000000000001</v>
      </c>
      <c r="H37" s="190">
        <v>22711</v>
      </c>
      <c r="I37" s="190">
        <v>113</v>
      </c>
      <c r="J37" s="190">
        <v>1207</v>
      </c>
      <c r="K37" s="190">
        <v>986.47</v>
      </c>
      <c r="L37" s="190">
        <v>136268</v>
      </c>
    </row>
    <row r="38" spans="1:12" ht="12" customHeight="1" x14ac:dyDescent="0.2">
      <c r="A38" s="116" t="s">
        <v>456</v>
      </c>
      <c r="B38" s="190">
        <v>1613</v>
      </c>
      <c r="C38" s="190">
        <v>2352.89</v>
      </c>
      <c r="D38" s="190">
        <v>365692</v>
      </c>
      <c r="E38" s="190">
        <v>92</v>
      </c>
      <c r="F38" s="190">
        <v>184</v>
      </c>
      <c r="G38" s="190">
        <v>205.09</v>
      </c>
      <c r="H38" s="190">
        <v>30818</v>
      </c>
      <c r="I38" s="190">
        <v>131</v>
      </c>
      <c r="J38" s="190">
        <v>1958</v>
      </c>
      <c r="K38" s="190">
        <v>1402.79</v>
      </c>
      <c r="L38" s="190">
        <v>208629</v>
      </c>
    </row>
    <row r="39" spans="1:12" ht="12" customHeight="1" x14ac:dyDescent="0.2">
      <c r="A39" s="116" t="s">
        <v>464</v>
      </c>
      <c r="B39" s="190">
        <v>1914</v>
      </c>
      <c r="C39" s="190">
        <v>2864.54</v>
      </c>
      <c r="D39" s="190">
        <v>461787</v>
      </c>
      <c r="E39" s="190">
        <v>99</v>
      </c>
      <c r="F39" s="190">
        <v>198</v>
      </c>
      <c r="G39" s="190">
        <v>214.47</v>
      </c>
      <c r="H39" s="190">
        <v>33621</v>
      </c>
      <c r="I39" s="190">
        <v>128</v>
      </c>
      <c r="J39" s="190">
        <v>1419</v>
      </c>
      <c r="K39" s="190">
        <v>1048.8800000000001</v>
      </c>
      <c r="L39" s="190">
        <v>171323</v>
      </c>
    </row>
    <row r="40" spans="1:12" ht="12" customHeight="1" x14ac:dyDescent="0.2">
      <c r="A40" s="116" t="s">
        <v>475</v>
      </c>
      <c r="B40" s="190">
        <v>1546</v>
      </c>
      <c r="C40" s="190">
        <v>2285.75</v>
      </c>
      <c r="D40" s="190">
        <v>386819</v>
      </c>
      <c r="E40" s="190">
        <v>72</v>
      </c>
      <c r="F40" s="190">
        <v>144</v>
      </c>
      <c r="G40" s="190">
        <v>152.84</v>
      </c>
      <c r="H40" s="190">
        <v>23856</v>
      </c>
      <c r="I40" s="190">
        <v>116</v>
      </c>
      <c r="J40" s="190">
        <v>1690</v>
      </c>
      <c r="K40" s="190">
        <v>1343.41</v>
      </c>
      <c r="L40" s="190">
        <v>232110</v>
      </c>
    </row>
    <row r="41" spans="1:12" ht="12" customHeight="1" x14ac:dyDescent="0.2">
      <c r="A41" s="116" t="s">
        <v>483</v>
      </c>
      <c r="B41" s="190">
        <v>1583</v>
      </c>
      <c r="C41" s="190">
        <v>2339.9899999999998</v>
      </c>
      <c r="D41" s="190">
        <v>416150</v>
      </c>
      <c r="E41" s="190">
        <v>83</v>
      </c>
      <c r="F41" s="190">
        <v>166</v>
      </c>
      <c r="G41" s="190">
        <v>177.51</v>
      </c>
      <c r="H41" s="190">
        <v>29428</v>
      </c>
      <c r="I41" s="190">
        <v>122</v>
      </c>
      <c r="J41" s="190">
        <v>1436</v>
      </c>
      <c r="K41" s="190">
        <v>1109.4100000000001</v>
      </c>
      <c r="L41" s="190">
        <v>184367</v>
      </c>
    </row>
    <row r="42" spans="1:12" ht="12" customHeight="1" x14ac:dyDescent="0.2">
      <c r="A42" s="116" t="s">
        <v>486</v>
      </c>
      <c r="B42" s="190">
        <v>1353</v>
      </c>
      <c r="C42" s="190">
        <v>1999.55</v>
      </c>
      <c r="D42" s="190">
        <v>376497</v>
      </c>
      <c r="E42" s="190">
        <v>83</v>
      </c>
      <c r="F42" s="190">
        <v>166</v>
      </c>
      <c r="G42" s="190">
        <v>177.55</v>
      </c>
      <c r="H42" s="190">
        <v>34089</v>
      </c>
      <c r="I42" s="190">
        <v>104</v>
      </c>
      <c r="J42" s="190">
        <v>1973</v>
      </c>
      <c r="K42" s="190">
        <v>1342.07</v>
      </c>
      <c r="L42" s="190">
        <v>226315</v>
      </c>
    </row>
    <row r="43" spans="1:12" ht="12" customHeight="1" x14ac:dyDescent="0.2">
      <c r="A43" s="228"/>
      <c r="B43" s="328"/>
      <c r="C43" s="328"/>
      <c r="D43" s="328"/>
      <c r="E43" s="328"/>
      <c r="F43" s="328"/>
      <c r="G43" s="328"/>
      <c r="H43" s="328"/>
      <c r="I43" s="328"/>
      <c r="J43" s="328"/>
      <c r="K43" s="328"/>
      <c r="L43" s="328"/>
    </row>
    <row r="44" spans="1:12" ht="12" customHeight="1" x14ac:dyDescent="0.2">
      <c r="A44" s="228" t="s">
        <v>37</v>
      </c>
      <c r="B44" s="189">
        <v>57</v>
      </c>
      <c r="C44" s="189">
        <v>79.180000000000007</v>
      </c>
      <c r="D44" s="189">
        <v>16866</v>
      </c>
      <c r="E44" s="189">
        <v>2</v>
      </c>
      <c r="F44" s="189">
        <v>4</v>
      </c>
      <c r="G44" s="189">
        <v>5.0199999999999996</v>
      </c>
      <c r="H44" s="189">
        <v>1212</v>
      </c>
      <c r="I44" s="189">
        <v>7</v>
      </c>
      <c r="J44" s="189">
        <v>179</v>
      </c>
      <c r="K44" s="189">
        <v>145.75</v>
      </c>
      <c r="L44" s="189">
        <v>33260</v>
      </c>
    </row>
    <row r="45" spans="1:12" ht="12" customHeight="1" x14ac:dyDescent="0.2">
      <c r="A45" s="228" t="s">
        <v>38</v>
      </c>
      <c r="B45" s="189">
        <v>16</v>
      </c>
      <c r="C45" s="189">
        <v>25.62</v>
      </c>
      <c r="D45" s="189">
        <v>4569</v>
      </c>
      <c r="E45" s="189" t="s">
        <v>34</v>
      </c>
      <c r="F45" s="189" t="s">
        <v>34</v>
      </c>
      <c r="G45" s="189" t="s">
        <v>34</v>
      </c>
      <c r="H45" s="189" t="s">
        <v>34</v>
      </c>
      <c r="I45" s="189">
        <v>2</v>
      </c>
      <c r="J45" s="189">
        <v>148</v>
      </c>
      <c r="K45" s="189">
        <v>67.22</v>
      </c>
      <c r="L45" s="189">
        <v>7194</v>
      </c>
    </row>
    <row r="46" spans="1:12" ht="12" customHeight="1" x14ac:dyDescent="0.2">
      <c r="A46" s="228" t="s">
        <v>39</v>
      </c>
      <c r="B46" s="189">
        <v>21</v>
      </c>
      <c r="C46" s="189">
        <v>31.36</v>
      </c>
      <c r="D46" s="189">
        <v>6603</v>
      </c>
      <c r="E46" s="189">
        <v>7</v>
      </c>
      <c r="F46" s="189">
        <v>14</v>
      </c>
      <c r="G46" s="189">
        <v>20.28</v>
      </c>
      <c r="H46" s="189">
        <v>5035</v>
      </c>
      <c r="I46" s="189">
        <v>40</v>
      </c>
      <c r="J46" s="189">
        <v>369</v>
      </c>
      <c r="K46" s="189">
        <v>335.49</v>
      </c>
      <c r="L46" s="189">
        <v>65146</v>
      </c>
    </row>
    <row r="47" spans="1:12" ht="12" customHeight="1" x14ac:dyDescent="0.2">
      <c r="A47" s="228" t="s">
        <v>40</v>
      </c>
      <c r="B47" s="189">
        <v>18</v>
      </c>
      <c r="C47" s="189">
        <v>20.63</v>
      </c>
      <c r="D47" s="189">
        <v>3742</v>
      </c>
      <c r="E47" s="189" t="s">
        <v>34</v>
      </c>
      <c r="F47" s="189" t="s">
        <v>34</v>
      </c>
      <c r="G47" s="189" t="s">
        <v>34</v>
      </c>
      <c r="H47" s="189" t="s">
        <v>34</v>
      </c>
      <c r="I47" s="189">
        <v>7</v>
      </c>
      <c r="J47" s="189">
        <v>61</v>
      </c>
      <c r="K47" s="189">
        <v>50.2</v>
      </c>
      <c r="L47" s="189">
        <v>7640</v>
      </c>
    </row>
    <row r="48" spans="1:12" ht="12" customHeight="1" x14ac:dyDescent="0.2">
      <c r="A48" s="228" t="s">
        <v>41</v>
      </c>
      <c r="B48" s="189">
        <v>8</v>
      </c>
      <c r="C48" s="189">
        <v>15.86</v>
      </c>
      <c r="D48" s="189">
        <v>2758</v>
      </c>
      <c r="E48" s="189" t="s">
        <v>34</v>
      </c>
      <c r="F48" s="189" t="s">
        <v>34</v>
      </c>
      <c r="G48" s="189" t="s">
        <v>34</v>
      </c>
      <c r="H48" s="189" t="s">
        <v>34</v>
      </c>
      <c r="I48" s="189">
        <v>5</v>
      </c>
      <c r="J48" s="189">
        <v>56</v>
      </c>
      <c r="K48" s="189">
        <v>45.18</v>
      </c>
      <c r="L48" s="189">
        <v>10457</v>
      </c>
    </row>
    <row r="49" spans="1:12" ht="12" customHeight="1" x14ac:dyDescent="0.2">
      <c r="A49" s="228"/>
      <c r="B49" s="189"/>
      <c r="C49" s="189"/>
      <c r="D49" s="189"/>
      <c r="E49" s="189"/>
      <c r="F49" s="189"/>
      <c r="G49" s="189"/>
      <c r="H49" s="189"/>
    </row>
    <row r="50" spans="1:12" ht="12" customHeight="1" x14ac:dyDescent="0.2">
      <c r="A50" s="228" t="s">
        <v>43</v>
      </c>
      <c r="B50" s="189">
        <v>98</v>
      </c>
      <c r="C50" s="189">
        <v>171.98</v>
      </c>
      <c r="D50" s="189">
        <v>33970</v>
      </c>
      <c r="E50" s="189">
        <v>6</v>
      </c>
      <c r="F50" s="189">
        <v>12</v>
      </c>
      <c r="G50" s="189">
        <v>14.42</v>
      </c>
      <c r="H50" s="189">
        <v>2789</v>
      </c>
      <c r="I50" s="189">
        <v>11</v>
      </c>
      <c r="J50" s="189">
        <v>105</v>
      </c>
      <c r="K50" s="189">
        <v>70.36</v>
      </c>
      <c r="L50" s="189">
        <v>12378</v>
      </c>
    </row>
    <row r="51" spans="1:12" ht="12" customHeight="1" x14ac:dyDescent="0.2">
      <c r="A51" s="228" t="s">
        <v>44</v>
      </c>
      <c r="B51" s="189">
        <v>35</v>
      </c>
      <c r="C51" s="189">
        <v>53.38</v>
      </c>
      <c r="D51" s="189">
        <v>9843</v>
      </c>
      <c r="E51" s="189">
        <v>6</v>
      </c>
      <c r="F51" s="189">
        <v>12</v>
      </c>
      <c r="G51" s="189">
        <v>13.15</v>
      </c>
      <c r="H51" s="189">
        <v>3454</v>
      </c>
      <c r="I51" s="189">
        <v>2</v>
      </c>
      <c r="J51" s="189">
        <v>19</v>
      </c>
      <c r="K51" s="189">
        <v>17.920000000000002</v>
      </c>
      <c r="L51" s="189">
        <v>1350</v>
      </c>
    </row>
    <row r="52" spans="1:12" ht="12" customHeight="1" x14ac:dyDescent="0.2">
      <c r="A52" s="228" t="s">
        <v>45</v>
      </c>
      <c r="B52" s="189">
        <v>86</v>
      </c>
      <c r="C52" s="189">
        <v>126.77</v>
      </c>
      <c r="D52" s="189">
        <v>24749</v>
      </c>
      <c r="E52" s="189">
        <v>6</v>
      </c>
      <c r="F52" s="189">
        <v>12</v>
      </c>
      <c r="G52" s="189">
        <v>10.66</v>
      </c>
      <c r="H52" s="189">
        <v>2395</v>
      </c>
      <c r="I52" s="189">
        <v>2</v>
      </c>
      <c r="J52" s="189">
        <v>10</v>
      </c>
      <c r="K52" s="189">
        <v>8.5500000000000007</v>
      </c>
      <c r="L52" s="189">
        <v>793</v>
      </c>
    </row>
    <row r="53" spans="1:12" ht="12" customHeight="1" x14ac:dyDescent="0.2">
      <c r="A53" s="228" t="s">
        <v>46</v>
      </c>
      <c r="B53" s="189">
        <v>39</v>
      </c>
      <c r="C53" s="189">
        <v>59.84</v>
      </c>
      <c r="D53" s="189">
        <v>10569</v>
      </c>
      <c r="E53" s="189">
        <v>6</v>
      </c>
      <c r="F53" s="189">
        <v>12</v>
      </c>
      <c r="G53" s="189">
        <v>11.04</v>
      </c>
      <c r="H53" s="189">
        <v>1992</v>
      </c>
      <c r="I53" s="189">
        <v>5</v>
      </c>
      <c r="J53" s="189">
        <v>26</v>
      </c>
      <c r="K53" s="189">
        <v>20.69</v>
      </c>
      <c r="L53" s="189">
        <v>3554</v>
      </c>
    </row>
    <row r="54" spans="1:12" ht="12" customHeight="1" x14ac:dyDescent="0.2">
      <c r="A54" s="228" t="s">
        <v>47</v>
      </c>
      <c r="B54" s="189">
        <v>24</v>
      </c>
      <c r="C54" s="189">
        <v>36.22</v>
      </c>
      <c r="D54" s="189">
        <v>7562</v>
      </c>
      <c r="E54" s="189" t="s">
        <v>34</v>
      </c>
      <c r="F54" s="189" t="s">
        <v>34</v>
      </c>
      <c r="G54" s="189" t="s">
        <v>34</v>
      </c>
      <c r="H54" s="189" t="s">
        <v>34</v>
      </c>
      <c r="I54" s="189">
        <v>5</v>
      </c>
      <c r="J54" s="189">
        <v>28</v>
      </c>
      <c r="K54" s="189">
        <v>24.25</v>
      </c>
      <c r="L54" s="189">
        <v>4057</v>
      </c>
    </row>
    <row r="55" spans="1:12" ht="12" customHeight="1" x14ac:dyDescent="0.2">
      <c r="A55" s="228" t="s">
        <v>48</v>
      </c>
      <c r="B55" s="189">
        <v>71</v>
      </c>
      <c r="C55" s="189">
        <v>102.64</v>
      </c>
      <c r="D55" s="189">
        <v>22814</v>
      </c>
      <c r="E55" s="189">
        <v>5</v>
      </c>
      <c r="F55" s="189">
        <v>10</v>
      </c>
      <c r="G55" s="189">
        <v>10.63</v>
      </c>
      <c r="H55" s="189">
        <v>1619</v>
      </c>
      <c r="I55" s="189">
        <v>1</v>
      </c>
      <c r="J55" s="189">
        <v>20</v>
      </c>
      <c r="K55" s="189">
        <v>12.71</v>
      </c>
      <c r="L55" s="189">
        <v>2620</v>
      </c>
    </row>
    <row r="56" spans="1:12" ht="12" customHeight="1" x14ac:dyDescent="0.2">
      <c r="A56" s="228"/>
    </row>
    <row r="57" spans="1:12" ht="12" customHeight="1" x14ac:dyDescent="0.2">
      <c r="A57" s="228" t="s">
        <v>49</v>
      </c>
      <c r="B57" s="189">
        <v>84</v>
      </c>
      <c r="C57" s="189">
        <v>115.27</v>
      </c>
      <c r="D57" s="189">
        <v>21803</v>
      </c>
      <c r="E57" s="189">
        <v>7</v>
      </c>
      <c r="F57" s="189">
        <v>14</v>
      </c>
      <c r="G57" s="189">
        <v>14.53</v>
      </c>
      <c r="H57" s="189">
        <v>2878</v>
      </c>
      <c r="I57" s="189">
        <v>6</v>
      </c>
      <c r="J57" s="189">
        <v>63</v>
      </c>
      <c r="K57" s="189">
        <v>42.97</v>
      </c>
      <c r="L57" s="189">
        <v>5614</v>
      </c>
    </row>
    <row r="58" spans="1:12" ht="12" customHeight="1" x14ac:dyDescent="0.2">
      <c r="A58" s="228" t="s">
        <v>50</v>
      </c>
      <c r="B58" s="189">
        <v>67</v>
      </c>
      <c r="C58" s="189">
        <v>93.74</v>
      </c>
      <c r="D58" s="189">
        <v>18334</v>
      </c>
      <c r="E58" s="189">
        <v>6</v>
      </c>
      <c r="F58" s="189">
        <v>12</v>
      </c>
      <c r="G58" s="189">
        <v>11.44</v>
      </c>
      <c r="H58" s="189">
        <v>2234</v>
      </c>
      <c r="I58" s="189">
        <v>2</v>
      </c>
      <c r="J58" s="189">
        <v>8</v>
      </c>
      <c r="K58" s="189">
        <v>9.82</v>
      </c>
      <c r="L58" s="189">
        <v>5169</v>
      </c>
    </row>
    <row r="59" spans="1:12" ht="12" customHeight="1" x14ac:dyDescent="0.2">
      <c r="A59" s="228" t="s">
        <v>51</v>
      </c>
      <c r="B59" s="189">
        <v>32</v>
      </c>
      <c r="C59" s="189">
        <v>47.06</v>
      </c>
      <c r="D59" s="189">
        <v>9721</v>
      </c>
      <c r="E59" s="189">
        <v>3</v>
      </c>
      <c r="F59" s="189">
        <v>6</v>
      </c>
      <c r="G59" s="189">
        <v>8.35</v>
      </c>
      <c r="H59" s="189">
        <v>1106</v>
      </c>
      <c r="I59" s="189" t="s">
        <v>34</v>
      </c>
      <c r="J59" s="189" t="s">
        <v>34</v>
      </c>
      <c r="K59" s="189" t="s">
        <v>34</v>
      </c>
      <c r="L59" s="189" t="s">
        <v>34</v>
      </c>
    </row>
    <row r="60" spans="1:12" ht="12" customHeight="1" x14ac:dyDescent="0.2">
      <c r="A60" s="228" t="s">
        <v>52</v>
      </c>
      <c r="B60" s="189">
        <v>101</v>
      </c>
      <c r="C60" s="189">
        <v>144.07</v>
      </c>
      <c r="D60" s="189">
        <v>29646</v>
      </c>
      <c r="E60" s="189">
        <v>6</v>
      </c>
      <c r="F60" s="189">
        <v>12</v>
      </c>
      <c r="G60" s="189">
        <v>12.44</v>
      </c>
      <c r="H60" s="189">
        <v>1915</v>
      </c>
      <c r="I60" s="189">
        <v>3</v>
      </c>
      <c r="J60" s="189">
        <v>154</v>
      </c>
      <c r="K60" s="189">
        <v>108.61</v>
      </c>
      <c r="L60" s="189">
        <v>13041</v>
      </c>
    </row>
    <row r="61" spans="1:12" ht="12" customHeight="1" x14ac:dyDescent="0.2">
      <c r="A61" s="228" t="s">
        <v>53</v>
      </c>
      <c r="B61" s="189">
        <v>61</v>
      </c>
      <c r="C61" s="189">
        <v>86.93</v>
      </c>
      <c r="D61" s="189">
        <v>17216</v>
      </c>
      <c r="E61" s="189">
        <v>4</v>
      </c>
      <c r="F61" s="189">
        <v>8</v>
      </c>
      <c r="G61" s="189">
        <v>9.83</v>
      </c>
      <c r="H61" s="189">
        <v>1820</v>
      </c>
      <c r="I61" s="189">
        <v>1</v>
      </c>
      <c r="J61" s="189">
        <v>3</v>
      </c>
      <c r="K61" s="189">
        <v>2.35</v>
      </c>
      <c r="L61" s="189">
        <v>350</v>
      </c>
    </row>
    <row r="62" spans="1:12" ht="12" customHeight="1" x14ac:dyDescent="0.2">
      <c r="A62" s="228" t="s">
        <v>54</v>
      </c>
      <c r="B62" s="189">
        <v>16</v>
      </c>
      <c r="C62" s="189">
        <v>20.14</v>
      </c>
      <c r="D62" s="189">
        <v>4018</v>
      </c>
      <c r="E62" s="189">
        <v>1</v>
      </c>
      <c r="F62" s="189">
        <v>2</v>
      </c>
      <c r="G62" s="189">
        <v>1.86</v>
      </c>
      <c r="H62" s="189">
        <v>380</v>
      </c>
      <c r="I62" s="189">
        <v>1</v>
      </c>
      <c r="J62" s="189">
        <v>3</v>
      </c>
      <c r="K62" s="189">
        <v>2</v>
      </c>
      <c r="L62" s="189">
        <v>300</v>
      </c>
    </row>
    <row r="63" spans="1:12" ht="12" customHeight="1" x14ac:dyDescent="0.2">
      <c r="A63" s="228"/>
    </row>
    <row r="64" spans="1:12" ht="12" customHeight="1" x14ac:dyDescent="0.2">
      <c r="A64" s="228" t="s">
        <v>55</v>
      </c>
      <c r="B64" s="189">
        <v>29</v>
      </c>
      <c r="C64" s="189">
        <v>45.51</v>
      </c>
      <c r="D64" s="189">
        <v>9006</v>
      </c>
      <c r="E64" s="189">
        <v>1</v>
      </c>
      <c r="F64" s="189">
        <v>2</v>
      </c>
      <c r="G64" s="189">
        <v>1.85</v>
      </c>
      <c r="H64" s="189">
        <v>492</v>
      </c>
      <c r="I64" s="189">
        <v>1</v>
      </c>
      <c r="J64" s="189">
        <v>3</v>
      </c>
      <c r="K64" s="189">
        <v>6.28</v>
      </c>
      <c r="L64" s="189">
        <v>982</v>
      </c>
    </row>
    <row r="65" spans="1:12" ht="12" customHeight="1" x14ac:dyDescent="0.2">
      <c r="A65" s="228" t="s">
        <v>56</v>
      </c>
      <c r="B65" s="189">
        <v>35</v>
      </c>
      <c r="C65" s="189">
        <v>50.92</v>
      </c>
      <c r="D65" s="189">
        <v>9865</v>
      </c>
      <c r="E65" s="189">
        <v>3</v>
      </c>
      <c r="F65" s="189">
        <v>6</v>
      </c>
      <c r="G65" s="189">
        <v>7.22</v>
      </c>
      <c r="H65" s="189">
        <v>1409</v>
      </c>
      <c r="I65" s="189">
        <v>5</v>
      </c>
      <c r="J65" s="189">
        <v>147</v>
      </c>
      <c r="K65" s="189">
        <v>135.99</v>
      </c>
      <c r="L65" s="189">
        <v>12804</v>
      </c>
    </row>
    <row r="66" spans="1:12" ht="12" customHeight="1" x14ac:dyDescent="0.2">
      <c r="A66" s="228" t="s">
        <v>57</v>
      </c>
      <c r="B66" s="189">
        <v>26</v>
      </c>
      <c r="C66" s="189">
        <v>35.57</v>
      </c>
      <c r="D66" s="189">
        <v>7677</v>
      </c>
      <c r="E66" s="189">
        <v>2</v>
      </c>
      <c r="F66" s="189">
        <v>4</v>
      </c>
      <c r="G66" s="189">
        <v>4.97</v>
      </c>
      <c r="H66" s="189">
        <v>590</v>
      </c>
      <c r="I66" s="189">
        <v>1</v>
      </c>
      <c r="J66" s="189">
        <v>3</v>
      </c>
      <c r="K66" s="189">
        <v>3.3</v>
      </c>
      <c r="L66" s="189">
        <v>560</v>
      </c>
    </row>
    <row r="67" spans="1:12" ht="12" customHeight="1" x14ac:dyDescent="0.2">
      <c r="A67" s="228" t="s">
        <v>58</v>
      </c>
      <c r="B67" s="189">
        <v>37</v>
      </c>
      <c r="C67" s="189">
        <v>52.1</v>
      </c>
      <c r="D67" s="189">
        <v>11619</v>
      </c>
      <c r="E67" s="189">
        <v>3</v>
      </c>
      <c r="F67" s="189">
        <v>6</v>
      </c>
      <c r="G67" s="189">
        <v>8.15</v>
      </c>
      <c r="H67" s="189">
        <v>1299</v>
      </c>
      <c r="I67" s="189" t="s">
        <v>34</v>
      </c>
      <c r="J67" s="189" t="s">
        <v>34</v>
      </c>
      <c r="K67" s="189" t="s">
        <v>34</v>
      </c>
      <c r="L67" s="189" t="s">
        <v>34</v>
      </c>
    </row>
    <row r="68" spans="1:12" ht="12" customHeight="1" x14ac:dyDescent="0.2">
      <c r="A68" s="228" t="s">
        <v>59</v>
      </c>
      <c r="B68" s="189">
        <v>37</v>
      </c>
      <c r="C68" s="189">
        <v>54.86</v>
      </c>
      <c r="D68" s="189">
        <v>10605</v>
      </c>
      <c r="E68" s="189">
        <v>10</v>
      </c>
      <c r="F68" s="189">
        <v>20</v>
      </c>
      <c r="G68" s="189">
        <v>17.920000000000002</v>
      </c>
      <c r="H68" s="189">
        <v>4205</v>
      </c>
      <c r="I68" s="189">
        <v>4</v>
      </c>
      <c r="J68" s="189">
        <v>24</v>
      </c>
      <c r="K68" s="189">
        <v>23</v>
      </c>
      <c r="L68" s="189">
        <v>4000</v>
      </c>
    </row>
    <row r="69" spans="1:12" ht="12" customHeight="1" x14ac:dyDescent="0.2">
      <c r="A69" s="228"/>
      <c r="B69" s="229"/>
      <c r="C69" s="229"/>
      <c r="D69" s="229"/>
      <c r="E69" s="229"/>
      <c r="F69" s="229"/>
      <c r="G69" s="229"/>
      <c r="H69" s="229"/>
    </row>
    <row r="70" spans="1:12" ht="12" customHeight="1" x14ac:dyDescent="0.2">
      <c r="A70" s="228"/>
    </row>
    <row r="71" spans="1:12" s="219" customFormat="1" ht="12" customHeight="1" x14ac:dyDescent="0.2">
      <c r="A71" s="230" t="s">
        <v>60</v>
      </c>
      <c r="B71" s="190">
        <v>998</v>
      </c>
      <c r="C71" s="190">
        <v>1469.65</v>
      </c>
      <c r="D71" s="190">
        <v>293555</v>
      </c>
      <c r="E71" s="190">
        <v>84</v>
      </c>
      <c r="F71" s="190">
        <v>168</v>
      </c>
      <c r="G71" s="190">
        <v>183.76</v>
      </c>
      <c r="H71" s="190">
        <v>36824</v>
      </c>
      <c r="I71" s="190">
        <v>111</v>
      </c>
      <c r="J71" s="190">
        <v>1429</v>
      </c>
      <c r="K71" s="190">
        <v>1132.6400000000001</v>
      </c>
      <c r="L71" s="190">
        <v>191269</v>
      </c>
    </row>
    <row r="72" spans="1:12" ht="12" customHeight="1" x14ac:dyDescent="0.2">
      <c r="A72" s="228" t="s">
        <v>61</v>
      </c>
      <c r="B72" s="229"/>
      <c r="C72" s="231"/>
      <c r="D72" s="229"/>
      <c r="E72" s="229"/>
      <c r="F72" s="229"/>
      <c r="G72" s="229"/>
      <c r="H72" s="229"/>
      <c r="I72" s="229"/>
      <c r="J72" s="229"/>
      <c r="K72" s="229"/>
      <c r="L72" s="229"/>
    </row>
    <row r="73" spans="1:12" ht="12" customHeight="1" x14ac:dyDescent="0.2">
      <c r="A73" s="228" t="s">
        <v>62</v>
      </c>
      <c r="B73" s="189">
        <v>120</v>
      </c>
      <c r="C73" s="189">
        <v>172.65000000000003</v>
      </c>
      <c r="D73" s="189">
        <v>34538</v>
      </c>
      <c r="E73" s="189">
        <v>9</v>
      </c>
      <c r="F73" s="189">
        <v>18</v>
      </c>
      <c r="G73" s="189">
        <v>25.3</v>
      </c>
      <c r="H73" s="189">
        <v>6247</v>
      </c>
      <c r="I73" s="189">
        <v>61</v>
      </c>
      <c r="J73" s="189">
        <v>813</v>
      </c>
      <c r="K73" s="189">
        <v>643.84</v>
      </c>
      <c r="L73" s="189">
        <v>123697</v>
      </c>
    </row>
    <row r="74" spans="1:12" ht="12" customHeight="1" x14ac:dyDescent="0.2">
      <c r="A74" s="228" t="s">
        <v>63</v>
      </c>
      <c r="B74" s="189">
        <v>878</v>
      </c>
      <c r="C74" s="189">
        <v>1297</v>
      </c>
      <c r="D74" s="189">
        <v>259017</v>
      </c>
      <c r="E74" s="189">
        <v>75</v>
      </c>
      <c r="F74" s="189">
        <v>150</v>
      </c>
      <c r="G74" s="189">
        <v>158.45999999999998</v>
      </c>
      <c r="H74" s="189">
        <v>30577</v>
      </c>
      <c r="I74" s="189">
        <v>50</v>
      </c>
      <c r="J74" s="189">
        <v>616</v>
      </c>
      <c r="K74" s="189">
        <v>488.8</v>
      </c>
      <c r="L74" s="189">
        <v>67572</v>
      </c>
    </row>
    <row r="75" spans="1:12" ht="12" customHeight="1" x14ac:dyDescent="0.2">
      <c r="A75" s="229"/>
      <c r="B75" s="229"/>
      <c r="C75" s="229"/>
      <c r="D75" s="229"/>
      <c r="E75" s="229"/>
      <c r="F75" s="229"/>
      <c r="G75" s="229"/>
      <c r="H75" s="229"/>
      <c r="I75" s="229"/>
      <c r="J75" s="229"/>
      <c r="K75" s="229"/>
      <c r="L75" s="229"/>
    </row>
    <row r="77" spans="1:12" ht="12" customHeight="1" x14ac:dyDescent="0.2">
      <c r="A77" s="224" t="s">
        <v>448</v>
      </c>
    </row>
  </sheetData>
  <mergeCells count="20">
    <mergeCell ref="G7:G11"/>
    <mergeCell ref="H7:H11"/>
    <mergeCell ref="I7:I11"/>
    <mergeCell ref="J7:J11"/>
    <mergeCell ref="A1:L1"/>
    <mergeCell ref="A2:L2"/>
    <mergeCell ref="A5:A12"/>
    <mergeCell ref="B5:L5"/>
    <mergeCell ref="B6:D6"/>
    <mergeCell ref="E6:H6"/>
    <mergeCell ref="I6:L6"/>
    <mergeCell ref="B7:B11"/>
    <mergeCell ref="C7:C11"/>
    <mergeCell ref="D7:D11"/>
    <mergeCell ref="K7:K11"/>
    <mergeCell ref="L7:L11"/>
    <mergeCell ref="E12:F12"/>
    <mergeCell ref="I12:J12"/>
    <mergeCell ref="E7:E11"/>
    <mergeCell ref="F7:F11"/>
  </mergeCells>
  <pageMargins left="0.59055118110236227" right="0.39370078740157483" top="0.78740157480314965" bottom="0.78740157480314965" header="0.51181102362204722" footer="0.51181102362204722"/>
  <pageSetup paperSize="9" scale="77" firstPageNumber="32" fitToWidth="2" orientation="portrait" useFirstPageNumber="1" r:id="rId1"/>
  <headerFooter alignWithMargins="0">
    <oddHeader>&amp;C&amp;"Arial,Standard"&amp;9- &amp;P -</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Normal="100" workbookViewId="0"/>
  </sheetViews>
  <sheetFormatPr baseColWidth="10" defaultColWidth="12" defaultRowHeight="12" customHeight="1" x14ac:dyDescent="0.2"/>
  <cols>
    <col min="1" max="1" width="25.5" style="134" customWidth="1"/>
    <col min="2" max="6" width="11.83203125" style="134" customWidth="1"/>
    <col min="7" max="7" width="11.33203125" style="134" customWidth="1"/>
    <col min="8" max="8" width="11.83203125" style="134" customWidth="1"/>
    <col min="9" max="16384" width="12" style="134"/>
  </cols>
  <sheetData>
    <row r="1" spans="1:8" ht="12" customHeight="1" x14ac:dyDescent="0.2">
      <c r="A1" s="191"/>
    </row>
    <row r="2" spans="1:8" ht="12" customHeight="1" x14ac:dyDescent="0.2">
      <c r="A2" s="695" t="s">
        <v>549</v>
      </c>
      <c r="B2" s="695"/>
      <c r="C2" s="695"/>
      <c r="D2" s="695"/>
      <c r="E2" s="695"/>
      <c r="F2" s="695"/>
      <c r="G2" s="695"/>
      <c r="H2" s="695"/>
    </row>
    <row r="3" spans="1:8" ht="12" customHeight="1" x14ac:dyDescent="0.2">
      <c r="A3" s="695" t="s">
        <v>229</v>
      </c>
      <c r="B3" s="695"/>
      <c r="C3" s="695"/>
      <c r="D3" s="695"/>
      <c r="E3" s="695"/>
      <c r="F3" s="695"/>
      <c r="G3" s="695"/>
      <c r="H3" s="695"/>
    </row>
    <row r="5" spans="1:8" ht="12" customHeight="1" x14ac:dyDescent="0.2">
      <c r="A5" s="701" t="s">
        <v>148</v>
      </c>
      <c r="B5" s="696" t="s">
        <v>183</v>
      </c>
      <c r="C5" s="699" t="s">
        <v>175</v>
      </c>
      <c r="D5" s="700"/>
      <c r="E5" s="700"/>
      <c r="F5" s="700"/>
      <c r="G5" s="700"/>
      <c r="H5" s="700"/>
    </row>
    <row r="6" spans="1:8" ht="12" customHeight="1" x14ac:dyDescent="0.2">
      <c r="A6" s="702"/>
      <c r="B6" s="697"/>
      <c r="C6" s="530"/>
      <c r="D6" s="542"/>
      <c r="E6" s="542"/>
      <c r="F6" s="542"/>
      <c r="G6" s="542"/>
      <c r="H6" s="542"/>
    </row>
    <row r="7" spans="1:8" ht="12" customHeight="1" x14ac:dyDescent="0.2">
      <c r="A7" s="703"/>
      <c r="B7" s="698"/>
      <c r="C7" s="254" t="s">
        <v>182</v>
      </c>
      <c r="D7" s="329" t="s">
        <v>181</v>
      </c>
      <c r="E7" s="254" t="s">
        <v>180</v>
      </c>
      <c r="F7" s="254" t="s">
        <v>179</v>
      </c>
      <c r="G7" s="254" t="s">
        <v>178</v>
      </c>
      <c r="H7" s="255" t="s">
        <v>177</v>
      </c>
    </row>
    <row r="8" spans="1:8" s="330" customFormat="1" ht="24.95" customHeight="1" x14ac:dyDescent="0.2">
      <c r="A8" s="704" t="s">
        <v>248</v>
      </c>
      <c r="B8" s="704"/>
      <c r="C8" s="704"/>
      <c r="D8" s="704"/>
      <c r="E8" s="704"/>
      <c r="F8" s="704"/>
      <c r="G8" s="704"/>
      <c r="H8" s="704"/>
    </row>
    <row r="9" spans="1:8" ht="12" customHeight="1" x14ac:dyDescent="0.2">
      <c r="A9" s="157" t="s">
        <v>174</v>
      </c>
      <c r="C9" s="331"/>
      <c r="D9" s="331"/>
      <c r="E9" s="331"/>
      <c r="F9" s="331"/>
      <c r="G9" s="331"/>
      <c r="H9" s="331"/>
    </row>
    <row r="10" spans="1:8" ht="12" customHeight="1" x14ac:dyDescent="0.2">
      <c r="A10" s="157" t="s">
        <v>13</v>
      </c>
      <c r="B10" s="332">
        <v>691</v>
      </c>
      <c r="C10" s="332">
        <v>75</v>
      </c>
      <c r="D10" s="332">
        <v>139</v>
      </c>
      <c r="E10" s="332">
        <v>169</v>
      </c>
      <c r="F10" s="332">
        <v>103</v>
      </c>
      <c r="G10" s="332">
        <v>81</v>
      </c>
      <c r="H10" s="332">
        <v>124</v>
      </c>
    </row>
    <row r="11" spans="1:8" ht="12" customHeight="1" x14ac:dyDescent="0.2">
      <c r="A11" s="157" t="s">
        <v>14</v>
      </c>
      <c r="B11" s="332">
        <v>63</v>
      </c>
      <c r="C11" s="332">
        <v>3</v>
      </c>
      <c r="D11" s="332">
        <v>6</v>
      </c>
      <c r="E11" s="332">
        <v>18</v>
      </c>
      <c r="F11" s="332">
        <v>11</v>
      </c>
      <c r="G11" s="332">
        <v>7</v>
      </c>
      <c r="H11" s="332">
        <v>18</v>
      </c>
    </row>
    <row r="12" spans="1:8" ht="12" customHeight="1" x14ac:dyDescent="0.2">
      <c r="A12" s="157" t="s">
        <v>470</v>
      </c>
      <c r="B12" s="332">
        <v>83</v>
      </c>
      <c r="C12" s="332">
        <v>2</v>
      </c>
      <c r="D12" s="332">
        <v>5</v>
      </c>
      <c r="E12" s="332">
        <v>11</v>
      </c>
      <c r="F12" s="332">
        <v>23</v>
      </c>
      <c r="G12" s="332">
        <v>4</v>
      </c>
      <c r="H12" s="332">
        <v>38</v>
      </c>
    </row>
    <row r="13" spans="1:8" ht="12" customHeight="1" x14ac:dyDescent="0.2">
      <c r="A13" s="157"/>
      <c r="B13" s="332"/>
      <c r="C13" s="332"/>
      <c r="D13" s="332"/>
      <c r="E13" s="332"/>
      <c r="F13" s="332"/>
      <c r="G13" s="332"/>
      <c r="H13" s="332"/>
    </row>
    <row r="14" spans="1:8" ht="12" customHeight="1" x14ac:dyDescent="0.2">
      <c r="A14" s="157" t="s">
        <v>3</v>
      </c>
      <c r="B14" s="332" t="s">
        <v>34</v>
      </c>
      <c r="C14" s="332" t="s">
        <v>34</v>
      </c>
      <c r="D14" s="332" t="s">
        <v>34</v>
      </c>
      <c r="E14" s="332" t="s">
        <v>34</v>
      </c>
      <c r="F14" s="332" t="s">
        <v>34</v>
      </c>
      <c r="G14" s="332" t="s">
        <v>34</v>
      </c>
      <c r="H14" s="332" t="s">
        <v>34</v>
      </c>
    </row>
    <row r="15" spans="1:8" ht="12" customHeight="1" x14ac:dyDescent="0.2">
      <c r="A15" s="157"/>
      <c r="B15" s="333"/>
      <c r="C15" s="333"/>
      <c r="D15" s="333"/>
      <c r="E15" s="333"/>
      <c r="F15" s="333"/>
      <c r="G15" s="333"/>
      <c r="H15" s="333"/>
    </row>
    <row r="16" spans="1:8" s="191" customFormat="1" ht="12" customHeight="1" x14ac:dyDescent="0.2">
      <c r="A16" s="188" t="s">
        <v>22</v>
      </c>
      <c r="B16" s="334">
        <v>837</v>
      </c>
      <c r="C16" s="334">
        <v>80</v>
      </c>
      <c r="D16" s="334">
        <v>150</v>
      </c>
      <c r="E16" s="334">
        <v>198</v>
      </c>
      <c r="F16" s="334">
        <v>137</v>
      </c>
      <c r="G16" s="334">
        <v>92</v>
      </c>
      <c r="H16" s="334">
        <v>180</v>
      </c>
    </row>
    <row r="17" spans="1:10" s="330" customFormat="1" ht="24.95" customHeight="1" x14ac:dyDescent="0.2">
      <c r="A17" s="335" t="s">
        <v>114</v>
      </c>
      <c r="B17" s="336"/>
      <c r="C17" s="336"/>
      <c r="D17" s="336"/>
      <c r="E17" s="336"/>
      <c r="F17" s="336"/>
      <c r="G17" s="336"/>
      <c r="H17" s="336"/>
    </row>
    <row r="18" spans="1:10" ht="12" customHeight="1" x14ac:dyDescent="0.2">
      <c r="A18" s="157" t="s">
        <v>174</v>
      </c>
      <c r="B18" s="337"/>
      <c r="D18" s="337"/>
      <c r="E18" s="331"/>
      <c r="F18" s="337"/>
      <c r="G18" s="331"/>
      <c r="H18" s="331"/>
    </row>
    <row r="19" spans="1:10" ht="12" customHeight="1" x14ac:dyDescent="0.2">
      <c r="A19" s="157" t="s">
        <v>13</v>
      </c>
      <c r="B19" s="332">
        <v>307</v>
      </c>
      <c r="C19" s="332">
        <v>56</v>
      </c>
      <c r="D19" s="332">
        <v>88</v>
      </c>
      <c r="E19" s="332">
        <v>70</v>
      </c>
      <c r="F19" s="332">
        <v>41</v>
      </c>
      <c r="G19" s="332">
        <v>25</v>
      </c>
      <c r="H19" s="332">
        <v>27</v>
      </c>
    </row>
    <row r="20" spans="1:10" ht="12" customHeight="1" x14ac:dyDescent="0.2">
      <c r="A20" s="157" t="s">
        <v>14</v>
      </c>
      <c r="B20" s="332">
        <v>21</v>
      </c>
      <c r="C20" s="332">
        <v>3</v>
      </c>
      <c r="D20" s="332">
        <v>5</v>
      </c>
      <c r="E20" s="332">
        <v>7</v>
      </c>
      <c r="F20" s="332">
        <v>1</v>
      </c>
      <c r="G20" s="332">
        <v>1</v>
      </c>
      <c r="H20" s="332">
        <v>4</v>
      </c>
    </row>
    <row r="21" spans="1:10" ht="12" customHeight="1" x14ac:dyDescent="0.2">
      <c r="A21" s="157" t="s">
        <v>470</v>
      </c>
      <c r="B21" s="332">
        <v>27</v>
      </c>
      <c r="C21" s="332">
        <v>2</v>
      </c>
      <c r="D21" s="332">
        <v>1</v>
      </c>
      <c r="E21" s="332">
        <v>3</v>
      </c>
      <c r="F21" s="332">
        <v>2</v>
      </c>
      <c r="G21" s="332">
        <v>16</v>
      </c>
      <c r="H21" s="332">
        <v>3</v>
      </c>
    </row>
    <row r="22" spans="1:10" ht="12" customHeight="1" x14ac:dyDescent="0.2">
      <c r="A22" s="157"/>
      <c r="J22" s="338"/>
    </row>
    <row r="23" spans="1:10" ht="12" customHeight="1" x14ac:dyDescent="0.2">
      <c r="A23" s="157" t="s">
        <v>3</v>
      </c>
      <c r="B23" s="332">
        <v>1</v>
      </c>
      <c r="C23" s="332" t="s">
        <v>34</v>
      </c>
      <c r="D23" s="332">
        <v>1</v>
      </c>
      <c r="E23" s="332" t="s">
        <v>34</v>
      </c>
      <c r="F23" s="332" t="s">
        <v>34</v>
      </c>
      <c r="G23" s="332" t="s">
        <v>34</v>
      </c>
      <c r="H23" s="332" t="s">
        <v>34</v>
      </c>
      <c r="J23" s="338"/>
    </row>
    <row r="24" spans="1:10" ht="12" customHeight="1" x14ac:dyDescent="0.2">
      <c r="A24" s="157"/>
      <c r="B24" s="333"/>
      <c r="C24" s="333"/>
      <c r="D24" s="333"/>
      <c r="E24" s="333"/>
      <c r="F24" s="333"/>
      <c r="G24" s="333"/>
      <c r="H24" s="333"/>
    </row>
    <row r="25" spans="1:10" s="191" customFormat="1" ht="12" customHeight="1" x14ac:dyDescent="0.2">
      <c r="A25" s="188" t="s">
        <v>22</v>
      </c>
      <c r="B25" s="334">
        <v>356</v>
      </c>
      <c r="C25" s="334">
        <v>61</v>
      </c>
      <c r="D25" s="334">
        <v>95</v>
      </c>
      <c r="E25" s="334">
        <v>80</v>
      </c>
      <c r="F25" s="334">
        <v>44</v>
      </c>
      <c r="G25" s="334">
        <v>42</v>
      </c>
      <c r="H25" s="334">
        <v>34</v>
      </c>
    </row>
    <row r="26" spans="1:10" s="330" customFormat="1" ht="24.95" customHeight="1" x14ac:dyDescent="0.2">
      <c r="A26" s="335" t="s">
        <v>176</v>
      </c>
      <c r="B26" s="336"/>
      <c r="C26" s="336"/>
      <c r="D26" s="336"/>
      <c r="E26" s="336"/>
      <c r="F26" s="336"/>
      <c r="G26" s="336"/>
      <c r="H26" s="336"/>
    </row>
    <row r="27" spans="1:10" ht="12" customHeight="1" x14ac:dyDescent="0.2">
      <c r="A27" s="157" t="s">
        <v>174</v>
      </c>
      <c r="B27" s="337"/>
      <c r="C27" s="337"/>
      <c r="D27" s="337"/>
      <c r="E27" s="337"/>
      <c r="F27" s="337"/>
      <c r="G27" s="337"/>
      <c r="H27" s="337"/>
    </row>
    <row r="28" spans="1:10" ht="12" customHeight="1" x14ac:dyDescent="0.2">
      <c r="A28" s="157" t="s">
        <v>13</v>
      </c>
      <c r="B28" s="332">
        <v>998</v>
      </c>
      <c r="C28" s="332">
        <v>131</v>
      </c>
      <c r="D28" s="332">
        <v>227</v>
      </c>
      <c r="E28" s="332">
        <v>239</v>
      </c>
      <c r="F28" s="332">
        <v>144</v>
      </c>
      <c r="G28" s="332">
        <v>106</v>
      </c>
      <c r="H28" s="332">
        <v>151</v>
      </c>
    </row>
    <row r="29" spans="1:10" ht="12" customHeight="1" x14ac:dyDescent="0.2">
      <c r="A29" s="157" t="s">
        <v>14</v>
      </c>
      <c r="B29" s="332">
        <v>84</v>
      </c>
      <c r="C29" s="332">
        <v>6</v>
      </c>
      <c r="D29" s="332">
        <v>11</v>
      </c>
      <c r="E29" s="332">
        <v>25</v>
      </c>
      <c r="F29" s="332">
        <v>12</v>
      </c>
      <c r="G29" s="332">
        <v>8</v>
      </c>
      <c r="H29" s="332">
        <v>22</v>
      </c>
    </row>
    <row r="30" spans="1:10" ht="12" customHeight="1" x14ac:dyDescent="0.2">
      <c r="A30" s="157" t="s">
        <v>470</v>
      </c>
      <c r="B30" s="332">
        <v>110</v>
      </c>
      <c r="C30" s="332">
        <v>4</v>
      </c>
      <c r="D30" s="332">
        <v>6</v>
      </c>
      <c r="E30" s="332">
        <v>14</v>
      </c>
      <c r="F30" s="332">
        <v>25</v>
      </c>
      <c r="G30" s="332">
        <v>20</v>
      </c>
      <c r="H30" s="332">
        <v>41</v>
      </c>
    </row>
    <row r="31" spans="1:10" ht="12" customHeight="1" x14ac:dyDescent="0.2">
      <c r="A31" s="157"/>
      <c r="B31" s="332"/>
      <c r="C31" s="332"/>
      <c r="D31" s="332"/>
      <c r="E31" s="332"/>
      <c r="F31" s="332"/>
      <c r="G31" s="332"/>
      <c r="H31" s="332"/>
    </row>
    <row r="32" spans="1:10" ht="12" customHeight="1" x14ac:dyDescent="0.2">
      <c r="A32" s="157" t="s">
        <v>3</v>
      </c>
      <c r="B32" s="332">
        <v>1</v>
      </c>
      <c r="C32" s="332" t="s">
        <v>34</v>
      </c>
      <c r="D32" s="332">
        <v>1</v>
      </c>
      <c r="E32" s="332" t="s">
        <v>34</v>
      </c>
      <c r="F32" s="332" t="s">
        <v>34</v>
      </c>
      <c r="G32" s="332" t="s">
        <v>34</v>
      </c>
      <c r="H32" s="332" t="s">
        <v>34</v>
      </c>
    </row>
    <row r="33" spans="1:8" ht="12" customHeight="1" x14ac:dyDescent="0.2">
      <c r="A33" s="157"/>
      <c r="B33" s="333"/>
      <c r="C33" s="332"/>
      <c r="D33" s="333"/>
      <c r="E33" s="333"/>
      <c r="F33" s="333"/>
      <c r="G33" s="333"/>
      <c r="H33" s="333"/>
    </row>
    <row r="34" spans="1:8" s="191" customFormat="1" ht="12" customHeight="1" x14ac:dyDescent="0.2">
      <c r="A34" s="188" t="s">
        <v>15</v>
      </c>
      <c r="B34" s="334">
        <v>1193</v>
      </c>
      <c r="C34" s="334">
        <v>141</v>
      </c>
      <c r="D34" s="334">
        <v>245</v>
      </c>
      <c r="E34" s="334">
        <v>278</v>
      </c>
      <c r="F34" s="334">
        <v>181</v>
      </c>
      <c r="G34" s="334">
        <v>134</v>
      </c>
      <c r="H34" s="334">
        <v>214</v>
      </c>
    </row>
    <row r="35" spans="1:8" ht="12" customHeight="1" x14ac:dyDescent="0.2">
      <c r="A35" s="339"/>
      <c r="B35" s="340"/>
      <c r="C35" s="340"/>
      <c r="D35" s="340"/>
      <c r="E35" s="340"/>
      <c r="F35" s="340"/>
      <c r="G35" s="340"/>
      <c r="H35" s="340"/>
    </row>
    <row r="36" spans="1:8" ht="12" customHeight="1" x14ac:dyDescent="0.2">
      <c r="A36" s="339"/>
      <c r="B36" s="340"/>
      <c r="C36" s="340"/>
      <c r="D36" s="340"/>
      <c r="E36" s="340"/>
      <c r="F36" s="340"/>
      <c r="G36" s="340"/>
      <c r="H36" s="340"/>
    </row>
    <row r="37" spans="1:8" ht="12" customHeight="1" x14ac:dyDescent="0.2">
      <c r="A37" s="339"/>
      <c r="B37" s="340"/>
      <c r="C37" s="340"/>
      <c r="D37" s="340"/>
      <c r="E37" s="340"/>
      <c r="F37" s="340"/>
      <c r="G37" s="340"/>
      <c r="H37" s="340"/>
    </row>
  </sheetData>
  <mergeCells count="6">
    <mergeCell ref="A2:H2"/>
    <mergeCell ref="B5:B7"/>
    <mergeCell ref="C5:H6"/>
    <mergeCell ref="A5:A7"/>
    <mergeCell ref="A8:H8"/>
    <mergeCell ref="A3:H3"/>
  </mergeCells>
  <conditionalFormatting sqref="B10:H12 B16:H16 B14:H14">
    <cfRule type="cellIs" dxfId="6" priority="2" operator="equal">
      <formula>0</formula>
    </cfRule>
  </conditionalFormatting>
  <conditionalFormatting sqref="B28:H30 B32:H32">
    <cfRule type="cellIs" dxfId="5" priority="1" operator="equal">
      <formula>0</formula>
    </cfRule>
  </conditionalFormatting>
  <pageMargins left="0.78740157480314965" right="0.78740157480314965" top="0.78740157480314965" bottom="0.78740157480314965" header="0.51181102362204722" footer="0"/>
  <pageSetup paperSize="9" firstPageNumber="33" orientation="portrait" useFirstPageNumber="1" r:id="rId1"/>
  <headerFooter alignWithMargins="0">
    <oddHeader>&amp;C&amp;"Arial,Standard"&amp;9- &amp;P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60"/>
  <sheetViews>
    <sheetView zoomScale="115" zoomScaleNormal="115" workbookViewId="0">
      <selection activeCell="B53" sqref="B53"/>
    </sheetView>
  </sheetViews>
  <sheetFormatPr baseColWidth="10" defaultColWidth="12" defaultRowHeight="11.25" x14ac:dyDescent="0.2"/>
  <cols>
    <col min="1" max="1" width="37.5" style="27" bestFit="1" customWidth="1"/>
    <col min="2" max="7" width="12.83203125" style="27" customWidth="1"/>
    <col min="8" max="16384" width="12" style="27"/>
  </cols>
  <sheetData>
    <row r="1" spans="1:7" ht="12" customHeight="1" x14ac:dyDescent="0.2">
      <c r="A1" s="724" t="s">
        <v>276</v>
      </c>
      <c r="B1" s="724"/>
      <c r="C1" s="724"/>
      <c r="D1" s="724"/>
      <c r="E1" s="724"/>
      <c r="F1" s="724"/>
      <c r="G1" s="724"/>
    </row>
    <row r="2" spans="1:7" ht="12" customHeight="1" x14ac:dyDescent="0.2">
      <c r="A2" s="712" t="s">
        <v>7</v>
      </c>
      <c r="B2" s="712"/>
      <c r="C2" s="712"/>
      <c r="D2" s="712"/>
      <c r="E2" s="712"/>
      <c r="F2" s="712"/>
      <c r="G2" s="712"/>
    </row>
    <row r="3" spans="1:7" ht="12" customHeight="1" x14ac:dyDescent="0.2">
      <c r="A3" s="48"/>
      <c r="B3" s="48"/>
      <c r="C3" s="48"/>
      <c r="D3" s="48"/>
      <c r="E3" s="48"/>
      <c r="F3" s="48"/>
      <c r="G3" s="48"/>
    </row>
    <row r="4" spans="1:7" ht="12" customHeight="1" x14ac:dyDescent="0.2">
      <c r="A4" s="44"/>
    </row>
    <row r="5" spans="1:7" ht="12.95" customHeight="1" x14ac:dyDescent="0.2">
      <c r="A5" s="713" t="s">
        <v>299</v>
      </c>
      <c r="B5" s="716" t="s">
        <v>275</v>
      </c>
      <c r="C5" s="725"/>
      <c r="D5" s="717"/>
      <c r="E5" s="717"/>
      <c r="F5" s="717"/>
      <c r="G5" s="717"/>
    </row>
    <row r="6" spans="1:7" ht="12.95" customHeight="1" x14ac:dyDescent="0.2">
      <c r="A6" s="714"/>
      <c r="B6" s="718" t="s">
        <v>94</v>
      </c>
      <c r="C6" s="719" t="s">
        <v>301</v>
      </c>
      <c r="D6" s="722" t="s">
        <v>259</v>
      </c>
      <c r="E6" s="722"/>
      <c r="F6" s="722"/>
      <c r="G6" s="722"/>
    </row>
    <row r="7" spans="1:7" ht="12.95" customHeight="1" x14ac:dyDescent="0.2">
      <c r="A7" s="714"/>
      <c r="B7" s="718"/>
      <c r="C7" s="720"/>
      <c r="D7" s="723" t="s">
        <v>260</v>
      </c>
      <c r="E7" s="705" t="s">
        <v>261</v>
      </c>
      <c r="F7" s="707" t="s">
        <v>262</v>
      </c>
      <c r="G7" s="707"/>
    </row>
    <row r="8" spans="1:7" ht="12.95" customHeight="1" x14ac:dyDescent="0.2">
      <c r="A8" s="714"/>
      <c r="B8" s="718"/>
      <c r="C8" s="721"/>
      <c r="D8" s="721"/>
      <c r="E8" s="706"/>
      <c r="F8" s="53" t="s">
        <v>9</v>
      </c>
      <c r="G8" s="51" t="s">
        <v>78</v>
      </c>
    </row>
    <row r="9" spans="1:7" ht="12.95" customHeight="1" x14ac:dyDescent="0.2">
      <c r="A9" s="715"/>
      <c r="B9" s="708" t="s">
        <v>0</v>
      </c>
      <c r="C9" s="709"/>
      <c r="D9" s="709"/>
      <c r="E9" s="709"/>
      <c r="F9" s="709"/>
      <c r="G9" s="709"/>
    </row>
    <row r="10" spans="1:7" ht="12" customHeight="1" x14ac:dyDescent="0.2">
      <c r="A10" s="40"/>
      <c r="B10" s="49"/>
      <c r="C10" s="49"/>
      <c r="D10" s="49"/>
      <c r="E10" s="49"/>
      <c r="F10" s="49"/>
      <c r="G10" s="49"/>
    </row>
    <row r="11" spans="1:7" ht="12" customHeight="1" x14ac:dyDescent="0.2">
      <c r="A11" s="28" t="s">
        <v>263</v>
      </c>
      <c r="B11" s="45">
        <v>32</v>
      </c>
      <c r="C11" s="45">
        <v>345</v>
      </c>
      <c r="D11" s="45">
        <v>13</v>
      </c>
      <c r="E11" s="45">
        <v>1</v>
      </c>
      <c r="F11" s="45">
        <v>18</v>
      </c>
      <c r="G11" s="45">
        <v>330</v>
      </c>
    </row>
    <row r="12" spans="1:7" ht="12" customHeight="1" x14ac:dyDescent="0.2">
      <c r="A12" s="50" t="s">
        <v>264</v>
      </c>
      <c r="B12" s="45">
        <v>12</v>
      </c>
      <c r="C12" s="45">
        <v>35</v>
      </c>
      <c r="D12" s="45">
        <v>6</v>
      </c>
      <c r="E12" s="45">
        <v>1</v>
      </c>
      <c r="F12" s="45">
        <v>5</v>
      </c>
      <c r="G12" s="45">
        <v>27</v>
      </c>
    </row>
    <row r="13" spans="1:7" ht="12" customHeight="1" x14ac:dyDescent="0.2">
      <c r="A13" s="28" t="s">
        <v>265</v>
      </c>
      <c r="B13" s="45">
        <v>1766</v>
      </c>
      <c r="C13" s="45">
        <v>2503</v>
      </c>
      <c r="D13" s="45">
        <v>1587</v>
      </c>
      <c r="E13" s="45">
        <v>89</v>
      </c>
      <c r="F13" s="45">
        <v>90</v>
      </c>
      <c r="G13" s="45">
        <v>738</v>
      </c>
    </row>
    <row r="14" spans="1:7" ht="12" customHeight="1" x14ac:dyDescent="0.2">
      <c r="A14" s="50" t="s">
        <v>266</v>
      </c>
      <c r="B14" s="45">
        <v>8</v>
      </c>
      <c r="C14" s="45">
        <v>15</v>
      </c>
      <c r="D14" s="45">
        <v>6</v>
      </c>
      <c r="E14" s="45" t="s">
        <v>34</v>
      </c>
      <c r="F14" s="45">
        <v>2</v>
      </c>
      <c r="G14" s="45">
        <v>9</v>
      </c>
    </row>
    <row r="15" spans="1:7" ht="12" customHeight="1" x14ac:dyDescent="0.2">
      <c r="A15" s="50" t="s">
        <v>267</v>
      </c>
      <c r="B15" s="45">
        <v>3</v>
      </c>
      <c r="C15" s="45">
        <v>3</v>
      </c>
      <c r="D15" s="45">
        <v>3</v>
      </c>
      <c r="E15" s="45" t="s">
        <v>34</v>
      </c>
      <c r="F15" s="45" t="s">
        <v>34</v>
      </c>
      <c r="G15" s="45" t="s">
        <v>34</v>
      </c>
    </row>
    <row r="16" spans="1:7" ht="12" customHeight="1" x14ac:dyDescent="0.2">
      <c r="A16" s="28" t="s">
        <v>307</v>
      </c>
      <c r="B16" s="45">
        <v>7</v>
      </c>
      <c r="C16" s="45">
        <v>7</v>
      </c>
      <c r="D16" s="45">
        <v>7</v>
      </c>
      <c r="E16" s="45" t="s">
        <v>34</v>
      </c>
      <c r="F16" s="45" t="s">
        <v>34</v>
      </c>
      <c r="G16" s="45" t="s">
        <v>34</v>
      </c>
    </row>
    <row r="17" spans="1:7" ht="14.25" customHeight="1" x14ac:dyDescent="0.2">
      <c r="A17" s="9" t="s">
        <v>22</v>
      </c>
      <c r="B17" s="46">
        <v>1828</v>
      </c>
      <c r="C17" s="46">
        <v>2908</v>
      </c>
      <c r="D17" s="46">
        <v>1622</v>
      </c>
      <c r="E17" s="46">
        <v>91</v>
      </c>
      <c r="F17" s="46">
        <v>115</v>
      </c>
      <c r="G17" s="46">
        <v>1104</v>
      </c>
    </row>
    <row r="20" spans="1:7" ht="12" customHeight="1" x14ac:dyDescent="0.2">
      <c r="A20" s="711" t="s">
        <v>308</v>
      </c>
      <c r="B20" s="711"/>
      <c r="C20" s="711"/>
      <c r="D20" s="711"/>
      <c r="E20" s="711"/>
      <c r="F20" s="711"/>
      <c r="G20" s="711"/>
    </row>
    <row r="21" spans="1:7" ht="12" customHeight="1" x14ac:dyDescent="0.2">
      <c r="A21" s="712" t="s">
        <v>7</v>
      </c>
      <c r="B21" s="712"/>
      <c r="C21" s="712"/>
      <c r="D21" s="712"/>
      <c r="E21" s="712"/>
      <c r="F21" s="712"/>
      <c r="G21" s="712"/>
    </row>
    <row r="22" spans="1:7" ht="12" customHeight="1" x14ac:dyDescent="0.2">
      <c r="A22" s="48"/>
      <c r="B22" s="48"/>
      <c r="C22" s="48"/>
      <c r="D22" s="48"/>
      <c r="E22" s="48"/>
      <c r="F22" s="48"/>
      <c r="G22" s="48"/>
    </row>
    <row r="23" spans="1:7" ht="12" customHeight="1" x14ac:dyDescent="0.2">
      <c r="A23" s="48"/>
      <c r="B23" s="48"/>
      <c r="C23" s="48"/>
      <c r="D23" s="48"/>
      <c r="E23" s="48"/>
      <c r="F23" s="48"/>
      <c r="G23" s="48"/>
    </row>
    <row r="24" spans="1:7" ht="15" customHeight="1" x14ac:dyDescent="0.2">
      <c r="A24" s="713" t="s">
        <v>302</v>
      </c>
      <c r="B24" s="716" t="s">
        <v>275</v>
      </c>
      <c r="C24" s="717"/>
      <c r="D24" s="717"/>
      <c r="E24" s="717"/>
      <c r="F24" s="717"/>
      <c r="G24" s="717"/>
    </row>
    <row r="25" spans="1:7" ht="12.95" customHeight="1" x14ac:dyDescent="0.2">
      <c r="A25" s="714"/>
      <c r="B25" s="718" t="s">
        <v>94</v>
      </c>
      <c r="C25" s="719" t="s">
        <v>301</v>
      </c>
      <c r="D25" s="722" t="s">
        <v>259</v>
      </c>
      <c r="E25" s="722"/>
      <c r="F25" s="722"/>
      <c r="G25" s="722"/>
    </row>
    <row r="26" spans="1:7" ht="12.95" customHeight="1" x14ac:dyDescent="0.2">
      <c r="A26" s="714"/>
      <c r="B26" s="718"/>
      <c r="C26" s="720"/>
      <c r="D26" s="723" t="s">
        <v>260</v>
      </c>
      <c r="E26" s="705" t="s">
        <v>261</v>
      </c>
      <c r="F26" s="707" t="s">
        <v>262</v>
      </c>
      <c r="G26" s="707"/>
    </row>
    <row r="27" spans="1:7" ht="12.95" customHeight="1" x14ac:dyDescent="0.2">
      <c r="A27" s="714"/>
      <c r="B27" s="718"/>
      <c r="C27" s="721"/>
      <c r="D27" s="721"/>
      <c r="E27" s="706"/>
      <c r="F27" s="53" t="s">
        <v>9</v>
      </c>
      <c r="G27" s="51" t="s">
        <v>78</v>
      </c>
    </row>
    <row r="28" spans="1:7" ht="12.95" customHeight="1" x14ac:dyDescent="0.2">
      <c r="A28" s="715"/>
      <c r="B28" s="708" t="s">
        <v>0</v>
      </c>
      <c r="C28" s="709"/>
      <c r="D28" s="709"/>
      <c r="E28" s="709"/>
      <c r="F28" s="709"/>
      <c r="G28" s="709"/>
    </row>
    <row r="29" spans="1:7" ht="12" customHeight="1" x14ac:dyDescent="0.2">
      <c r="A29" s="41"/>
    </row>
    <row r="30" spans="1:7" ht="12" customHeight="1" x14ac:dyDescent="0.2">
      <c r="A30" s="28" t="s">
        <v>149</v>
      </c>
      <c r="B30" s="45">
        <v>52</v>
      </c>
      <c r="C30" s="45">
        <v>60</v>
      </c>
      <c r="D30" s="45">
        <v>45</v>
      </c>
      <c r="E30" s="45">
        <v>6</v>
      </c>
      <c r="F30" s="45">
        <v>1</v>
      </c>
      <c r="G30" s="45">
        <v>3</v>
      </c>
    </row>
    <row r="31" spans="1:7" ht="12" customHeight="1" x14ac:dyDescent="0.2">
      <c r="A31" s="28" t="s">
        <v>150</v>
      </c>
      <c r="B31" s="45">
        <v>615</v>
      </c>
      <c r="C31" s="45">
        <v>889</v>
      </c>
      <c r="D31" s="45">
        <v>538</v>
      </c>
      <c r="E31" s="45">
        <v>38</v>
      </c>
      <c r="F31" s="45">
        <v>39</v>
      </c>
      <c r="G31" s="45">
        <v>275</v>
      </c>
    </row>
    <row r="32" spans="1:7" ht="12" customHeight="1" x14ac:dyDescent="0.2">
      <c r="A32" s="28" t="s">
        <v>151</v>
      </c>
      <c r="B32" s="45">
        <v>27</v>
      </c>
      <c r="C32" s="45">
        <v>27</v>
      </c>
      <c r="D32" s="45">
        <v>27</v>
      </c>
      <c r="E32" s="45" t="s">
        <v>34</v>
      </c>
      <c r="F32" s="45" t="s">
        <v>34</v>
      </c>
      <c r="G32" s="45" t="s">
        <v>34</v>
      </c>
    </row>
    <row r="33" spans="1:7" ht="12" customHeight="1" x14ac:dyDescent="0.2">
      <c r="A33" s="28" t="s">
        <v>271</v>
      </c>
      <c r="B33" s="45">
        <v>31</v>
      </c>
      <c r="C33" s="45">
        <v>136</v>
      </c>
      <c r="D33" s="45">
        <v>20</v>
      </c>
      <c r="E33" s="45" t="s">
        <v>34</v>
      </c>
      <c r="F33" s="45">
        <v>11</v>
      </c>
      <c r="G33" s="45">
        <v>116</v>
      </c>
    </row>
    <row r="34" spans="1:7" ht="12" customHeight="1" x14ac:dyDescent="0.2">
      <c r="A34" s="28" t="s">
        <v>280</v>
      </c>
      <c r="B34" s="45">
        <v>654</v>
      </c>
      <c r="C34" s="45">
        <v>767</v>
      </c>
      <c r="D34" s="45">
        <v>605</v>
      </c>
      <c r="E34" s="45">
        <v>37</v>
      </c>
      <c r="F34" s="45">
        <v>12</v>
      </c>
      <c r="G34" s="45">
        <v>88</v>
      </c>
    </row>
    <row r="35" spans="1:7" ht="13.5" customHeight="1" x14ac:dyDescent="0.2">
      <c r="A35" s="28" t="s">
        <v>281</v>
      </c>
      <c r="B35" s="45">
        <v>15</v>
      </c>
      <c r="C35" s="45">
        <v>16</v>
      </c>
      <c r="D35" s="45">
        <v>14</v>
      </c>
      <c r="E35" s="45">
        <v>1</v>
      </c>
      <c r="F35" s="45" t="s">
        <v>34</v>
      </c>
      <c r="G35" s="45" t="s">
        <v>34</v>
      </c>
    </row>
    <row r="36" spans="1:7" ht="12" customHeight="1" x14ac:dyDescent="0.2">
      <c r="A36" s="28" t="s">
        <v>304</v>
      </c>
      <c r="B36" s="45">
        <v>115</v>
      </c>
      <c r="C36" s="45">
        <v>168</v>
      </c>
      <c r="D36" s="45">
        <v>106</v>
      </c>
      <c r="E36" s="45">
        <v>6</v>
      </c>
      <c r="F36" s="45">
        <v>3</v>
      </c>
      <c r="G36" s="45">
        <v>50</v>
      </c>
    </row>
    <row r="37" spans="1:7" ht="12" customHeight="1" x14ac:dyDescent="0.2">
      <c r="A37" s="9" t="s">
        <v>22</v>
      </c>
      <c r="B37" s="46">
        <v>1509</v>
      </c>
      <c r="C37" s="46">
        <v>2063</v>
      </c>
      <c r="D37" s="46">
        <v>1355</v>
      </c>
      <c r="E37" s="46">
        <v>88</v>
      </c>
      <c r="F37" s="46">
        <v>66</v>
      </c>
      <c r="G37" s="46">
        <v>532</v>
      </c>
    </row>
    <row r="38" spans="1:7" ht="14.25" customHeight="1" x14ac:dyDescent="0.2"/>
    <row r="39" spans="1:7" ht="12" customHeight="1" x14ac:dyDescent="0.2"/>
    <row r="40" spans="1:7" ht="12" customHeight="1" x14ac:dyDescent="0.2"/>
    <row r="41" spans="1:7" ht="12" customHeight="1" x14ac:dyDescent="0.2">
      <c r="A41" s="711" t="s">
        <v>308</v>
      </c>
      <c r="B41" s="711"/>
      <c r="C41" s="711"/>
      <c r="D41" s="711"/>
      <c r="E41" s="711"/>
      <c r="F41" s="711"/>
      <c r="G41" s="711"/>
    </row>
    <row r="42" spans="1:7" ht="12" customHeight="1" x14ac:dyDescent="0.2">
      <c r="A42" s="712" t="s">
        <v>7</v>
      </c>
      <c r="B42" s="712"/>
      <c r="C42" s="712"/>
      <c r="D42" s="712"/>
      <c r="E42" s="712"/>
      <c r="F42" s="712"/>
      <c r="G42" s="712"/>
    </row>
    <row r="43" spans="1:7" ht="12" customHeight="1" x14ac:dyDescent="0.2">
      <c r="A43" s="48"/>
      <c r="B43" s="48"/>
      <c r="C43" s="48"/>
      <c r="D43" s="48"/>
      <c r="E43" s="48"/>
      <c r="F43" s="48"/>
      <c r="G43" s="48"/>
    </row>
    <row r="44" spans="1:7" ht="12" customHeight="1" x14ac:dyDescent="0.2">
      <c r="A44" s="48"/>
      <c r="B44" s="48"/>
      <c r="C44" s="48"/>
      <c r="D44" s="48"/>
      <c r="E44" s="48"/>
      <c r="F44" s="48"/>
      <c r="G44" s="48"/>
    </row>
    <row r="45" spans="1:7" ht="14.25" customHeight="1" x14ac:dyDescent="0.2">
      <c r="A45" s="713" t="s">
        <v>305</v>
      </c>
      <c r="B45" s="716" t="s">
        <v>275</v>
      </c>
      <c r="C45" s="717"/>
      <c r="D45" s="717"/>
      <c r="E45" s="717"/>
      <c r="F45" s="717"/>
      <c r="G45" s="717"/>
    </row>
    <row r="46" spans="1:7" ht="12.95" customHeight="1" x14ac:dyDescent="0.2">
      <c r="A46" s="714"/>
      <c r="B46" s="718" t="s">
        <v>94</v>
      </c>
      <c r="C46" s="719" t="s">
        <v>301</v>
      </c>
      <c r="D46" s="722" t="s">
        <v>259</v>
      </c>
      <c r="E46" s="722"/>
      <c r="F46" s="722"/>
      <c r="G46" s="722"/>
    </row>
    <row r="47" spans="1:7" ht="12.95" customHeight="1" x14ac:dyDescent="0.2">
      <c r="A47" s="714"/>
      <c r="B47" s="718"/>
      <c r="C47" s="720"/>
      <c r="D47" s="723" t="s">
        <v>260</v>
      </c>
      <c r="E47" s="705" t="s">
        <v>261</v>
      </c>
      <c r="F47" s="707" t="s">
        <v>262</v>
      </c>
      <c r="G47" s="707"/>
    </row>
    <row r="48" spans="1:7" ht="12.95" customHeight="1" x14ac:dyDescent="0.2">
      <c r="A48" s="714"/>
      <c r="B48" s="718"/>
      <c r="C48" s="721"/>
      <c r="D48" s="721"/>
      <c r="E48" s="706"/>
      <c r="F48" s="53" t="s">
        <v>9</v>
      </c>
      <c r="G48" s="51" t="s">
        <v>78</v>
      </c>
    </row>
    <row r="49" spans="1:7" ht="12.95" customHeight="1" x14ac:dyDescent="0.2">
      <c r="A49" s="715"/>
      <c r="B49" s="708" t="s">
        <v>0</v>
      </c>
      <c r="C49" s="709"/>
      <c r="D49" s="709"/>
      <c r="E49" s="709"/>
      <c r="F49" s="709"/>
      <c r="G49" s="709"/>
    </row>
    <row r="50" spans="1:7" ht="12" customHeight="1" x14ac:dyDescent="0.2">
      <c r="A50" s="40"/>
      <c r="B50" s="42" t="s">
        <v>147</v>
      </c>
      <c r="C50" s="42" t="s">
        <v>147</v>
      </c>
      <c r="D50" s="42" t="s">
        <v>147</v>
      </c>
      <c r="E50" s="42" t="s">
        <v>147</v>
      </c>
      <c r="F50" s="43"/>
      <c r="G50" s="43"/>
    </row>
    <row r="51" spans="1:7" ht="12" customHeight="1" x14ac:dyDescent="0.2">
      <c r="A51" s="28" t="s">
        <v>155</v>
      </c>
      <c r="B51" s="45" t="s">
        <v>34</v>
      </c>
      <c r="C51" s="45">
        <v>713</v>
      </c>
      <c r="D51" s="45" t="s">
        <v>34</v>
      </c>
      <c r="E51" s="45" t="s">
        <v>34</v>
      </c>
      <c r="F51" s="45" t="s">
        <v>34</v>
      </c>
      <c r="G51" s="45">
        <v>331</v>
      </c>
    </row>
    <row r="52" spans="1:7" ht="12" customHeight="1" x14ac:dyDescent="0.2">
      <c r="A52" s="28" t="s">
        <v>269</v>
      </c>
      <c r="B52" s="45">
        <v>48</v>
      </c>
      <c r="C52" s="45">
        <v>718</v>
      </c>
      <c r="D52" s="45">
        <v>27</v>
      </c>
      <c r="E52" s="45">
        <v>3</v>
      </c>
      <c r="F52" s="45">
        <v>18</v>
      </c>
      <c r="G52" s="45">
        <v>666</v>
      </c>
    </row>
    <row r="53" spans="1:7" ht="12" customHeight="1" x14ac:dyDescent="0.2">
      <c r="A53" s="28" t="s">
        <v>156</v>
      </c>
      <c r="B53" s="45">
        <v>791</v>
      </c>
      <c r="C53" s="45">
        <v>399</v>
      </c>
      <c r="D53" s="45">
        <v>699</v>
      </c>
      <c r="E53" s="45">
        <v>49</v>
      </c>
      <c r="F53" s="45">
        <v>43</v>
      </c>
      <c r="G53" s="45">
        <v>76</v>
      </c>
    </row>
    <row r="54" spans="1:7" ht="12" customHeight="1" x14ac:dyDescent="0.2">
      <c r="A54" s="28" t="s">
        <v>270</v>
      </c>
      <c r="B54" s="45">
        <v>703</v>
      </c>
      <c r="C54" s="45">
        <v>13</v>
      </c>
      <c r="D54" s="45">
        <v>620</v>
      </c>
      <c r="E54" s="45">
        <v>30</v>
      </c>
      <c r="F54" s="45">
        <v>53</v>
      </c>
      <c r="G54" s="45">
        <v>0</v>
      </c>
    </row>
    <row r="55" spans="1:7" ht="12" customHeight="1" x14ac:dyDescent="0.2">
      <c r="A55" s="28" t="s">
        <v>157</v>
      </c>
      <c r="B55" s="45">
        <v>268</v>
      </c>
      <c r="C55" s="45">
        <v>2</v>
      </c>
      <c r="D55" s="45">
        <v>260</v>
      </c>
      <c r="E55" s="45">
        <v>7</v>
      </c>
      <c r="F55" s="45">
        <v>1</v>
      </c>
      <c r="G55" s="45">
        <v>0</v>
      </c>
    </row>
    <row r="56" spans="1:7" ht="12" customHeight="1" x14ac:dyDescent="0.2">
      <c r="A56" s="55" t="s">
        <v>282</v>
      </c>
      <c r="B56" s="45">
        <v>18</v>
      </c>
      <c r="C56" s="45">
        <v>326</v>
      </c>
      <c r="D56" s="45">
        <v>16</v>
      </c>
      <c r="E56" s="45">
        <v>2</v>
      </c>
      <c r="F56" s="45" t="s">
        <v>34</v>
      </c>
      <c r="G56" s="45">
        <v>282</v>
      </c>
    </row>
    <row r="57" spans="1:7" ht="14.25" customHeight="1" x14ac:dyDescent="0.2">
      <c r="A57" s="52" t="s">
        <v>22</v>
      </c>
      <c r="B57" s="46">
        <v>1828</v>
      </c>
      <c r="C57" s="46">
        <v>416</v>
      </c>
      <c r="D57" s="46">
        <v>1622</v>
      </c>
      <c r="E57" s="46">
        <v>91</v>
      </c>
      <c r="F57" s="46">
        <v>115</v>
      </c>
      <c r="G57" s="46">
        <v>74</v>
      </c>
    </row>
    <row r="58" spans="1:7" ht="12" customHeight="1" x14ac:dyDescent="0.2"/>
    <row r="59" spans="1:7" ht="12" customHeight="1" x14ac:dyDescent="0.2"/>
    <row r="60" spans="1:7" ht="27" customHeight="1" x14ac:dyDescent="0.2">
      <c r="A60" s="710" t="s">
        <v>306</v>
      </c>
      <c r="B60" s="710"/>
      <c r="C60" s="710"/>
      <c r="D60" s="710"/>
      <c r="E60" s="710"/>
      <c r="F60" s="710"/>
      <c r="G60" s="710"/>
    </row>
  </sheetData>
  <mergeCells count="34">
    <mergeCell ref="A1:G1"/>
    <mergeCell ref="A2:G2"/>
    <mergeCell ref="A5:A9"/>
    <mergeCell ref="B5:G5"/>
    <mergeCell ref="B6:B8"/>
    <mergeCell ref="C6:C8"/>
    <mergeCell ref="D6:G6"/>
    <mergeCell ref="D7:D8"/>
    <mergeCell ref="E7:E8"/>
    <mergeCell ref="F7:G7"/>
    <mergeCell ref="B9:G9"/>
    <mergeCell ref="A20:G20"/>
    <mergeCell ref="A21:G21"/>
    <mergeCell ref="A24:A28"/>
    <mergeCell ref="B24:G24"/>
    <mergeCell ref="B25:B27"/>
    <mergeCell ref="C25:C27"/>
    <mergeCell ref="D25:G25"/>
    <mergeCell ref="D26:D27"/>
    <mergeCell ref="E26:E27"/>
    <mergeCell ref="E47:E48"/>
    <mergeCell ref="F47:G47"/>
    <mergeCell ref="B49:G49"/>
    <mergeCell ref="A60:G60"/>
    <mergeCell ref="F26:G26"/>
    <mergeCell ref="B28:G28"/>
    <mergeCell ref="A41:G41"/>
    <mergeCell ref="A42:G42"/>
    <mergeCell ref="A45:A49"/>
    <mergeCell ref="B45:G45"/>
    <mergeCell ref="B46:B48"/>
    <mergeCell ref="C46:C48"/>
    <mergeCell ref="D46:G46"/>
    <mergeCell ref="D47:D48"/>
  </mergeCells>
  <pageMargins left="0.39370078740157483" right="0.59055118110236227" top="0.78740157480314965" bottom="0.59055118110236227" header="0.51181102362204722" footer="0.31496062992125984"/>
  <pageSetup paperSize="9" firstPageNumber="32" orientation="portrait" useFirstPageNumber="1" r:id="rId1"/>
  <headerFooter>
    <oddHeader>&amp;C&amp;"Arial,Standard"&amp;9- &amp;P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125"/>
  <sheetViews>
    <sheetView showGridLines="0" zoomScaleNormal="100" zoomScaleSheetLayoutView="130" workbookViewId="0"/>
  </sheetViews>
  <sheetFormatPr baseColWidth="10" defaultColWidth="12" defaultRowHeight="12" x14ac:dyDescent="0.2"/>
  <cols>
    <col min="1" max="1" width="5.6640625" style="62" customWidth="1"/>
    <col min="2" max="2" width="90.1640625" style="61" customWidth="1"/>
    <col min="3" max="3" width="11" style="62" customWidth="1"/>
    <col min="4" max="16384" width="12" style="61"/>
  </cols>
  <sheetData>
    <row r="5" spans="1:3" x14ac:dyDescent="0.2">
      <c r="A5" s="60" t="s">
        <v>108</v>
      </c>
    </row>
    <row r="8" spans="1:3" x14ac:dyDescent="0.2">
      <c r="C8" s="62" t="s">
        <v>109</v>
      </c>
    </row>
    <row r="11" spans="1:3" x14ac:dyDescent="0.2">
      <c r="A11" s="60" t="s">
        <v>110</v>
      </c>
      <c r="C11" s="62">
        <v>3</v>
      </c>
    </row>
    <row r="12" spans="1:3" x14ac:dyDescent="0.2">
      <c r="A12" s="63"/>
    </row>
    <row r="13" spans="1:3" x14ac:dyDescent="0.2">
      <c r="A13" s="63"/>
    </row>
    <row r="14" spans="1:3" x14ac:dyDescent="0.2">
      <c r="A14" s="63"/>
    </row>
    <row r="15" spans="1:3" x14ac:dyDescent="0.2">
      <c r="A15" s="63"/>
    </row>
    <row r="16" spans="1:3" x14ac:dyDescent="0.2">
      <c r="A16" s="63"/>
    </row>
    <row r="17" spans="1:3" x14ac:dyDescent="0.2">
      <c r="A17" s="63"/>
    </row>
    <row r="18" spans="1:3" x14ac:dyDescent="0.2">
      <c r="A18" s="63"/>
    </row>
    <row r="19" spans="1:3" x14ac:dyDescent="0.2">
      <c r="A19" s="64" t="s">
        <v>111</v>
      </c>
    </row>
    <row r="20" spans="1:3" x14ac:dyDescent="0.2">
      <c r="A20" s="64"/>
    </row>
    <row r="21" spans="1:3" x14ac:dyDescent="0.2">
      <c r="A21" s="64"/>
    </row>
    <row r="22" spans="1:3" x14ac:dyDescent="0.2">
      <c r="A22" s="65" t="s">
        <v>490</v>
      </c>
      <c r="C22" s="62">
        <v>7</v>
      </c>
    </row>
    <row r="23" spans="1:3" x14ac:dyDescent="0.2">
      <c r="A23" s="65"/>
      <c r="C23" s="62" t="s">
        <v>147</v>
      </c>
    </row>
    <row r="24" spans="1:3" x14ac:dyDescent="0.2">
      <c r="A24" s="65" t="s">
        <v>491</v>
      </c>
      <c r="C24" s="62">
        <v>7</v>
      </c>
    </row>
    <row r="25" spans="1:3" x14ac:dyDescent="0.2">
      <c r="A25" s="65"/>
      <c r="C25" s="62" t="s">
        <v>147</v>
      </c>
    </row>
    <row r="26" spans="1:3" x14ac:dyDescent="0.2">
      <c r="A26" s="65" t="s">
        <v>492</v>
      </c>
      <c r="C26" s="62">
        <v>8</v>
      </c>
    </row>
    <row r="27" spans="1:3" x14ac:dyDescent="0.2">
      <c r="A27" s="65"/>
      <c r="C27" s="62" t="s">
        <v>147</v>
      </c>
    </row>
    <row r="28" spans="1:3" x14ac:dyDescent="0.2">
      <c r="A28" s="65" t="s">
        <v>493</v>
      </c>
      <c r="C28" s="62">
        <v>18</v>
      </c>
    </row>
    <row r="29" spans="1:3" x14ac:dyDescent="0.2">
      <c r="A29" s="65"/>
      <c r="C29" s="62" t="s">
        <v>147</v>
      </c>
    </row>
    <row r="30" spans="1:3" x14ac:dyDescent="0.2">
      <c r="A30" s="65" t="s">
        <v>494</v>
      </c>
      <c r="C30" s="62">
        <v>18</v>
      </c>
    </row>
    <row r="31" spans="1:3" x14ac:dyDescent="0.2">
      <c r="A31" s="63"/>
      <c r="C31" s="62" t="s">
        <v>147</v>
      </c>
    </row>
    <row r="32" spans="1:3" x14ac:dyDescent="0.2">
      <c r="A32" s="66" t="s">
        <v>495</v>
      </c>
      <c r="C32" s="62">
        <v>26</v>
      </c>
    </row>
    <row r="33" spans="1:3" x14ac:dyDescent="0.2">
      <c r="A33" s="66"/>
      <c r="C33" s="62" t="s">
        <v>147</v>
      </c>
    </row>
    <row r="34" spans="1:3" x14ac:dyDescent="0.2">
      <c r="A34" s="66" t="s">
        <v>496</v>
      </c>
      <c r="C34" s="62">
        <v>26</v>
      </c>
    </row>
    <row r="35" spans="1:3" x14ac:dyDescent="0.2">
      <c r="A35" s="66"/>
      <c r="C35" s="62" t="s">
        <v>147</v>
      </c>
    </row>
    <row r="36" spans="1:3" x14ac:dyDescent="0.2">
      <c r="A36" s="67" t="s">
        <v>404</v>
      </c>
      <c r="C36" s="62" t="s">
        <v>147</v>
      </c>
    </row>
    <row r="37" spans="1:3" x14ac:dyDescent="0.2">
      <c r="A37" s="68" t="s">
        <v>556</v>
      </c>
      <c r="B37" s="69"/>
      <c r="C37" s="70">
        <v>27</v>
      </c>
    </row>
    <row r="38" spans="1:3" x14ac:dyDescent="0.2">
      <c r="A38" s="67"/>
      <c r="C38" s="62" t="s">
        <v>147</v>
      </c>
    </row>
    <row r="39" spans="1:3" x14ac:dyDescent="0.2">
      <c r="A39" s="67" t="s">
        <v>404</v>
      </c>
      <c r="C39" s="62" t="s">
        <v>147</v>
      </c>
    </row>
    <row r="40" spans="1:3" x14ac:dyDescent="0.2">
      <c r="A40" s="71" t="s">
        <v>497</v>
      </c>
      <c r="B40" s="69"/>
      <c r="C40" s="70">
        <v>27</v>
      </c>
    </row>
    <row r="41" spans="1:3" x14ac:dyDescent="0.2">
      <c r="A41" s="67"/>
      <c r="C41" s="62" t="s">
        <v>147</v>
      </c>
    </row>
    <row r="42" spans="1:3" x14ac:dyDescent="0.2">
      <c r="A42" s="67" t="s">
        <v>226</v>
      </c>
      <c r="C42" s="62" t="s">
        <v>147</v>
      </c>
    </row>
    <row r="43" spans="1:3" x14ac:dyDescent="0.2">
      <c r="A43" s="68" t="s">
        <v>520</v>
      </c>
      <c r="B43" s="69"/>
      <c r="C43" s="70">
        <v>35</v>
      </c>
    </row>
    <row r="44" spans="1:3" x14ac:dyDescent="0.2">
      <c r="A44" s="67"/>
      <c r="C44" s="62" t="s">
        <v>147</v>
      </c>
    </row>
    <row r="45" spans="1:3" x14ac:dyDescent="0.2">
      <c r="A45" s="67" t="s">
        <v>227</v>
      </c>
      <c r="C45" s="62" t="s">
        <v>147</v>
      </c>
    </row>
    <row r="46" spans="1:3" x14ac:dyDescent="0.2">
      <c r="A46" s="68" t="s">
        <v>521</v>
      </c>
      <c r="B46" s="69"/>
      <c r="C46" s="70">
        <v>35</v>
      </c>
    </row>
    <row r="47" spans="1:3" x14ac:dyDescent="0.2">
      <c r="C47" s="62" t="s">
        <v>147</v>
      </c>
    </row>
    <row r="48" spans="1:3" x14ac:dyDescent="0.2">
      <c r="A48" s="72" t="s">
        <v>112</v>
      </c>
      <c r="C48" s="62" t="s">
        <v>147</v>
      </c>
    </row>
    <row r="49" spans="1:13" x14ac:dyDescent="0.2">
      <c r="C49" s="62" t="s">
        <v>147</v>
      </c>
    </row>
    <row r="50" spans="1:13" x14ac:dyDescent="0.2">
      <c r="A50" s="62" t="s">
        <v>199</v>
      </c>
      <c r="B50" s="73" t="s">
        <v>498</v>
      </c>
      <c r="C50" s="74" t="s">
        <v>147</v>
      </c>
      <c r="D50" s="75"/>
      <c r="E50" s="75"/>
      <c r="F50" s="75"/>
      <c r="G50" s="75"/>
      <c r="H50" s="75"/>
      <c r="I50" s="75"/>
      <c r="J50" s="75"/>
      <c r="K50" s="75"/>
      <c r="L50" s="75"/>
      <c r="M50" s="75"/>
    </row>
    <row r="51" spans="1:13" x14ac:dyDescent="0.2">
      <c r="A51" s="76"/>
      <c r="B51" s="77" t="s">
        <v>228</v>
      </c>
      <c r="C51" s="62">
        <v>9</v>
      </c>
      <c r="D51" s="78"/>
      <c r="E51" s="78"/>
      <c r="F51" s="78"/>
      <c r="G51" s="78"/>
      <c r="H51" s="78"/>
      <c r="I51" s="78"/>
      <c r="J51" s="78"/>
      <c r="K51" s="78"/>
      <c r="L51" s="78"/>
      <c r="M51" s="78"/>
    </row>
    <row r="52" spans="1:13" x14ac:dyDescent="0.2">
      <c r="A52" s="76"/>
      <c r="B52" s="79" t="s">
        <v>200</v>
      </c>
      <c r="C52" s="80" t="s">
        <v>147</v>
      </c>
      <c r="D52" s="81"/>
      <c r="E52" s="81"/>
      <c r="F52" s="81"/>
      <c r="G52" s="81"/>
      <c r="H52" s="81"/>
      <c r="I52" s="81"/>
      <c r="J52" s="81"/>
      <c r="K52" s="81"/>
      <c r="L52" s="81"/>
      <c r="M52" s="81"/>
    </row>
    <row r="53" spans="1:13" x14ac:dyDescent="0.2">
      <c r="A53" s="62" t="s">
        <v>198</v>
      </c>
      <c r="B53" s="77" t="s">
        <v>499</v>
      </c>
      <c r="C53" s="62">
        <v>10</v>
      </c>
    </row>
    <row r="54" spans="1:13" x14ac:dyDescent="0.2">
      <c r="A54" s="76"/>
      <c r="B54" s="73"/>
      <c r="C54" s="62" t="s">
        <v>147</v>
      </c>
    </row>
    <row r="55" spans="1:13" x14ac:dyDescent="0.2">
      <c r="A55" s="62" t="s">
        <v>197</v>
      </c>
      <c r="B55" s="77" t="s">
        <v>500</v>
      </c>
      <c r="C55" s="62" t="s">
        <v>147</v>
      </c>
    </row>
    <row r="56" spans="1:13" x14ac:dyDescent="0.2">
      <c r="B56" s="77" t="s">
        <v>23</v>
      </c>
      <c r="C56" s="62">
        <v>12</v>
      </c>
    </row>
    <row r="57" spans="1:13" x14ac:dyDescent="0.2">
      <c r="A57" s="61"/>
      <c r="B57" s="73"/>
      <c r="C57" s="62" t="s">
        <v>147</v>
      </c>
    </row>
    <row r="58" spans="1:13" x14ac:dyDescent="0.2">
      <c r="A58" s="62" t="s">
        <v>196</v>
      </c>
      <c r="B58" s="77" t="s">
        <v>501</v>
      </c>
      <c r="C58" s="62">
        <v>13</v>
      </c>
    </row>
    <row r="59" spans="1:13" x14ac:dyDescent="0.2">
      <c r="B59" s="77" t="s">
        <v>7</v>
      </c>
      <c r="C59" s="62" t="s">
        <v>147</v>
      </c>
    </row>
    <row r="60" spans="1:13" x14ac:dyDescent="0.2">
      <c r="A60" s="61"/>
      <c r="B60" s="82"/>
      <c r="C60" s="62" t="s">
        <v>147</v>
      </c>
    </row>
    <row r="61" spans="1:13" x14ac:dyDescent="0.2">
      <c r="A61" s="62" t="s">
        <v>195</v>
      </c>
      <c r="B61" s="73" t="s">
        <v>502</v>
      </c>
      <c r="C61" s="62">
        <v>14</v>
      </c>
    </row>
    <row r="62" spans="1:13" x14ac:dyDescent="0.2">
      <c r="B62" s="77" t="s">
        <v>7</v>
      </c>
    </row>
    <row r="63" spans="1:13" x14ac:dyDescent="0.2">
      <c r="B63" s="82"/>
    </row>
    <row r="64" spans="1:13" x14ac:dyDescent="0.2">
      <c r="B64" s="82"/>
    </row>
    <row r="65" spans="1:3" x14ac:dyDescent="0.2">
      <c r="A65" s="465" t="s">
        <v>251</v>
      </c>
      <c r="B65" s="465"/>
      <c r="C65" s="465"/>
    </row>
    <row r="66" spans="1:3" x14ac:dyDescent="0.2">
      <c r="A66" s="83"/>
      <c r="B66" s="83"/>
      <c r="C66" s="83"/>
    </row>
    <row r="70" spans="1:3" x14ac:dyDescent="0.2">
      <c r="A70" s="83"/>
      <c r="B70" s="83"/>
      <c r="C70" s="62" t="s">
        <v>109</v>
      </c>
    </row>
    <row r="71" spans="1:3" x14ac:dyDescent="0.2">
      <c r="B71" s="82"/>
      <c r="C71" s="61"/>
    </row>
    <row r="72" spans="1:3" ht="24" x14ac:dyDescent="0.2">
      <c r="A72" s="76" t="s">
        <v>194</v>
      </c>
      <c r="B72" s="84" t="s">
        <v>503</v>
      </c>
      <c r="C72" s="62">
        <v>15</v>
      </c>
    </row>
    <row r="73" spans="1:3" x14ac:dyDescent="0.2">
      <c r="A73" s="76"/>
      <c r="B73" s="85" t="s">
        <v>7</v>
      </c>
      <c r="C73" s="62" t="s">
        <v>147</v>
      </c>
    </row>
    <row r="74" spans="1:3" x14ac:dyDescent="0.2">
      <c r="A74" s="76"/>
      <c r="B74" s="85"/>
      <c r="C74" s="62" t="s">
        <v>147</v>
      </c>
    </row>
    <row r="75" spans="1:3" ht="24" x14ac:dyDescent="0.2">
      <c r="A75" s="76" t="s">
        <v>193</v>
      </c>
      <c r="B75" s="84" t="s">
        <v>504</v>
      </c>
      <c r="C75" s="62">
        <v>16</v>
      </c>
    </row>
    <row r="76" spans="1:3" x14ac:dyDescent="0.2">
      <c r="A76" s="76"/>
      <c r="B76" s="85" t="s">
        <v>7</v>
      </c>
      <c r="C76" s="62" t="s">
        <v>147</v>
      </c>
    </row>
    <row r="77" spans="1:3" x14ac:dyDescent="0.2">
      <c r="A77" s="76"/>
      <c r="B77" s="85"/>
      <c r="C77" s="62" t="s">
        <v>147</v>
      </c>
    </row>
    <row r="78" spans="1:3" ht="24" x14ac:dyDescent="0.2">
      <c r="A78" s="76" t="s">
        <v>192</v>
      </c>
      <c r="B78" s="84" t="s">
        <v>505</v>
      </c>
      <c r="C78" s="62">
        <v>17</v>
      </c>
    </row>
    <row r="79" spans="1:3" x14ac:dyDescent="0.2">
      <c r="A79" s="76"/>
      <c r="B79" s="85" t="s">
        <v>7</v>
      </c>
      <c r="C79" s="62" t="s">
        <v>147</v>
      </c>
    </row>
    <row r="80" spans="1:3" x14ac:dyDescent="0.2">
      <c r="B80" s="86"/>
      <c r="C80" s="62" t="s">
        <v>147</v>
      </c>
    </row>
    <row r="81" spans="1:3" ht="24" customHeight="1" x14ac:dyDescent="0.2">
      <c r="A81" s="76" t="s">
        <v>191</v>
      </c>
      <c r="B81" s="84" t="s">
        <v>506</v>
      </c>
      <c r="C81" s="62">
        <v>17</v>
      </c>
    </row>
    <row r="82" spans="1:3" x14ac:dyDescent="0.2">
      <c r="A82" s="76"/>
      <c r="B82" s="85" t="s">
        <v>7</v>
      </c>
      <c r="C82" s="62" t="s">
        <v>147</v>
      </c>
    </row>
    <row r="83" spans="1:3" x14ac:dyDescent="0.2">
      <c r="B83" s="86"/>
      <c r="C83" s="62" t="s">
        <v>147</v>
      </c>
    </row>
    <row r="84" spans="1:3" ht="24" customHeight="1" x14ac:dyDescent="0.2">
      <c r="A84" s="76" t="s">
        <v>190</v>
      </c>
      <c r="B84" s="84" t="s">
        <v>507</v>
      </c>
      <c r="C84" s="62">
        <v>19</v>
      </c>
    </row>
    <row r="85" spans="1:3" x14ac:dyDescent="0.2">
      <c r="A85" s="76"/>
      <c r="B85" s="85" t="s">
        <v>7</v>
      </c>
      <c r="C85" s="62" t="s">
        <v>147</v>
      </c>
    </row>
    <row r="86" spans="1:3" x14ac:dyDescent="0.2">
      <c r="B86" s="86"/>
      <c r="C86" s="62" t="s">
        <v>147</v>
      </c>
    </row>
    <row r="87" spans="1:3" ht="23.25" customHeight="1" x14ac:dyDescent="0.2">
      <c r="A87" s="76" t="s">
        <v>189</v>
      </c>
      <c r="B87" s="84" t="s">
        <v>508</v>
      </c>
      <c r="C87" s="62">
        <v>20</v>
      </c>
    </row>
    <row r="88" spans="1:3" x14ac:dyDescent="0.2">
      <c r="B88" s="86"/>
      <c r="C88" s="62" t="s">
        <v>147</v>
      </c>
    </row>
    <row r="89" spans="1:3" ht="24" x14ac:dyDescent="0.2">
      <c r="A89" s="76" t="s">
        <v>188</v>
      </c>
      <c r="B89" s="84" t="s">
        <v>509</v>
      </c>
      <c r="C89" s="62">
        <v>22</v>
      </c>
    </row>
    <row r="90" spans="1:3" x14ac:dyDescent="0.2">
      <c r="B90" s="86"/>
      <c r="C90" s="62" t="s">
        <v>147</v>
      </c>
    </row>
    <row r="91" spans="1:3" x14ac:dyDescent="0.2">
      <c r="A91" s="62" t="s">
        <v>187</v>
      </c>
      <c r="B91" s="86" t="s">
        <v>510</v>
      </c>
      <c r="C91" s="62">
        <v>24</v>
      </c>
    </row>
    <row r="92" spans="1:3" x14ac:dyDescent="0.2">
      <c r="B92" s="86"/>
      <c r="C92" s="62" t="s">
        <v>147</v>
      </c>
    </row>
    <row r="93" spans="1:3" ht="16.5" customHeight="1" x14ac:dyDescent="0.2">
      <c r="A93" s="87" t="s">
        <v>186</v>
      </c>
      <c r="B93" s="88" t="s">
        <v>511</v>
      </c>
      <c r="C93" s="87">
        <v>28</v>
      </c>
    </row>
    <row r="94" spans="1:3" x14ac:dyDescent="0.2">
      <c r="B94" s="86"/>
      <c r="C94" s="62" t="s">
        <v>147</v>
      </c>
    </row>
    <row r="95" spans="1:3" x14ac:dyDescent="0.2">
      <c r="A95" s="76" t="s">
        <v>185</v>
      </c>
      <c r="B95" s="85" t="s">
        <v>512</v>
      </c>
      <c r="C95" s="62" t="s">
        <v>147</v>
      </c>
    </row>
    <row r="96" spans="1:3" x14ac:dyDescent="0.2">
      <c r="A96" s="76"/>
      <c r="B96" s="86" t="s">
        <v>23</v>
      </c>
      <c r="C96" s="62">
        <v>30</v>
      </c>
    </row>
    <row r="97" spans="1:10" x14ac:dyDescent="0.2">
      <c r="A97" s="76"/>
      <c r="B97" s="86"/>
      <c r="C97" s="62" t="s">
        <v>147</v>
      </c>
    </row>
    <row r="98" spans="1:10" x14ac:dyDescent="0.2">
      <c r="A98" s="76" t="s">
        <v>184</v>
      </c>
      <c r="B98" s="86" t="s">
        <v>513</v>
      </c>
      <c r="C98" s="62" t="s">
        <v>147</v>
      </c>
    </row>
    <row r="99" spans="1:10" x14ac:dyDescent="0.2">
      <c r="A99" s="76"/>
      <c r="B99" s="86" t="s">
        <v>7</v>
      </c>
      <c r="C99" s="62">
        <v>31</v>
      </c>
    </row>
    <row r="100" spans="1:10" x14ac:dyDescent="0.2">
      <c r="A100" s="76"/>
      <c r="B100" s="86"/>
      <c r="C100" s="62" t="s">
        <v>147</v>
      </c>
    </row>
    <row r="101" spans="1:10" x14ac:dyDescent="0.2">
      <c r="A101" s="76" t="s">
        <v>216</v>
      </c>
      <c r="B101" s="86" t="s">
        <v>514</v>
      </c>
      <c r="C101" s="62" t="s">
        <v>147</v>
      </c>
    </row>
    <row r="102" spans="1:10" x14ac:dyDescent="0.2">
      <c r="A102" s="76"/>
      <c r="B102" s="86" t="s">
        <v>7</v>
      </c>
      <c r="C102" s="62">
        <v>32</v>
      </c>
    </row>
    <row r="103" spans="1:10" x14ac:dyDescent="0.2">
      <c r="A103" s="76"/>
      <c r="B103" s="86"/>
      <c r="C103" s="62" t="s">
        <v>147</v>
      </c>
    </row>
    <row r="104" spans="1:10" x14ac:dyDescent="0.2">
      <c r="A104" s="76" t="s">
        <v>217</v>
      </c>
      <c r="B104" s="86" t="s">
        <v>515</v>
      </c>
      <c r="C104" s="62" t="s">
        <v>147</v>
      </c>
    </row>
    <row r="105" spans="1:10" x14ac:dyDescent="0.2">
      <c r="A105" s="76"/>
      <c r="B105" s="86" t="s">
        <v>229</v>
      </c>
      <c r="C105" s="62">
        <v>33</v>
      </c>
    </row>
    <row r="106" spans="1:10" x14ac:dyDescent="0.2">
      <c r="A106" s="76"/>
      <c r="B106" s="86"/>
      <c r="C106" s="62" t="s">
        <v>147</v>
      </c>
    </row>
    <row r="107" spans="1:10" ht="24" x14ac:dyDescent="0.2">
      <c r="A107" s="76" t="s">
        <v>218</v>
      </c>
      <c r="B107" s="85" t="s">
        <v>516</v>
      </c>
      <c r="C107" s="62">
        <v>34</v>
      </c>
    </row>
    <row r="108" spans="1:10" x14ac:dyDescent="0.2">
      <c r="A108" s="76"/>
      <c r="B108" s="85" t="s">
        <v>7</v>
      </c>
      <c r="C108" s="62" t="s">
        <v>147</v>
      </c>
    </row>
    <row r="109" spans="1:10" x14ac:dyDescent="0.2">
      <c r="A109" s="76"/>
      <c r="B109" s="85"/>
      <c r="C109" s="62" t="s">
        <v>147</v>
      </c>
    </row>
    <row r="110" spans="1:10" x14ac:dyDescent="0.2">
      <c r="A110" s="76" t="s">
        <v>343</v>
      </c>
      <c r="B110" s="86" t="s">
        <v>517</v>
      </c>
      <c r="C110" s="62">
        <v>36</v>
      </c>
    </row>
    <row r="111" spans="1:10" x14ac:dyDescent="0.2">
      <c r="A111" s="76"/>
      <c r="B111" s="86"/>
      <c r="C111" s="62" t="s">
        <v>147</v>
      </c>
    </row>
    <row r="112" spans="1:10" x14ac:dyDescent="0.2">
      <c r="A112" s="76" t="s">
        <v>344</v>
      </c>
      <c r="B112" s="89" t="s">
        <v>518</v>
      </c>
      <c r="C112" s="62">
        <v>37</v>
      </c>
      <c r="D112" s="90"/>
      <c r="E112" s="90"/>
      <c r="F112" s="90"/>
      <c r="G112" s="90"/>
      <c r="H112" s="90"/>
      <c r="I112" s="90"/>
      <c r="J112" s="90"/>
    </row>
    <row r="113" spans="1:13" x14ac:dyDescent="0.2">
      <c r="A113" s="76"/>
      <c r="B113" s="89"/>
      <c r="C113" s="62" t="s">
        <v>147</v>
      </c>
      <c r="D113" s="91"/>
      <c r="E113" s="91"/>
      <c r="F113" s="91"/>
      <c r="G113" s="91"/>
      <c r="H113" s="91"/>
      <c r="I113" s="91"/>
      <c r="J113" s="91"/>
    </row>
    <row r="114" spans="1:13" x14ac:dyDescent="0.2">
      <c r="A114" s="76" t="s">
        <v>352</v>
      </c>
      <c r="B114" s="89" t="s">
        <v>519</v>
      </c>
      <c r="C114" s="62">
        <v>38</v>
      </c>
      <c r="D114" s="92"/>
      <c r="E114" s="92"/>
      <c r="F114" s="92"/>
      <c r="G114" s="92"/>
      <c r="H114" s="92"/>
      <c r="I114" s="92"/>
      <c r="J114" s="92"/>
    </row>
    <row r="115" spans="1:13" x14ac:dyDescent="0.2">
      <c r="A115" s="76"/>
      <c r="B115" s="89"/>
      <c r="D115" s="93"/>
      <c r="E115" s="93"/>
      <c r="F115" s="93"/>
      <c r="G115" s="93"/>
      <c r="H115" s="93"/>
      <c r="I115" s="93"/>
      <c r="J115" s="93"/>
    </row>
    <row r="116" spans="1:13" x14ac:dyDescent="0.2">
      <c r="A116" s="76"/>
    </row>
    <row r="117" spans="1:13" x14ac:dyDescent="0.2">
      <c r="A117" s="76"/>
    </row>
    <row r="118" spans="1:13" x14ac:dyDescent="0.2">
      <c r="A118" s="76"/>
    </row>
    <row r="120" spans="1:13" x14ac:dyDescent="0.2">
      <c r="B120" s="94"/>
    </row>
    <row r="121" spans="1:13" x14ac:dyDescent="0.2">
      <c r="B121" s="94"/>
    </row>
    <row r="122" spans="1:13" x14ac:dyDescent="0.2">
      <c r="B122" s="94"/>
    </row>
    <row r="124" spans="1:13" s="62" customFormat="1" x14ac:dyDescent="0.2">
      <c r="B124" s="94"/>
      <c r="D124" s="61"/>
      <c r="E124" s="61"/>
      <c r="F124" s="61"/>
      <c r="G124" s="61"/>
      <c r="H124" s="61"/>
      <c r="I124" s="61"/>
      <c r="J124" s="61"/>
      <c r="K124" s="61"/>
      <c r="L124" s="61"/>
      <c r="M124" s="61"/>
    </row>
    <row r="125" spans="1:13" s="62" customFormat="1" x14ac:dyDescent="0.2">
      <c r="B125" s="94"/>
      <c r="D125" s="61"/>
      <c r="E125" s="61"/>
      <c r="F125" s="61"/>
      <c r="G125" s="61"/>
      <c r="H125" s="61"/>
      <c r="I125" s="61"/>
      <c r="J125" s="61"/>
      <c r="K125" s="61"/>
      <c r="L125" s="61"/>
      <c r="M125" s="61"/>
    </row>
  </sheetData>
  <mergeCells count="1">
    <mergeCell ref="A65:C65"/>
  </mergeCells>
  <pageMargins left="0.78740157480314965" right="0.59055118110236227" top="0.51181102362204722" bottom="0.78740157480314965" header="0.31496062992125984" footer="0.51181102362204722"/>
  <pageSetup paperSize="9" scale="95" orientation="portrait" r:id="rId1"/>
  <headerFooter alignWithMargins="0"/>
  <rowBreaks count="1" manualBreakCount="1">
    <brk id="63" max="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zoomScaleNormal="100" workbookViewId="0"/>
  </sheetViews>
  <sheetFormatPr baseColWidth="10" defaultColWidth="12" defaultRowHeight="12" x14ac:dyDescent="0.2"/>
  <cols>
    <col min="1" max="1" width="37.5" style="134" bestFit="1" customWidth="1"/>
    <col min="2" max="7" width="12.83203125" style="134" customWidth="1"/>
    <col min="8" max="16384" width="12" style="134"/>
  </cols>
  <sheetData>
    <row r="1" spans="1:7" ht="12" customHeight="1" x14ac:dyDescent="0.2">
      <c r="A1" s="584" t="s">
        <v>550</v>
      </c>
      <c r="B1" s="584"/>
      <c r="C1" s="584"/>
      <c r="D1" s="584"/>
      <c r="E1" s="584"/>
      <c r="F1" s="584"/>
      <c r="G1" s="584"/>
    </row>
    <row r="2" spans="1:7" ht="12" customHeight="1" x14ac:dyDescent="0.2">
      <c r="A2" s="583" t="s">
        <v>7</v>
      </c>
      <c r="B2" s="583"/>
      <c r="C2" s="583"/>
      <c r="D2" s="583"/>
      <c r="E2" s="583"/>
      <c r="F2" s="583"/>
      <c r="G2" s="583"/>
    </row>
    <row r="3" spans="1:7" ht="12" customHeight="1" x14ac:dyDescent="0.2">
      <c r="A3" s="398"/>
      <c r="B3" s="398"/>
      <c r="C3" s="398"/>
      <c r="D3" s="398"/>
      <c r="E3" s="398"/>
      <c r="F3" s="398"/>
      <c r="G3" s="398"/>
    </row>
    <row r="4" spans="1:7" ht="12" customHeight="1" x14ac:dyDescent="0.2">
      <c r="A4" s="192"/>
    </row>
    <row r="5" spans="1:7" ht="12.95" customHeight="1" x14ac:dyDescent="0.2">
      <c r="A5" s="585" t="s">
        <v>401</v>
      </c>
      <c r="B5" s="588" t="s">
        <v>444</v>
      </c>
      <c r="C5" s="589"/>
      <c r="D5" s="590"/>
      <c r="E5" s="590"/>
      <c r="F5" s="590"/>
      <c r="G5" s="590"/>
    </row>
    <row r="6" spans="1:7" ht="12.95" customHeight="1" x14ac:dyDescent="0.2">
      <c r="A6" s="586"/>
      <c r="B6" s="591" t="s">
        <v>94</v>
      </c>
      <c r="C6" s="496" t="s">
        <v>301</v>
      </c>
      <c r="D6" s="594" t="s">
        <v>259</v>
      </c>
      <c r="E6" s="594"/>
      <c r="F6" s="594"/>
      <c r="G6" s="594"/>
    </row>
    <row r="7" spans="1:7" ht="12.95" customHeight="1" x14ac:dyDescent="0.2">
      <c r="A7" s="586"/>
      <c r="B7" s="591"/>
      <c r="C7" s="592"/>
      <c r="D7" s="595" t="s">
        <v>260</v>
      </c>
      <c r="E7" s="596" t="s">
        <v>261</v>
      </c>
      <c r="F7" s="556" t="s">
        <v>469</v>
      </c>
      <c r="G7" s="556"/>
    </row>
    <row r="8" spans="1:7" ht="12.95" customHeight="1" x14ac:dyDescent="0.2">
      <c r="A8" s="586"/>
      <c r="B8" s="591"/>
      <c r="C8" s="593"/>
      <c r="D8" s="593"/>
      <c r="E8" s="597"/>
      <c r="F8" s="194" t="s">
        <v>9</v>
      </c>
      <c r="G8" s="195" t="s">
        <v>78</v>
      </c>
    </row>
    <row r="9" spans="1:7" ht="12.95" customHeight="1" x14ac:dyDescent="0.2">
      <c r="A9" s="587"/>
      <c r="B9" s="598" t="s">
        <v>0</v>
      </c>
      <c r="C9" s="599"/>
      <c r="D9" s="599"/>
      <c r="E9" s="599"/>
      <c r="F9" s="599"/>
      <c r="G9" s="599"/>
    </row>
    <row r="10" spans="1:7" ht="12" customHeight="1" x14ac:dyDescent="0.2">
      <c r="A10" s="210"/>
      <c r="B10" s="400"/>
      <c r="C10" s="400"/>
      <c r="D10" s="400"/>
      <c r="E10" s="400"/>
      <c r="F10" s="400"/>
      <c r="G10" s="400"/>
    </row>
    <row r="11" spans="1:7" ht="12" customHeight="1" x14ac:dyDescent="0.2">
      <c r="A11" s="197" t="s">
        <v>263</v>
      </c>
      <c r="B11" s="189">
        <v>61</v>
      </c>
      <c r="C11" s="189">
        <v>804</v>
      </c>
      <c r="D11" s="189">
        <v>6</v>
      </c>
      <c r="E11" s="189">
        <v>10</v>
      </c>
      <c r="F11" s="189">
        <v>45</v>
      </c>
      <c r="G11" s="189">
        <v>778</v>
      </c>
    </row>
    <row r="12" spans="1:7" ht="12" customHeight="1" x14ac:dyDescent="0.2">
      <c r="A12" s="211" t="s">
        <v>264</v>
      </c>
      <c r="B12" s="189">
        <v>4</v>
      </c>
      <c r="C12" s="189">
        <v>49</v>
      </c>
      <c r="D12" s="189">
        <v>1</v>
      </c>
      <c r="E12" s="189" t="s">
        <v>34</v>
      </c>
      <c r="F12" s="189">
        <v>3</v>
      </c>
      <c r="G12" s="189">
        <v>48</v>
      </c>
    </row>
    <row r="13" spans="1:7" ht="12" customHeight="1" x14ac:dyDescent="0.2">
      <c r="A13" s="197" t="s">
        <v>265</v>
      </c>
      <c r="B13" s="189">
        <v>1103</v>
      </c>
      <c r="C13" s="189">
        <v>1714</v>
      </c>
      <c r="D13" s="189">
        <v>969</v>
      </c>
      <c r="E13" s="189">
        <v>71</v>
      </c>
      <c r="F13" s="189">
        <v>63</v>
      </c>
      <c r="G13" s="189">
        <v>603</v>
      </c>
    </row>
    <row r="14" spans="1:7" ht="12" customHeight="1" x14ac:dyDescent="0.2">
      <c r="A14" s="211" t="s">
        <v>266</v>
      </c>
      <c r="B14" s="189">
        <v>6</v>
      </c>
      <c r="C14" s="189">
        <v>8</v>
      </c>
      <c r="D14" s="189">
        <v>4</v>
      </c>
      <c r="E14" s="189">
        <v>2</v>
      </c>
      <c r="F14" s="189" t="s">
        <v>34</v>
      </c>
      <c r="G14" s="189" t="s">
        <v>34</v>
      </c>
    </row>
    <row r="15" spans="1:7" ht="12" customHeight="1" x14ac:dyDescent="0.2">
      <c r="A15" s="211" t="s">
        <v>267</v>
      </c>
      <c r="B15" s="189">
        <v>14</v>
      </c>
      <c r="C15" s="189">
        <v>14</v>
      </c>
      <c r="D15" s="189">
        <v>14</v>
      </c>
      <c r="E15" s="189" t="s">
        <v>34</v>
      </c>
      <c r="F15" s="189" t="s">
        <v>34</v>
      </c>
      <c r="G15" s="189" t="s">
        <v>34</v>
      </c>
    </row>
    <row r="16" spans="1:7" ht="12" customHeight="1" x14ac:dyDescent="0.2">
      <c r="A16" s="197" t="s">
        <v>268</v>
      </c>
      <c r="B16" s="189">
        <v>5</v>
      </c>
      <c r="C16" s="189">
        <v>6</v>
      </c>
      <c r="D16" s="189">
        <v>4</v>
      </c>
      <c r="E16" s="189">
        <v>1</v>
      </c>
      <c r="F16" s="189" t="s">
        <v>34</v>
      </c>
      <c r="G16" s="189" t="s">
        <v>34</v>
      </c>
    </row>
    <row r="17" spans="1:7" ht="14.25" customHeight="1" x14ac:dyDescent="0.2">
      <c r="A17" s="188" t="s">
        <v>15</v>
      </c>
      <c r="B17" s="190">
        <v>1193</v>
      </c>
      <c r="C17" s="190">
        <v>2595</v>
      </c>
      <c r="D17" s="190">
        <v>998</v>
      </c>
      <c r="E17" s="190">
        <v>84</v>
      </c>
      <c r="F17" s="190">
        <v>111</v>
      </c>
      <c r="G17" s="190">
        <v>1429</v>
      </c>
    </row>
    <row r="20" spans="1:7" ht="12" customHeight="1" x14ac:dyDescent="0.2">
      <c r="A20" s="582" t="s">
        <v>551</v>
      </c>
      <c r="B20" s="582"/>
      <c r="C20" s="582"/>
      <c r="D20" s="582"/>
      <c r="E20" s="582"/>
      <c r="F20" s="582"/>
      <c r="G20" s="582"/>
    </row>
    <row r="21" spans="1:7" ht="12" customHeight="1" x14ac:dyDescent="0.2">
      <c r="A21" s="583" t="s">
        <v>7</v>
      </c>
      <c r="B21" s="583"/>
      <c r="C21" s="583"/>
      <c r="D21" s="583"/>
      <c r="E21" s="583"/>
      <c r="F21" s="583"/>
      <c r="G21" s="583"/>
    </row>
    <row r="22" spans="1:7" ht="12" customHeight="1" x14ac:dyDescent="0.2">
      <c r="A22" s="398"/>
      <c r="B22" s="398"/>
      <c r="C22" s="398"/>
      <c r="D22" s="398"/>
      <c r="E22" s="398"/>
      <c r="F22" s="398"/>
      <c r="G22" s="398"/>
    </row>
    <row r="23" spans="1:7" ht="12" customHeight="1" x14ac:dyDescent="0.2">
      <c r="A23" s="398"/>
      <c r="B23" s="398"/>
      <c r="C23" s="398"/>
      <c r="D23" s="398"/>
      <c r="E23" s="398"/>
      <c r="F23" s="398"/>
      <c r="G23" s="398"/>
    </row>
    <row r="24" spans="1:7" ht="12.95" customHeight="1" x14ac:dyDescent="0.2">
      <c r="A24" s="585" t="s">
        <v>402</v>
      </c>
      <c r="B24" s="588" t="s">
        <v>444</v>
      </c>
      <c r="C24" s="590"/>
      <c r="D24" s="590"/>
      <c r="E24" s="590"/>
      <c r="F24" s="590"/>
      <c r="G24" s="590"/>
    </row>
    <row r="25" spans="1:7" ht="12.95" customHeight="1" x14ac:dyDescent="0.2">
      <c r="A25" s="586"/>
      <c r="B25" s="591" t="s">
        <v>94</v>
      </c>
      <c r="C25" s="496" t="s">
        <v>301</v>
      </c>
      <c r="D25" s="594" t="s">
        <v>259</v>
      </c>
      <c r="E25" s="594"/>
      <c r="F25" s="594"/>
      <c r="G25" s="594"/>
    </row>
    <row r="26" spans="1:7" ht="12.95" customHeight="1" x14ac:dyDescent="0.2">
      <c r="A26" s="586"/>
      <c r="B26" s="591"/>
      <c r="C26" s="592"/>
      <c r="D26" s="595" t="s">
        <v>260</v>
      </c>
      <c r="E26" s="596" t="s">
        <v>261</v>
      </c>
      <c r="F26" s="556" t="s">
        <v>469</v>
      </c>
      <c r="G26" s="556"/>
    </row>
    <row r="27" spans="1:7" ht="12.95" customHeight="1" x14ac:dyDescent="0.2">
      <c r="A27" s="586"/>
      <c r="B27" s="591"/>
      <c r="C27" s="593"/>
      <c r="D27" s="593"/>
      <c r="E27" s="597"/>
      <c r="F27" s="194" t="s">
        <v>9</v>
      </c>
      <c r="G27" s="195" t="s">
        <v>78</v>
      </c>
    </row>
    <row r="28" spans="1:7" ht="12.95" customHeight="1" x14ac:dyDescent="0.2">
      <c r="A28" s="587"/>
      <c r="B28" s="598" t="s">
        <v>0</v>
      </c>
      <c r="C28" s="599"/>
      <c r="D28" s="599"/>
      <c r="E28" s="599"/>
      <c r="F28" s="599"/>
      <c r="G28" s="599"/>
    </row>
    <row r="29" spans="1:7" ht="12" customHeight="1" x14ac:dyDescent="0.2">
      <c r="A29" s="212"/>
    </row>
    <row r="30" spans="1:7" ht="12" customHeight="1" x14ac:dyDescent="0.2">
      <c r="A30" s="197" t="s">
        <v>436</v>
      </c>
      <c r="B30" s="189">
        <v>5</v>
      </c>
      <c r="C30" s="189">
        <v>6</v>
      </c>
      <c r="D30" s="189">
        <v>4</v>
      </c>
      <c r="E30" s="189">
        <v>1</v>
      </c>
      <c r="F30" s="189" t="s">
        <v>34</v>
      </c>
      <c r="G30" s="189" t="s">
        <v>34</v>
      </c>
    </row>
    <row r="31" spans="1:7" ht="12" customHeight="1" x14ac:dyDescent="0.2">
      <c r="A31" s="197" t="s">
        <v>149</v>
      </c>
      <c r="B31" s="189">
        <v>9</v>
      </c>
      <c r="C31" s="189">
        <v>13</v>
      </c>
      <c r="D31" s="189">
        <v>6</v>
      </c>
      <c r="E31" s="189">
        <v>2</v>
      </c>
      <c r="F31" s="189">
        <v>1</v>
      </c>
      <c r="G31" s="189">
        <v>3</v>
      </c>
    </row>
    <row r="32" spans="1:7" ht="12" customHeight="1" x14ac:dyDescent="0.2">
      <c r="A32" s="197" t="s">
        <v>150</v>
      </c>
      <c r="B32" s="189">
        <v>202</v>
      </c>
      <c r="C32" s="189">
        <v>347</v>
      </c>
      <c r="D32" s="189">
        <v>163</v>
      </c>
      <c r="E32" s="189">
        <v>17</v>
      </c>
      <c r="F32" s="189">
        <v>22</v>
      </c>
      <c r="G32" s="189">
        <v>150</v>
      </c>
    </row>
    <row r="33" spans="1:7" ht="12" customHeight="1" x14ac:dyDescent="0.2">
      <c r="A33" s="197" t="s">
        <v>151</v>
      </c>
      <c r="B33" s="189">
        <v>26</v>
      </c>
      <c r="C33" s="189">
        <v>43</v>
      </c>
      <c r="D33" s="189">
        <v>23</v>
      </c>
      <c r="E33" s="189" t="s">
        <v>34</v>
      </c>
      <c r="F33" s="189">
        <v>3</v>
      </c>
      <c r="G33" s="189">
        <v>20</v>
      </c>
    </row>
    <row r="34" spans="1:7" ht="12" customHeight="1" x14ac:dyDescent="0.2">
      <c r="A34" s="197" t="s">
        <v>312</v>
      </c>
      <c r="B34" s="189">
        <v>61</v>
      </c>
      <c r="C34" s="189">
        <v>804</v>
      </c>
      <c r="D34" s="189">
        <v>6</v>
      </c>
      <c r="E34" s="189">
        <v>10</v>
      </c>
      <c r="F34" s="189">
        <v>45</v>
      </c>
      <c r="G34" s="189">
        <v>778</v>
      </c>
    </row>
    <row r="35" spans="1:7" ht="12" customHeight="1" x14ac:dyDescent="0.2">
      <c r="A35" s="197" t="s">
        <v>272</v>
      </c>
      <c r="B35" s="189">
        <v>79</v>
      </c>
      <c r="C35" s="189">
        <v>91</v>
      </c>
      <c r="D35" s="189">
        <v>72</v>
      </c>
      <c r="E35" s="189">
        <v>3</v>
      </c>
      <c r="F35" s="189">
        <v>4</v>
      </c>
      <c r="G35" s="189">
        <v>13</v>
      </c>
    </row>
    <row r="36" spans="1:7" ht="13.5" customHeight="1" x14ac:dyDescent="0.2">
      <c r="A36" s="197" t="s">
        <v>445</v>
      </c>
      <c r="B36" s="189">
        <v>737</v>
      </c>
      <c r="C36" s="189">
        <v>1132</v>
      </c>
      <c r="D36" s="189">
        <v>657</v>
      </c>
      <c r="E36" s="189">
        <v>47</v>
      </c>
      <c r="F36" s="189">
        <v>33</v>
      </c>
      <c r="G36" s="189">
        <v>381</v>
      </c>
    </row>
    <row r="37" spans="1:7" ht="12" customHeight="1" x14ac:dyDescent="0.2">
      <c r="A37" s="197" t="s">
        <v>273</v>
      </c>
      <c r="B37" s="189">
        <v>12</v>
      </c>
      <c r="C37" s="189">
        <v>40</v>
      </c>
      <c r="D37" s="189">
        <v>11</v>
      </c>
      <c r="E37" s="189" t="s">
        <v>34</v>
      </c>
      <c r="F37" s="189">
        <v>1</v>
      </c>
      <c r="G37" s="189">
        <v>29</v>
      </c>
    </row>
    <row r="38" spans="1:7" ht="12" customHeight="1" x14ac:dyDescent="0.2">
      <c r="A38" s="197" t="s">
        <v>157</v>
      </c>
      <c r="B38" s="189">
        <v>48</v>
      </c>
      <c r="C38" s="189">
        <v>103</v>
      </c>
      <c r="D38" s="189">
        <v>44</v>
      </c>
      <c r="E38" s="189">
        <v>2</v>
      </c>
      <c r="F38" s="189">
        <v>2</v>
      </c>
      <c r="G38" s="189">
        <v>55</v>
      </c>
    </row>
    <row r="39" spans="1:7" ht="12" customHeight="1" x14ac:dyDescent="0.2">
      <c r="A39" s="197" t="s">
        <v>258</v>
      </c>
      <c r="B39" s="189">
        <v>2</v>
      </c>
      <c r="C39" s="189">
        <v>3</v>
      </c>
      <c r="D39" s="189">
        <v>1</v>
      </c>
      <c r="E39" s="189">
        <v>1</v>
      </c>
      <c r="F39" s="189" t="s">
        <v>34</v>
      </c>
      <c r="G39" s="189" t="s">
        <v>34</v>
      </c>
    </row>
    <row r="40" spans="1:7" ht="12" customHeight="1" x14ac:dyDescent="0.2">
      <c r="A40" s="197" t="s">
        <v>303</v>
      </c>
      <c r="B40" s="189">
        <v>4</v>
      </c>
      <c r="C40" s="189">
        <v>4</v>
      </c>
      <c r="D40" s="189">
        <v>4</v>
      </c>
      <c r="E40" s="189" t="s">
        <v>34</v>
      </c>
      <c r="F40" s="189" t="s">
        <v>34</v>
      </c>
      <c r="G40" s="189" t="s">
        <v>34</v>
      </c>
    </row>
    <row r="41" spans="1:7" ht="14.25" customHeight="1" x14ac:dyDescent="0.2">
      <c r="A41" s="197" t="s">
        <v>437</v>
      </c>
      <c r="B41" s="189">
        <v>8</v>
      </c>
      <c r="C41" s="189">
        <v>9</v>
      </c>
      <c r="D41" s="189">
        <v>7</v>
      </c>
      <c r="E41" s="189">
        <v>1</v>
      </c>
      <c r="F41" s="189" t="s">
        <v>34</v>
      </c>
      <c r="G41" s="189" t="s">
        <v>34</v>
      </c>
    </row>
    <row r="42" spans="1:7" ht="14.25" customHeight="1" x14ac:dyDescent="0.2">
      <c r="A42" s="188" t="s">
        <v>15</v>
      </c>
      <c r="B42" s="190">
        <v>1193</v>
      </c>
      <c r="C42" s="190">
        <v>2595</v>
      </c>
      <c r="D42" s="190">
        <v>998</v>
      </c>
      <c r="E42" s="190">
        <v>84</v>
      </c>
      <c r="F42" s="190">
        <v>111</v>
      </c>
      <c r="G42" s="190">
        <v>1429</v>
      </c>
    </row>
    <row r="43" spans="1:7" ht="12" customHeight="1" x14ac:dyDescent="0.2"/>
    <row r="44" spans="1:7" ht="12" customHeight="1" x14ac:dyDescent="0.2"/>
    <row r="45" spans="1:7" ht="12" customHeight="1" x14ac:dyDescent="0.2">
      <c r="A45" s="582" t="s">
        <v>551</v>
      </c>
      <c r="B45" s="582"/>
      <c r="C45" s="582"/>
      <c r="D45" s="582"/>
      <c r="E45" s="582"/>
      <c r="F45" s="582"/>
      <c r="G45" s="582"/>
    </row>
    <row r="46" spans="1:7" ht="12" customHeight="1" x14ac:dyDescent="0.2">
      <c r="A46" s="583" t="s">
        <v>7</v>
      </c>
      <c r="B46" s="583"/>
      <c r="C46" s="583"/>
      <c r="D46" s="583"/>
      <c r="E46" s="583"/>
      <c r="F46" s="583"/>
      <c r="G46" s="583"/>
    </row>
    <row r="47" spans="1:7" ht="12" customHeight="1" x14ac:dyDescent="0.2">
      <c r="A47" s="398"/>
      <c r="B47" s="398"/>
      <c r="C47" s="398"/>
      <c r="D47" s="398"/>
      <c r="E47" s="398"/>
      <c r="F47" s="398"/>
      <c r="G47" s="398"/>
    </row>
    <row r="48" spans="1:7" ht="12" customHeight="1" x14ac:dyDescent="0.2">
      <c r="A48" s="398"/>
      <c r="B48" s="398"/>
      <c r="C48" s="398"/>
      <c r="D48" s="398"/>
      <c r="E48" s="398"/>
      <c r="F48" s="398"/>
      <c r="G48" s="398"/>
    </row>
    <row r="49" spans="1:7" ht="12.95" customHeight="1" x14ac:dyDescent="0.2">
      <c r="A49" s="585" t="s">
        <v>403</v>
      </c>
      <c r="B49" s="588" t="s">
        <v>444</v>
      </c>
      <c r="C49" s="590"/>
      <c r="D49" s="590"/>
      <c r="E49" s="590"/>
      <c r="F49" s="590"/>
      <c r="G49" s="590"/>
    </row>
    <row r="50" spans="1:7" ht="12.95" customHeight="1" x14ac:dyDescent="0.2">
      <c r="A50" s="586"/>
      <c r="B50" s="591" t="s">
        <v>94</v>
      </c>
      <c r="C50" s="496" t="s">
        <v>301</v>
      </c>
      <c r="D50" s="594" t="s">
        <v>259</v>
      </c>
      <c r="E50" s="594"/>
      <c r="F50" s="594"/>
      <c r="G50" s="594"/>
    </row>
    <row r="51" spans="1:7" ht="12.95" customHeight="1" x14ac:dyDescent="0.2">
      <c r="A51" s="586"/>
      <c r="B51" s="591"/>
      <c r="C51" s="592"/>
      <c r="D51" s="595" t="s">
        <v>260</v>
      </c>
      <c r="E51" s="596" t="s">
        <v>261</v>
      </c>
      <c r="F51" s="556" t="s">
        <v>469</v>
      </c>
      <c r="G51" s="556"/>
    </row>
    <row r="52" spans="1:7" ht="12.95" customHeight="1" x14ac:dyDescent="0.2">
      <c r="A52" s="586"/>
      <c r="B52" s="591"/>
      <c r="C52" s="593"/>
      <c r="D52" s="593"/>
      <c r="E52" s="597"/>
      <c r="F52" s="194" t="s">
        <v>9</v>
      </c>
      <c r="G52" s="195" t="s">
        <v>78</v>
      </c>
    </row>
    <row r="53" spans="1:7" ht="12.95" customHeight="1" x14ac:dyDescent="0.2">
      <c r="A53" s="587"/>
      <c r="B53" s="598" t="s">
        <v>0</v>
      </c>
      <c r="C53" s="599"/>
      <c r="D53" s="599"/>
      <c r="E53" s="599"/>
      <c r="F53" s="599"/>
      <c r="G53" s="599"/>
    </row>
    <row r="54" spans="1:7" ht="12" customHeight="1" x14ac:dyDescent="0.2">
      <c r="A54" s="210"/>
      <c r="B54" s="213" t="s">
        <v>147</v>
      </c>
      <c r="C54" s="213" t="s">
        <v>147</v>
      </c>
      <c r="D54" s="213" t="s">
        <v>147</v>
      </c>
      <c r="E54" s="213" t="s">
        <v>147</v>
      </c>
      <c r="F54" s="214"/>
      <c r="G54" s="214"/>
    </row>
    <row r="55" spans="1:7" ht="12" customHeight="1" x14ac:dyDescent="0.2">
      <c r="A55" s="197" t="s">
        <v>156</v>
      </c>
      <c r="B55" s="189">
        <v>389</v>
      </c>
      <c r="C55" s="189">
        <v>713</v>
      </c>
      <c r="D55" s="189">
        <v>326</v>
      </c>
      <c r="E55" s="189">
        <v>28</v>
      </c>
      <c r="F55" s="189">
        <v>35</v>
      </c>
      <c r="G55" s="189">
        <v>331</v>
      </c>
    </row>
    <row r="56" spans="1:7" ht="12" customHeight="1" x14ac:dyDescent="0.2">
      <c r="A56" s="197" t="s">
        <v>277</v>
      </c>
      <c r="B56" s="189">
        <v>79</v>
      </c>
      <c r="C56" s="189">
        <v>718</v>
      </c>
      <c r="D56" s="189">
        <v>42</v>
      </c>
      <c r="E56" s="189">
        <v>5</v>
      </c>
      <c r="F56" s="189">
        <v>32</v>
      </c>
      <c r="G56" s="189">
        <v>666</v>
      </c>
    </row>
    <row r="57" spans="1:7" ht="12" customHeight="1" x14ac:dyDescent="0.2">
      <c r="A57" s="197" t="s">
        <v>278</v>
      </c>
      <c r="B57" s="189">
        <v>309</v>
      </c>
      <c r="C57" s="189">
        <v>399</v>
      </c>
      <c r="D57" s="189">
        <v>265</v>
      </c>
      <c r="E57" s="189">
        <v>29</v>
      </c>
      <c r="F57" s="189">
        <v>15</v>
      </c>
      <c r="G57" s="189">
        <v>76</v>
      </c>
    </row>
    <row r="58" spans="1:7" ht="12" customHeight="1" x14ac:dyDescent="0.2">
      <c r="A58" s="197" t="s">
        <v>279</v>
      </c>
      <c r="B58" s="189">
        <v>11</v>
      </c>
      <c r="C58" s="189">
        <v>13</v>
      </c>
      <c r="D58" s="189">
        <v>9</v>
      </c>
      <c r="E58" s="189">
        <v>2</v>
      </c>
      <c r="F58" s="189" t="s">
        <v>34</v>
      </c>
      <c r="G58" s="189" t="s">
        <v>34</v>
      </c>
    </row>
    <row r="59" spans="1:7" ht="12" customHeight="1" x14ac:dyDescent="0.2">
      <c r="A59" s="197" t="s">
        <v>155</v>
      </c>
      <c r="B59" s="189">
        <v>2</v>
      </c>
      <c r="C59" s="189">
        <v>2</v>
      </c>
      <c r="D59" s="189">
        <v>2</v>
      </c>
      <c r="E59" s="189" t="s">
        <v>34</v>
      </c>
      <c r="F59" s="189" t="s">
        <v>34</v>
      </c>
      <c r="G59" s="189" t="s">
        <v>34</v>
      </c>
    </row>
    <row r="60" spans="1:7" ht="12" customHeight="1" x14ac:dyDescent="0.2">
      <c r="A60" s="197" t="s">
        <v>269</v>
      </c>
      <c r="B60" s="189">
        <v>65</v>
      </c>
      <c r="C60" s="189">
        <v>326</v>
      </c>
      <c r="D60" s="189">
        <v>36</v>
      </c>
      <c r="E60" s="189">
        <v>4</v>
      </c>
      <c r="F60" s="189">
        <v>25</v>
      </c>
      <c r="G60" s="189">
        <v>282</v>
      </c>
    </row>
    <row r="61" spans="1:7" ht="12" customHeight="1" x14ac:dyDescent="0.2">
      <c r="A61" s="197" t="s">
        <v>157</v>
      </c>
      <c r="B61" s="189">
        <v>331</v>
      </c>
      <c r="C61" s="189">
        <v>416</v>
      </c>
      <c r="D61" s="189">
        <v>312</v>
      </c>
      <c r="E61" s="189">
        <v>15</v>
      </c>
      <c r="F61" s="189">
        <v>4</v>
      </c>
      <c r="G61" s="189">
        <v>74</v>
      </c>
    </row>
    <row r="62" spans="1:7" ht="12" customHeight="1" x14ac:dyDescent="0.2">
      <c r="A62" s="215" t="s">
        <v>282</v>
      </c>
      <c r="B62" s="189">
        <v>7</v>
      </c>
      <c r="C62" s="189">
        <v>8</v>
      </c>
      <c r="D62" s="189">
        <v>6</v>
      </c>
      <c r="E62" s="189">
        <v>1</v>
      </c>
      <c r="F62" s="189" t="s">
        <v>34</v>
      </c>
      <c r="G62" s="189" t="s">
        <v>34</v>
      </c>
    </row>
    <row r="63" spans="1:7" ht="14.25" customHeight="1" x14ac:dyDescent="0.2">
      <c r="A63" s="188" t="s">
        <v>15</v>
      </c>
      <c r="B63" s="190">
        <v>1193</v>
      </c>
      <c r="C63" s="190">
        <v>2595</v>
      </c>
      <c r="D63" s="190">
        <v>998</v>
      </c>
      <c r="E63" s="190">
        <v>84</v>
      </c>
      <c r="F63" s="190">
        <v>111</v>
      </c>
      <c r="G63" s="190">
        <v>1429</v>
      </c>
    </row>
    <row r="64" spans="1:7" ht="12" customHeight="1" x14ac:dyDescent="0.2"/>
    <row r="65" spans="1:8" ht="12" customHeight="1" x14ac:dyDescent="0.2"/>
    <row r="66" spans="1:8" ht="24.75" customHeight="1" x14ac:dyDescent="0.2">
      <c r="A66" s="726" t="s">
        <v>536</v>
      </c>
      <c r="B66" s="726"/>
      <c r="C66" s="726"/>
      <c r="D66" s="726"/>
      <c r="E66" s="726"/>
      <c r="F66" s="726"/>
      <c r="G66" s="726"/>
      <c r="H66" s="726"/>
    </row>
  </sheetData>
  <mergeCells count="34">
    <mergeCell ref="A1:G1"/>
    <mergeCell ref="A2:G2"/>
    <mergeCell ref="A5:A9"/>
    <mergeCell ref="B5:G5"/>
    <mergeCell ref="B6:B8"/>
    <mergeCell ref="C6:C8"/>
    <mergeCell ref="D6:G6"/>
    <mergeCell ref="D7:D8"/>
    <mergeCell ref="E7:E8"/>
    <mergeCell ref="F7:G7"/>
    <mergeCell ref="B9:G9"/>
    <mergeCell ref="A66:H66"/>
    <mergeCell ref="A20:G20"/>
    <mergeCell ref="A21:G21"/>
    <mergeCell ref="A24:A28"/>
    <mergeCell ref="B24:G24"/>
    <mergeCell ref="B25:B27"/>
    <mergeCell ref="C25:C27"/>
    <mergeCell ref="D25:G25"/>
    <mergeCell ref="D26:D27"/>
    <mergeCell ref="E26:E27"/>
    <mergeCell ref="E51:E52"/>
    <mergeCell ref="F51:G51"/>
    <mergeCell ref="B53:G53"/>
    <mergeCell ref="F26:G26"/>
    <mergeCell ref="B28:G28"/>
    <mergeCell ref="A45:G45"/>
    <mergeCell ref="A46:G46"/>
    <mergeCell ref="A49:A53"/>
    <mergeCell ref="B49:G49"/>
    <mergeCell ref="B50:B52"/>
    <mergeCell ref="C50:C52"/>
    <mergeCell ref="D50:G50"/>
    <mergeCell ref="D51:D52"/>
  </mergeCells>
  <conditionalFormatting sqref="B11:G17">
    <cfRule type="cellIs" dxfId="4" priority="3" operator="equal">
      <formula>0</formula>
    </cfRule>
  </conditionalFormatting>
  <conditionalFormatting sqref="B30:G42">
    <cfRule type="cellIs" dxfId="3" priority="2" operator="equal">
      <formula>0</formula>
    </cfRule>
  </conditionalFormatting>
  <conditionalFormatting sqref="B55:G63">
    <cfRule type="cellIs" dxfId="2" priority="1" operator="equal">
      <formula>0</formula>
    </cfRule>
  </conditionalFormatting>
  <pageMargins left="0.39370078740157483" right="0.59055118110236227" top="0.78740157480314965" bottom="0.59055118110236227" header="0.51181102362204722" footer="0.31496062992125984"/>
  <pageSetup paperSize="9" scale="89" firstPageNumber="34" orientation="portrait" useFirstPageNumber="1" r:id="rId1"/>
  <headerFooter>
    <oddHeader>&amp;C&amp;"Arial,Standard"&amp;9- &amp;P -</oddHeader>
  </headerFooter>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38"/>
  <sheetViews>
    <sheetView zoomScaleNormal="100" workbookViewId="0"/>
  </sheetViews>
  <sheetFormatPr baseColWidth="10" defaultRowHeight="12.75" x14ac:dyDescent="0.2"/>
  <cols>
    <col min="1" max="1" width="33.5" style="434" bestFit="1" customWidth="1"/>
    <col min="2" max="3" width="11.5" style="434"/>
    <col min="4" max="4" width="17.33203125" style="434" customWidth="1"/>
    <col min="5" max="5" width="11.5" style="434"/>
    <col min="6" max="6" width="17.33203125" style="434" bestFit="1" customWidth="1"/>
    <col min="7" max="256" width="11.5" style="434"/>
    <col min="257" max="257" width="33.5" style="434" bestFit="1" customWidth="1"/>
    <col min="258" max="261" width="11.5" style="434"/>
    <col min="262" max="262" width="17.33203125" style="434" bestFit="1" customWidth="1"/>
    <col min="263" max="512" width="11.5" style="434"/>
    <col min="513" max="513" width="33.5" style="434" bestFit="1" customWidth="1"/>
    <col min="514" max="517" width="11.5" style="434"/>
    <col min="518" max="518" width="17.33203125" style="434" bestFit="1" customWidth="1"/>
    <col min="519" max="768" width="11.5" style="434"/>
    <col min="769" max="769" width="33.5" style="434" bestFit="1" customWidth="1"/>
    <col min="770" max="773" width="11.5" style="434"/>
    <col min="774" max="774" width="17.33203125" style="434" bestFit="1" customWidth="1"/>
    <col min="775" max="1024" width="11.5" style="434"/>
    <col min="1025" max="1025" width="33.5" style="434" bestFit="1" customWidth="1"/>
    <col min="1026" max="1029" width="11.5" style="434"/>
    <col min="1030" max="1030" width="17.33203125" style="434" bestFit="1" customWidth="1"/>
    <col min="1031" max="1280" width="11.5" style="434"/>
    <col min="1281" max="1281" width="33.5" style="434" bestFit="1" customWidth="1"/>
    <col min="1282" max="1285" width="11.5" style="434"/>
    <col min="1286" max="1286" width="17.33203125" style="434" bestFit="1" customWidth="1"/>
    <col min="1287" max="1536" width="11.5" style="434"/>
    <col min="1537" max="1537" width="33.5" style="434" bestFit="1" customWidth="1"/>
    <col min="1538" max="1541" width="11.5" style="434"/>
    <col min="1542" max="1542" width="17.33203125" style="434" bestFit="1" customWidth="1"/>
    <col min="1543" max="1792" width="11.5" style="434"/>
    <col min="1793" max="1793" width="33.5" style="434" bestFit="1" customWidth="1"/>
    <col min="1794" max="1797" width="11.5" style="434"/>
    <col min="1798" max="1798" width="17.33203125" style="434" bestFit="1" customWidth="1"/>
    <col min="1799" max="2048" width="11.5" style="434"/>
    <col min="2049" max="2049" width="33.5" style="434" bestFit="1" customWidth="1"/>
    <col min="2050" max="2053" width="11.5" style="434"/>
    <col min="2054" max="2054" width="17.33203125" style="434" bestFit="1" customWidth="1"/>
    <col min="2055" max="2304" width="11.5" style="434"/>
    <col min="2305" max="2305" width="33.5" style="434" bestFit="1" customWidth="1"/>
    <col min="2306" max="2309" width="11.5" style="434"/>
    <col min="2310" max="2310" width="17.33203125" style="434" bestFit="1" customWidth="1"/>
    <col min="2311" max="2560" width="11.5" style="434"/>
    <col min="2561" max="2561" width="33.5" style="434" bestFit="1" customWidth="1"/>
    <col min="2562" max="2565" width="11.5" style="434"/>
    <col min="2566" max="2566" width="17.33203125" style="434" bestFit="1" customWidth="1"/>
    <col min="2567" max="2816" width="11.5" style="434"/>
    <col min="2817" max="2817" width="33.5" style="434" bestFit="1" customWidth="1"/>
    <col min="2818" max="2821" width="11.5" style="434"/>
    <col min="2822" max="2822" width="17.33203125" style="434" bestFit="1" customWidth="1"/>
    <col min="2823" max="3072" width="11.5" style="434"/>
    <col min="3073" max="3073" width="33.5" style="434" bestFit="1" customWidth="1"/>
    <col min="3074" max="3077" width="11.5" style="434"/>
    <col min="3078" max="3078" width="17.33203125" style="434" bestFit="1" customWidth="1"/>
    <col min="3079" max="3328" width="11.5" style="434"/>
    <col min="3329" max="3329" width="33.5" style="434" bestFit="1" customWidth="1"/>
    <col min="3330" max="3333" width="11.5" style="434"/>
    <col min="3334" max="3334" width="17.33203125" style="434" bestFit="1" customWidth="1"/>
    <col min="3335" max="3584" width="11.5" style="434"/>
    <col min="3585" max="3585" width="33.5" style="434" bestFit="1" customWidth="1"/>
    <col min="3586" max="3589" width="11.5" style="434"/>
    <col min="3590" max="3590" width="17.33203125" style="434" bestFit="1" customWidth="1"/>
    <col min="3591" max="3840" width="11.5" style="434"/>
    <col min="3841" max="3841" width="33.5" style="434" bestFit="1" customWidth="1"/>
    <col min="3842" max="3845" width="11.5" style="434"/>
    <col min="3846" max="3846" width="17.33203125" style="434" bestFit="1" customWidth="1"/>
    <col min="3847" max="4096" width="11.5" style="434"/>
    <col min="4097" max="4097" width="33.5" style="434" bestFit="1" customWidth="1"/>
    <col min="4098" max="4101" width="11.5" style="434"/>
    <col min="4102" max="4102" width="17.33203125" style="434" bestFit="1" customWidth="1"/>
    <col min="4103" max="4352" width="11.5" style="434"/>
    <col min="4353" max="4353" width="33.5" style="434" bestFit="1" customWidth="1"/>
    <col min="4354" max="4357" width="11.5" style="434"/>
    <col min="4358" max="4358" width="17.33203125" style="434" bestFit="1" customWidth="1"/>
    <col min="4359" max="4608" width="11.5" style="434"/>
    <col min="4609" max="4609" width="33.5" style="434" bestFit="1" customWidth="1"/>
    <col min="4610" max="4613" width="11.5" style="434"/>
    <col min="4614" max="4614" width="17.33203125" style="434" bestFit="1" customWidth="1"/>
    <col min="4615" max="4864" width="11.5" style="434"/>
    <col min="4865" max="4865" width="33.5" style="434" bestFit="1" customWidth="1"/>
    <col min="4866" max="4869" width="11.5" style="434"/>
    <col min="4870" max="4870" width="17.33203125" style="434" bestFit="1" customWidth="1"/>
    <col min="4871" max="5120" width="11.5" style="434"/>
    <col min="5121" max="5121" width="33.5" style="434" bestFit="1" customWidth="1"/>
    <col min="5122" max="5125" width="11.5" style="434"/>
    <col min="5126" max="5126" width="17.33203125" style="434" bestFit="1" customWidth="1"/>
    <col min="5127" max="5376" width="11.5" style="434"/>
    <col min="5377" max="5377" width="33.5" style="434" bestFit="1" customWidth="1"/>
    <col min="5378" max="5381" width="11.5" style="434"/>
    <col min="5382" max="5382" width="17.33203125" style="434" bestFit="1" customWidth="1"/>
    <col min="5383" max="5632" width="11.5" style="434"/>
    <col min="5633" max="5633" width="33.5" style="434" bestFit="1" customWidth="1"/>
    <col min="5634" max="5637" width="11.5" style="434"/>
    <col min="5638" max="5638" width="17.33203125" style="434" bestFit="1" customWidth="1"/>
    <col min="5639" max="5888" width="11.5" style="434"/>
    <col min="5889" max="5889" width="33.5" style="434" bestFit="1" customWidth="1"/>
    <col min="5890" max="5893" width="11.5" style="434"/>
    <col min="5894" max="5894" width="17.33203125" style="434" bestFit="1" customWidth="1"/>
    <col min="5895" max="6144" width="11.5" style="434"/>
    <col min="6145" max="6145" width="33.5" style="434" bestFit="1" customWidth="1"/>
    <col min="6146" max="6149" width="11.5" style="434"/>
    <col min="6150" max="6150" width="17.33203125" style="434" bestFit="1" customWidth="1"/>
    <col min="6151" max="6400" width="11.5" style="434"/>
    <col min="6401" max="6401" width="33.5" style="434" bestFit="1" customWidth="1"/>
    <col min="6402" max="6405" width="11.5" style="434"/>
    <col min="6406" max="6406" width="17.33203125" style="434" bestFit="1" customWidth="1"/>
    <col min="6407" max="6656" width="11.5" style="434"/>
    <col min="6657" max="6657" width="33.5" style="434" bestFit="1" customWidth="1"/>
    <col min="6658" max="6661" width="11.5" style="434"/>
    <col min="6662" max="6662" width="17.33203125" style="434" bestFit="1" customWidth="1"/>
    <col min="6663" max="6912" width="11.5" style="434"/>
    <col min="6913" max="6913" width="33.5" style="434" bestFit="1" customWidth="1"/>
    <col min="6914" max="6917" width="11.5" style="434"/>
    <col min="6918" max="6918" width="17.33203125" style="434" bestFit="1" customWidth="1"/>
    <col min="6919" max="7168" width="11.5" style="434"/>
    <col min="7169" max="7169" width="33.5" style="434" bestFit="1" customWidth="1"/>
    <col min="7170" max="7173" width="11.5" style="434"/>
    <col min="7174" max="7174" width="17.33203125" style="434" bestFit="1" customWidth="1"/>
    <col min="7175" max="7424" width="11.5" style="434"/>
    <col min="7425" max="7425" width="33.5" style="434" bestFit="1" customWidth="1"/>
    <col min="7426" max="7429" width="11.5" style="434"/>
    <col min="7430" max="7430" width="17.33203125" style="434" bestFit="1" customWidth="1"/>
    <col min="7431" max="7680" width="11.5" style="434"/>
    <col min="7681" max="7681" width="33.5" style="434" bestFit="1" customWidth="1"/>
    <col min="7682" max="7685" width="11.5" style="434"/>
    <col min="7686" max="7686" width="17.33203125" style="434" bestFit="1" customWidth="1"/>
    <col min="7687" max="7936" width="11.5" style="434"/>
    <col min="7937" max="7937" width="33.5" style="434" bestFit="1" customWidth="1"/>
    <col min="7938" max="7941" width="11.5" style="434"/>
    <col min="7942" max="7942" width="17.33203125" style="434" bestFit="1" customWidth="1"/>
    <col min="7943" max="8192" width="11.5" style="434"/>
    <col min="8193" max="8193" width="33.5" style="434" bestFit="1" customWidth="1"/>
    <col min="8194" max="8197" width="11.5" style="434"/>
    <col min="8198" max="8198" width="17.33203125" style="434" bestFit="1" customWidth="1"/>
    <col min="8199" max="8448" width="11.5" style="434"/>
    <col min="8449" max="8449" width="33.5" style="434" bestFit="1" customWidth="1"/>
    <col min="8450" max="8453" width="11.5" style="434"/>
    <col min="8454" max="8454" width="17.33203125" style="434" bestFit="1" customWidth="1"/>
    <col min="8455" max="8704" width="11.5" style="434"/>
    <col min="8705" max="8705" width="33.5" style="434" bestFit="1" customWidth="1"/>
    <col min="8706" max="8709" width="11.5" style="434"/>
    <col min="8710" max="8710" width="17.33203125" style="434" bestFit="1" customWidth="1"/>
    <col min="8711" max="8960" width="11.5" style="434"/>
    <col min="8961" max="8961" width="33.5" style="434" bestFit="1" customWidth="1"/>
    <col min="8962" max="8965" width="11.5" style="434"/>
    <col min="8966" max="8966" width="17.33203125" style="434" bestFit="1" customWidth="1"/>
    <col min="8967" max="9216" width="11.5" style="434"/>
    <col min="9217" max="9217" width="33.5" style="434" bestFit="1" customWidth="1"/>
    <col min="9218" max="9221" width="11.5" style="434"/>
    <col min="9222" max="9222" width="17.33203125" style="434" bestFit="1" customWidth="1"/>
    <col min="9223" max="9472" width="11.5" style="434"/>
    <col min="9473" max="9473" width="33.5" style="434" bestFit="1" customWidth="1"/>
    <col min="9474" max="9477" width="11.5" style="434"/>
    <col min="9478" max="9478" width="17.33203125" style="434" bestFit="1" customWidth="1"/>
    <col min="9479" max="9728" width="11.5" style="434"/>
    <col min="9729" max="9729" width="33.5" style="434" bestFit="1" customWidth="1"/>
    <col min="9730" max="9733" width="11.5" style="434"/>
    <col min="9734" max="9734" width="17.33203125" style="434" bestFit="1" customWidth="1"/>
    <col min="9735" max="9984" width="11.5" style="434"/>
    <col min="9985" max="9985" width="33.5" style="434" bestFit="1" customWidth="1"/>
    <col min="9986" max="9989" width="11.5" style="434"/>
    <col min="9990" max="9990" width="17.33203125" style="434" bestFit="1" customWidth="1"/>
    <col min="9991" max="10240" width="11.5" style="434"/>
    <col min="10241" max="10241" width="33.5" style="434" bestFit="1" customWidth="1"/>
    <col min="10242" max="10245" width="11.5" style="434"/>
    <col min="10246" max="10246" width="17.33203125" style="434" bestFit="1" customWidth="1"/>
    <col min="10247" max="10496" width="11.5" style="434"/>
    <col min="10497" max="10497" width="33.5" style="434" bestFit="1" customWidth="1"/>
    <col min="10498" max="10501" width="11.5" style="434"/>
    <col min="10502" max="10502" width="17.33203125" style="434" bestFit="1" customWidth="1"/>
    <col min="10503" max="10752" width="11.5" style="434"/>
    <col min="10753" max="10753" width="33.5" style="434" bestFit="1" customWidth="1"/>
    <col min="10754" max="10757" width="11.5" style="434"/>
    <col min="10758" max="10758" width="17.33203125" style="434" bestFit="1" customWidth="1"/>
    <col min="10759" max="11008" width="11.5" style="434"/>
    <col min="11009" max="11009" width="33.5" style="434" bestFit="1" customWidth="1"/>
    <col min="11010" max="11013" width="11.5" style="434"/>
    <col min="11014" max="11014" width="17.33203125" style="434" bestFit="1" customWidth="1"/>
    <col min="11015" max="11264" width="11.5" style="434"/>
    <col min="11265" max="11265" width="33.5" style="434" bestFit="1" customWidth="1"/>
    <col min="11266" max="11269" width="11.5" style="434"/>
    <col min="11270" max="11270" width="17.33203125" style="434" bestFit="1" customWidth="1"/>
    <col min="11271" max="11520" width="11.5" style="434"/>
    <col min="11521" max="11521" width="33.5" style="434" bestFit="1" customWidth="1"/>
    <col min="11522" max="11525" width="11.5" style="434"/>
    <col min="11526" max="11526" width="17.33203125" style="434" bestFit="1" customWidth="1"/>
    <col min="11527" max="11776" width="11.5" style="434"/>
    <col min="11777" max="11777" width="33.5" style="434" bestFit="1" customWidth="1"/>
    <col min="11778" max="11781" width="11.5" style="434"/>
    <col min="11782" max="11782" width="17.33203125" style="434" bestFit="1" customWidth="1"/>
    <col min="11783" max="12032" width="11.5" style="434"/>
    <col min="12033" max="12033" width="33.5" style="434" bestFit="1" customWidth="1"/>
    <col min="12034" max="12037" width="11.5" style="434"/>
    <col min="12038" max="12038" width="17.33203125" style="434" bestFit="1" customWidth="1"/>
    <col min="12039" max="12288" width="11.5" style="434"/>
    <col min="12289" max="12289" width="33.5" style="434" bestFit="1" customWidth="1"/>
    <col min="12290" max="12293" width="11.5" style="434"/>
    <col min="12294" max="12294" width="17.33203125" style="434" bestFit="1" customWidth="1"/>
    <col min="12295" max="12544" width="11.5" style="434"/>
    <col min="12545" max="12545" width="33.5" style="434" bestFit="1" customWidth="1"/>
    <col min="12546" max="12549" width="11.5" style="434"/>
    <col min="12550" max="12550" width="17.33203125" style="434" bestFit="1" customWidth="1"/>
    <col min="12551" max="12800" width="11.5" style="434"/>
    <col min="12801" max="12801" width="33.5" style="434" bestFit="1" customWidth="1"/>
    <col min="12802" max="12805" width="11.5" style="434"/>
    <col min="12806" max="12806" width="17.33203125" style="434" bestFit="1" customWidth="1"/>
    <col min="12807" max="13056" width="11.5" style="434"/>
    <col min="13057" max="13057" width="33.5" style="434" bestFit="1" customWidth="1"/>
    <col min="13058" max="13061" width="11.5" style="434"/>
    <col min="13062" max="13062" width="17.33203125" style="434" bestFit="1" customWidth="1"/>
    <col min="13063" max="13312" width="11.5" style="434"/>
    <col min="13313" max="13313" width="33.5" style="434" bestFit="1" customWidth="1"/>
    <col min="13314" max="13317" width="11.5" style="434"/>
    <col min="13318" max="13318" width="17.33203125" style="434" bestFit="1" customWidth="1"/>
    <col min="13319" max="13568" width="11.5" style="434"/>
    <col min="13569" max="13569" width="33.5" style="434" bestFit="1" customWidth="1"/>
    <col min="13570" max="13573" width="11.5" style="434"/>
    <col min="13574" max="13574" width="17.33203125" style="434" bestFit="1" customWidth="1"/>
    <col min="13575" max="13824" width="11.5" style="434"/>
    <col min="13825" max="13825" width="33.5" style="434" bestFit="1" customWidth="1"/>
    <col min="13826" max="13829" width="11.5" style="434"/>
    <col min="13830" max="13830" width="17.33203125" style="434" bestFit="1" customWidth="1"/>
    <col min="13831" max="14080" width="11.5" style="434"/>
    <col min="14081" max="14081" width="33.5" style="434" bestFit="1" customWidth="1"/>
    <col min="14082" max="14085" width="11.5" style="434"/>
    <col min="14086" max="14086" width="17.33203125" style="434" bestFit="1" customWidth="1"/>
    <col min="14087" max="14336" width="11.5" style="434"/>
    <col min="14337" max="14337" width="33.5" style="434" bestFit="1" customWidth="1"/>
    <col min="14338" max="14341" width="11.5" style="434"/>
    <col min="14342" max="14342" width="17.33203125" style="434" bestFit="1" customWidth="1"/>
    <col min="14343" max="14592" width="11.5" style="434"/>
    <col min="14593" max="14593" width="33.5" style="434" bestFit="1" customWidth="1"/>
    <col min="14594" max="14597" width="11.5" style="434"/>
    <col min="14598" max="14598" width="17.33203125" style="434" bestFit="1" customWidth="1"/>
    <col min="14599" max="14848" width="11.5" style="434"/>
    <col min="14849" max="14849" width="33.5" style="434" bestFit="1" customWidth="1"/>
    <col min="14850" max="14853" width="11.5" style="434"/>
    <col min="14854" max="14854" width="17.33203125" style="434" bestFit="1" customWidth="1"/>
    <col min="14855" max="15104" width="11.5" style="434"/>
    <col min="15105" max="15105" width="33.5" style="434" bestFit="1" customWidth="1"/>
    <col min="15106" max="15109" width="11.5" style="434"/>
    <col min="15110" max="15110" width="17.33203125" style="434" bestFit="1" customWidth="1"/>
    <col min="15111" max="15360" width="11.5" style="434"/>
    <col min="15361" max="15361" width="33.5" style="434" bestFit="1" customWidth="1"/>
    <col min="15362" max="15365" width="11.5" style="434"/>
    <col min="15366" max="15366" width="17.33203125" style="434" bestFit="1" customWidth="1"/>
    <col min="15367" max="15616" width="11.5" style="434"/>
    <col min="15617" max="15617" width="33.5" style="434" bestFit="1" customWidth="1"/>
    <col min="15618" max="15621" width="11.5" style="434"/>
    <col min="15622" max="15622" width="17.33203125" style="434" bestFit="1" customWidth="1"/>
    <col min="15623" max="15872" width="11.5" style="434"/>
    <col min="15873" max="15873" width="33.5" style="434" bestFit="1" customWidth="1"/>
    <col min="15874" max="15877" width="11.5" style="434"/>
    <col min="15878" max="15878" width="17.33203125" style="434" bestFit="1" customWidth="1"/>
    <col min="15879" max="16128" width="11.5" style="434"/>
    <col min="16129" max="16129" width="33.5" style="434" bestFit="1" customWidth="1"/>
    <col min="16130" max="16133" width="11.5" style="434"/>
    <col min="16134" max="16134" width="17.33203125" style="434" bestFit="1" customWidth="1"/>
    <col min="16135" max="16384" width="11.5" style="434"/>
  </cols>
  <sheetData>
    <row r="2" spans="1:10" ht="42" customHeight="1" x14ac:dyDescent="0.2">
      <c r="B2" s="727" t="s">
        <v>201</v>
      </c>
      <c r="C2" s="728"/>
      <c r="D2" s="728"/>
      <c r="E2" s="729"/>
      <c r="F2" s="434" t="s">
        <v>417</v>
      </c>
    </row>
    <row r="3" spans="1:10" x14ac:dyDescent="0.2">
      <c r="B3" s="730" t="s">
        <v>211</v>
      </c>
      <c r="C3" s="730"/>
    </row>
    <row r="4" spans="1:10" x14ac:dyDescent="0.2">
      <c r="B4" s="440">
        <v>2023</v>
      </c>
      <c r="C4" s="441">
        <v>2024</v>
      </c>
      <c r="D4" s="440"/>
      <c r="E4" s="440">
        <v>2024</v>
      </c>
    </row>
    <row r="5" spans="1:10" x14ac:dyDescent="0.2">
      <c r="A5" s="442" t="s">
        <v>423</v>
      </c>
      <c r="B5" s="439">
        <v>70</v>
      </c>
      <c r="C5" s="439">
        <v>59</v>
      </c>
      <c r="D5" s="443"/>
      <c r="E5" s="439">
        <v>59</v>
      </c>
      <c r="I5" s="435"/>
      <c r="J5" s="444"/>
    </row>
    <row r="6" spans="1:10" x14ac:dyDescent="0.2">
      <c r="A6" s="442" t="s">
        <v>212</v>
      </c>
      <c r="B6" s="439">
        <v>47</v>
      </c>
      <c r="C6" s="439">
        <v>31</v>
      </c>
      <c r="D6" s="443"/>
      <c r="E6" s="439">
        <v>31</v>
      </c>
      <c r="H6" s="435"/>
      <c r="I6" s="435"/>
      <c r="J6" s="444"/>
    </row>
    <row r="7" spans="1:10" x14ac:dyDescent="0.2">
      <c r="A7" s="442" t="s">
        <v>430</v>
      </c>
      <c r="B7" s="439">
        <v>59</v>
      </c>
      <c r="C7" s="439">
        <v>37</v>
      </c>
      <c r="D7" s="443"/>
      <c r="E7" s="439">
        <v>37</v>
      </c>
      <c r="H7" s="435"/>
      <c r="I7" s="435"/>
      <c r="J7" s="444"/>
    </row>
    <row r="8" spans="1:10" x14ac:dyDescent="0.2">
      <c r="A8" s="442" t="s">
        <v>431</v>
      </c>
      <c r="B8" s="439">
        <v>2</v>
      </c>
      <c r="C8" s="439">
        <v>2</v>
      </c>
      <c r="D8" s="443"/>
      <c r="E8" s="439">
        <v>2</v>
      </c>
      <c r="H8" s="435"/>
      <c r="I8" s="435"/>
      <c r="J8" s="444"/>
    </row>
    <row r="9" spans="1:10" x14ac:dyDescent="0.2">
      <c r="A9" s="442" t="s">
        <v>432</v>
      </c>
      <c r="B9" s="439">
        <v>1</v>
      </c>
      <c r="C9" s="439">
        <v>34</v>
      </c>
      <c r="D9" s="443"/>
      <c r="E9" s="439">
        <v>34</v>
      </c>
      <c r="H9" s="435"/>
      <c r="I9" s="435"/>
      <c r="J9" s="444"/>
    </row>
    <row r="10" spans="1:10" x14ac:dyDescent="0.2">
      <c r="A10" s="442" t="s">
        <v>433</v>
      </c>
      <c r="B10" s="439">
        <v>138</v>
      </c>
      <c r="C10" s="439">
        <v>0</v>
      </c>
      <c r="D10" s="443"/>
      <c r="E10" s="439">
        <v>0</v>
      </c>
      <c r="H10" s="435"/>
      <c r="I10" s="435"/>
      <c r="J10" s="444"/>
    </row>
    <row r="11" spans="1:10" x14ac:dyDescent="0.2">
      <c r="A11" s="442" t="s">
        <v>434</v>
      </c>
      <c r="B11" s="439">
        <v>0</v>
      </c>
      <c r="C11" s="439">
        <v>0</v>
      </c>
      <c r="D11" s="443"/>
      <c r="E11" s="439">
        <v>0</v>
      </c>
      <c r="H11" s="435"/>
      <c r="I11" s="435"/>
      <c r="J11" s="444"/>
    </row>
    <row r="12" spans="1:10" x14ac:dyDescent="0.2">
      <c r="A12" s="434" t="s">
        <v>429</v>
      </c>
      <c r="B12" s="434">
        <v>0</v>
      </c>
      <c r="C12" s="434">
        <v>0</v>
      </c>
      <c r="D12" s="443"/>
      <c r="E12" s="439">
        <v>0</v>
      </c>
      <c r="H12" s="436"/>
      <c r="I12" s="436"/>
    </row>
    <row r="16" spans="1:10" ht="9" customHeight="1" x14ac:dyDescent="0.2"/>
    <row r="17" spans="1:8" hidden="1" x14ac:dyDescent="0.2"/>
    <row r="18" spans="1:8" hidden="1" x14ac:dyDescent="0.2"/>
    <row r="21" spans="1:8" ht="38.25" customHeight="1" x14ac:dyDescent="0.2">
      <c r="A21" s="445" t="s">
        <v>473</v>
      </c>
      <c r="B21" s="727" t="s">
        <v>472</v>
      </c>
      <c r="C21" s="728"/>
      <c r="D21" s="728"/>
      <c r="E21" s="729"/>
      <c r="F21" s="731" t="s">
        <v>474</v>
      </c>
      <c r="G21" s="732"/>
      <c r="H21" s="732"/>
    </row>
    <row r="22" spans="1:8" x14ac:dyDescent="0.2">
      <c r="B22" s="446" t="s">
        <v>211</v>
      </c>
      <c r="C22" s="446"/>
    </row>
    <row r="23" spans="1:8" ht="38.25" x14ac:dyDescent="0.2">
      <c r="A23" s="437" t="s">
        <v>284</v>
      </c>
      <c r="B23" s="438">
        <v>31</v>
      </c>
    </row>
    <row r="24" spans="1:8" x14ac:dyDescent="0.2">
      <c r="A24" s="437" t="s">
        <v>214</v>
      </c>
      <c r="B24" s="438">
        <v>201</v>
      </c>
    </row>
    <row r="25" spans="1:8" x14ac:dyDescent="0.2">
      <c r="A25" s="437" t="s">
        <v>285</v>
      </c>
      <c r="B25" s="438">
        <v>20</v>
      </c>
    </row>
    <row r="26" spans="1:8" x14ac:dyDescent="0.2">
      <c r="A26" s="437" t="s">
        <v>286</v>
      </c>
      <c r="B26" s="438">
        <v>65</v>
      </c>
    </row>
    <row r="27" spans="1:8" x14ac:dyDescent="0.2">
      <c r="A27" s="437"/>
      <c r="B27" s="439"/>
    </row>
    <row r="32" spans="1:8" ht="42.6" customHeight="1" x14ac:dyDescent="0.2">
      <c r="A32" s="447">
        <v>2024</v>
      </c>
      <c r="B32" s="727" t="s">
        <v>472</v>
      </c>
      <c r="C32" s="728"/>
      <c r="D32" s="728"/>
      <c r="E32" s="729"/>
      <c r="F32" s="731" t="s">
        <v>474</v>
      </c>
      <c r="G32" s="732"/>
      <c r="H32" s="732"/>
    </row>
    <row r="33" spans="1:3" x14ac:dyDescent="0.2">
      <c r="B33" s="446" t="s">
        <v>211</v>
      </c>
      <c r="C33" s="446"/>
    </row>
    <row r="34" spans="1:3" ht="38.25" x14ac:dyDescent="0.2">
      <c r="A34" s="437" t="s">
        <v>213</v>
      </c>
      <c r="B34" s="438">
        <v>45</v>
      </c>
    </row>
    <row r="35" spans="1:3" x14ac:dyDescent="0.2">
      <c r="A35" s="437" t="s">
        <v>214</v>
      </c>
      <c r="B35" s="438">
        <v>33</v>
      </c>
    </row>
    <row r="36" spans="1:3" x14ac:dyDescent="0.2">
      <c r="A36" s="437" t="s">
        <v>215</v>
      </c>
      <c r="B36" s="438">
        <v>7</v>
      </c>
    </row>
    <row r="37" spans="1:3" x14ac:dyDescent="0.2">
      <c r="A37" s="437" t="s">
        <v>115</v>
      </c>
      <c r="B37" s="438">
        <v>78</v>
      </c>
    </row>
    <row r="38" spans="1:3" x14ac:dyDescent="0.2">
      <c r="B38" s="438"/>
    </row>
  </sheetData>
  <mergeCells count="6">
    <mergeCell ref="B2:E2"/>
    <mergeCell ref="B3:C3"/>
    <mergeCell ref="B21:E21"/>
    <mergeCell ref="F21:H21"/>
    <mergeCell ref="B32:E32"/>
    <mergeCell ref="F32:H32"/>
  </mergeCells>
  <pageMargins left="0.7" right="0.7" top="0.78740157499999996" bottom="0.78740157499999996" header="0.3" footer="0.3"/>
  <pageSetup paperSize="9" orientation="portrait"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8"/>
  <sheetViews>
    <sheetView showGridLines="0" zoomScaleNormal="100" zoomScaleSheetLayoutView="100" workbookViewId="0"/>
  </sheetViews>
  <sheetFormatPr baseColWidth="10" defaultRowHeight="12" customHeight="1" x14ac:dyDescent="0.2"/>
  <cols>
    <col min="1" max="1" width="2" style="341" customWidth="1"/>
    <col min="2" max="2" width="38.33203125" style="341" customWidth="1"/>
    <col min="3" max="3" width="12" style="341" customWidth="1"/>
    <col min="4" max="5" width="10.6640625" style="341" customWidth="1"/>
    <col min="6" max="6" width="9.33203125" style="341" customWidth="1"/>
    <col min="7" max="7" width="10.5" style="341" customWidth="1"/>
    <col min="8" max="8" width="10.83203125" style="341" customWidth="1"/>
    <col min="9" max="9" width="10.6640625" style="341" customWidth="1"/>
    <col min="10" max="10" width="10.83203125" style="341" customWidth="1"/>
    <col min="11" max="255" width="11.5" style="341"/>
    <col min="256" max="256" width="2" style="341" customWidth="1"/>
    <col min="257" max="257" width="34.83203125" style="341" customWidth="1"/>
    <col min="258" max="265" width="9.33203125" style="341" customWidth="1"/>
    <col min="266" max="511" width="11.5" style="341"/>
    <col min="512" max="512" width="2" style="341" customWidth="1"/>
    <col min="513" max="513" width="34.83203125" style="341" customWidth="1"/>
    <col min="514" max="521" width="9.33203125" style="341" customWidth="1"/>
    <col min="522" max="767" width="11.5" style="341"/>
    <col min="768" max="768" width="2" style="341" customWidth="1"/>
    <col min="769" max="769" width="34.83203125" style="341" customWidth="1"/>
    <col min="770" max="777" width="9.33203125" style="341" customWidth="1"/>
    <col min="778" max="1023" width="11.5" style="341"/>
    <col min="1024" max="1024" width="2" style="341" customWidth="1"/>
    <col min="1025" max="1025" width="34.83203125" style="341" customWidth="1"/>
    <col min="1026" max="1033" width="9.33203125" style="341" customWidth="1"/>
    <col min="1034" max="1279" width="11.5" style="341"/>
    <col min="1280" max="1280" width="2" style="341" customWidth="1"/>
    <col min="1281" max="1281" width="34.83203125" style="341" customWidth="1"/>
    <col min="1282" max="1289" width="9.33203125" style="341" customWidth="1"/>
    <col min="1290" max="1535" width="11.5" style="341"/>
    <col min="1536" max="1536" width="2" style="341" customWidth="1"/>
    <col min="1537" max="1537" width="34.83203125" style="341" customWidth="1"/>
    <col min="1538" max="1545" width="9.33203125" style="341" customWidth="1"/>
    <col min="1546" max="1791" width="11.5" style="341"/>
    <col min="1792" max="1792" width="2" style="341" customWidth="1"/>
    <col min="1793" max="1793" width="34.83203125" style="341" customWidth="1"/>
    <col min="1794" max="1801" width="9.33203125" style="341" customWidth="1"/>
    <col min="1802" max="2047" width="11.5" style="341"/>
    <col min="2048" max="2048" width="2" style="341" customWidth="1"/>
    <col min="2049" max="2049" width="34.83203125" style="341" customWidth="1"/>
    <col min="2050" max="2057" width="9.33203125" style="341" customWidth="1"/>
    <col min="2058" max="2303" width="11.5" style="341"/>
    <col min="2304" max="2304" width="2" style="341" customWidth="1"/>
    <col min="2305" max="2305" width="34.83203125" style="341" customWidth="1"/>
    <col min="2306" max="2313" width="9.33203125" style="341" customWidth="1"/>
    <col min="2314" max="2559" width="11.5" style="341"/>
    <col min="2560" max="2560" width="2" style="341" customWidth="1"/>
    <col min="2561" max="2561" width="34.83203125" style="341" customWidth="1"/>
    <col min="2562" max="2569" width="9.33203125" style="341" customWidth="1"/>
    <col min="2570" max="2815" width="11.5" style="341"/>
    <col min="2816" max="2816" width="2" style="341" customWidth="1"/>
    <col min="2817" max="2817" width="34.83203125" style="341" customWidth="1"/>
    <col min="2818" max="2825" width="9.33203125" style="341" customWidth="1"/>
    <col min="2826" max="3071" width="11.5" style="341"/>
    <col min="3072" max="3072" width="2" style="341" customWidth="1"/>
    <col min="3073" max="3073" width="34.83203125" style="341" customWidth="1"/>
    <col min="3074" max="3081" width="9.33203125" style="341" customWidth="1"/>
    <col min="3082" max="3327" width="11.5" style="341"/>
    <col min="3328" max="3328" width="2" style="341" customWidth="1"/>
    <col min="3329" max="3329" width="34.83203125" style="341" customWidth="1"/>
    <col min="3330" max="3337" width="9.33203125" style="341" customWidth="1"/>
    <col min="3338" max="3583" width="11.5" style="341"/>
    <col min="3584" max="3584" width="2" style="341" customWidth="1"/>
    <col min="3585" max="3585" width="34.83203125" style="341" customWidth="1"/>
    <col min="3586" max="3593" width="9.33203125" style="341" customWidth="1"/>
    <col min="3594" max="3839" width="11.5" style="341"/>
    <col min="3840" max="3840" width="2" style="341" customWidth="1"/>
    <col min="3841" max="3841" width="34.83203125" style="341" customWidth="1"/>
    <col min="3842" max="3849" width="9.33203125" style="341" customWidth="1"/>
    <col min="3850" max="4095" width="11.5" style="341"/>
    <col min="4096" max="4096" width="2" style="341" customWidth="1"/>
    <col min="4097" max="4097" width="34.83203125" style="341" customWidth="1"/>
    <col min="4098" max="4105" width="9.33203125" style="341" customWidth="1"/>
    <col min="4106" max="4351" width="11.5" style="341"/>
    <col min="4352" max="4352" width="2" style="341" customWidth="1"/>
    <col min="4353" max="4353" width="34.83203125" style="341" customWidth="1"/>
    <col min="4354" max="4361" width="9.33203125" style="341" customWidth="1"/>
    <col min="4362" max="4607" width="11.5" style="341"/>
    <col min="4608" max="4608" width="2" style="341" customWidth="1"/>
    <col min="4609" max="4609" width="34.83203125" style="341" customWidth="1"/>
    <col min="4610" max="4617" width="9.33203125" style="341" customWidth="1"/>
    <col min="4618" max="4863" width="11.5" style="341"/>
    <col min="4864" max="4864" width="2" style="341" customWidth="1"/>
    <col min="4865" max="4865" width="34.83203125" style="341" customWidth="1"/>
    <col min="4866" max="4873" width="9.33203125" style="341" customWidth="1"/>
    <col min="4874" max="5119" width="11.5" style="341"/>
    <col min="5120" max="5120" width="2" style="341" customWidth="1"/>
    <col min="5121" max="5121" width="34.83203125" style="341" customWidth="1"/>
    <col min="5122" max="5129" width="9.33203125" style="341" customWidth="1"/>
    <col min="5130" max="5375" width="11.5" style="341"/>
    <col min="5376" max="5376" width="2" style="341" customWidth="1"/>
    <col min="5377" max="5377" width="34.83203125" style="341" customWidth="1"/>
    <col min="5378" max="5385" width="9.33203125" style="341" customWidth="1"/>
    <col min="5386" max="5631" width="11.5" style="341"/>
    <col min="5632" max="5632" width="2" style="341" customWidth="1"/>
    <col min="5633" max="5633" width="34.83203125" style="341" customWidth="1"/>
    <col min="5634" max="5641" width="9.33203125" style="341" customWidth="1"/>
    <col min="5642" max="5887" width="11.5" style="341"/>
    <col min="5888" max="5888" width="2" style="341" customWidth="1"/>
    <col min="5889" max="5889" width="34.83203125" style="341" customWidth="1"/>
    <col min="5890" max="5897" width="9.33203125" style="341" customWidth="1"/>
    <col min="5898" max="6143" width="11.5" style="341"/>
    <col min="6144" max="6144" width="2" style="341" customWidth="1"/>
    <col min="6145" max="6145" width="34.83203125" style="341" customWidth="1"/>
    <col min="6146" max="6153" width="9.33203125" style="341" customWidth="1"/>
    <col min="6154" max="6399" width="11.5" style="341"/>
    <col min="6400" max="6400" width="2" style="341" customWidth="1"/>
    <col min="6401" max="6401" width="34.83203125" style="341" customWidth="1"/>
    <col min="6402" max="6409" width="9.33203125" style="341" customWidth="1"/>
    <col min="6410" max="6655" width="11.5" style="341"/>
    <col min="6656" max="6656" width="2" style="341" customWidth="1"/>
    <col min="6657" max="6657" width="34.83203125" style="341" customWidth="1"/>
    <col min="6658" max="6665" width="9.33203125" style="341" customWidth="1"/>
    <col min="6666" max="6911" width="11.5" style="341"/>
    <col min="6912" max="6912" width="2" style="341" customWidth="1"/>
    <col min="6913" max="6913" width="34.83203125" style="341" customWidth="1"/>
    <col min="6914" max="6921" width="9.33203125" style="341" customWidth="1"/>
    <col min="6922" max="7167" width="11.5" style="341"/>
    <col min="7168" max="7168" width="2" style="341" customWidth="1"/>
    <col min="7169" max="7169" width="34.83203125" style="341" customWidth="1"/>
    <col min="7170" max="7177" width="9.33203125" style="341" customWidth="1"/>
    <col min="7178" max="7423" width="11.5" style="341"/>
    <col min="7424" max="7424" width="2" style="341" customWidth="1"/>
    <col min="7425" max="7425" width="34.83203125" style="341" customWidth="1"/>
    <col min="7426" max="7433" width="9.33203125" style="341" customWidth="1"/>
    <col min="7434" max="7679" width="11.5" style="341"/>
    <col min="7680" max="7680" width="2" style="341" customWidth="1"/>
    <col min="7681" max="7681" width="34.83203125" style="341" customWidth="1"/>
    <col min="7682" max="7689" width="9.33203125" style="341" customWidth="1"/>
    <col min="7690" max="7935" width="11.5" style="341"/>
    <col min="7936" max="7936" width="2" style="341" customWidth="1"/>
    <col min="7937" max="7937" width="34.83203125" style="341" customWidth="1"/>
    <col min="7938" max="7945" width="9.33203125" style="341" customWidth="1"/>
    <col min="7946" max="8191" width="11.5" style="341"/>
    <col min="8192" max="8192" width="2" style="341" customWidth="1"/>
    <col min="8193" max="8193" width="34.83203125" style="341" customWidth="1"/>
    <col min="8194" max="8201" width="9.33203125" style="341" customWidth="1"/>
    <col min="8202" max="8447" width="11.5" style="341"/>
    <col min="8448" max="8448" width="2" style="341" customWidth="1"/>
    <col min="8449" max="8449" width="34.83203125" style="341" customWidth="1"/>
    <col min="8450" max="8457" width="9.33203125" style="341" customWidth="1"/>
    <col min="8458" max="8703" width="11.5" style="341"/>
    <col min="8704" max="8704" width="2" style="341" customWidth="1"/>
    <col min="8705" max="8705" width="34.83203125" style="341" customWidth="1"/>
    <col min="8706" max="8713" width="9.33203125" style="341" customWidth="1"/>
    <col min="8714" max="8959" width="11.5" style="341"/>
    <col min="8960" max="8960" width="2" style="341" customWidth="1"/>
    <col min="8961" max="8961" width="34.83203125" style="341" customWidth="1"/>
    <col min="8962" max="8969" width="9.33203125" style="341" customWidth="1"/>
    <col min="8970" max="9215" width="11.5" style="341"/>
    <col min="9216" max="9216" width="2" style="341" customWidth="1"/>
    <col min="9217" max="9217" width="34.83203125" style="341" customWidth="1"/>
    <col min="9218" max="9225" width="9.33203125" style="341" customWidth="1"/>
    <col min="9226" max="9471" width="11.5" style="341"/>
    <col min="9472" max="9472" width="2" style="341" customWidth="1"/>
    <col min="9473" max="9473" width="34.83203125" style="341" customWidth="1"/>
    <col min="9474" max="9481" width="9.33203125" style="341" customWidth="1"/>
    <col min="9482" max="9727" width="11.5" style="341"/>
    <col min="9728" max="9728" width="2" style="341" customWidth="1"/>
    <col min="9729" max="9729" width="34.83203125" style="341" customWidth="1"/>
    <col min="9730" max="9737" width="9.33203125" style="341" customWidth="1"/>
    <col min="9738" max="9983" width="11.5" style="341"/>
    <col min="9984" max="9984" width="2" style="341" customWidth="1"/>
    <col min="9985" max="9985" width="34.83203125" style="341" customWidth="1"/>
    <col min="9986" max="9993" width="9.33203125" style="341" customWidth="1"/>
    <col min="9994" max="10239" width="11.5" style="341"/>
    <col min="10240" max="10240" width="2" style="341" customWidth="1"/>
    <col min="10241" max="10241" width="34.83203125" style="341" customWidth="1"/>
    <col min="10242" max="10249" width="9.33203125" style="341" customWidth="1"/>
    <col min="10250" max="10495" width="11.5" style="341"/>
    <col min="10496" max="10496" width="2" style="341" customWidth="1"/>
    <col min="10497" max="10497" width="34.83203125" style="341" customWidth="1"/>
    <col min="10498" max="10505" width="9.33203125" style="341" customWidth="1"/>
    <col min="10506" max="10751" width="11.5" style="341"/>
    <col min="10752" max="10752" width="2" style="341" customWidth="1"/>
    <col min="10753" max="10753" width="34.83203125" style="341" customWidth="1"/>
    <col min="10754" max="10761" width="9.33203125" style="341" customWidth="1"/>
    <col min="10762" max="11007" width="11.5" style="341"/>
    <col min="11008" max="11008" width="2" style="341" customWidth="1"/>
    <col min="11009" max="11009" width="34.83203125" style="341" customWidth="1"/>
    <col min="11010" max="11017" width="9.33203125" style="341" customWidth="1"/>
    <col min="11018" max="11263" width="11.5" style="341"/>
    <col min="11264" max="11264" width="2" style="341" customWidth="1"/>
    <col min="11265" max="11265" width="34.83203125" style="341" customWidth="1"/>
    <col min="11266" max="11273" width="9.33203125" style="341" customWidth="1"/>
    <col min="11274" max="11519" width="11.5" style="341"/>
    <col min="11520" max="11520" width="2" style="341" customWidth="1"/>
    <col min="11521" max="11521" width="34.83203125" style="341" customWidth="1"/>
    <col min="11522" max="11529" width="9.33203125" style="341" customWidth="1"/>
    <col min="11530" max="11775" width="11.5" style="341"/>
    <col min="11776" max="11776" width="2" style="341" customWidth="1"/>
    <col min="11777" max="11777" width="34.83203125" style="341" customWidth="1"/>
    <col min="11778" max="11785" width="9.33203125" style="341" customWidth="1"/>
    <col min="11786" max="12031" width="11.5" style="341"/>
    <col min="12032" max="12032" width="2" style="341" customWidth="1"/>
    <col min="12033" max="12033" width="34.83203125" style="341" customWidth="1"/>
    <col min="12034" max="12041" width="9.33203125" style="341" customWidth="1"/>
    <col min="12042" max="12287" width="11.5" style="341"/>
    <col min="12288" max="12288" width="2" style="341" customWidth="1"/>
    <col min="12289" max="12289" width="34.83203125" style="341" customWidth="1"/>
    <col min="12290" max="12297" width="9.33203125" style="341" customWidth="1"/>
    <col min="12298" max="12543" width="11.5" style="341"/>
    <col min="12544" max="12544" width="2" style="341" customWidth="1"/>
    <col min="12545" max="12545" width="34.83203125" style="341" customWidth="1"/>
    <col min="12546" max="12553" width="9.33203125" style="341" customWidth="1"/>
    <col min="12554" max="12799" width="11.5" style="341"/>
    <col min="12800" max="12800" width="2" style="341" customWidth="1"/>
    <col min="12801" max="12801" width="34.83203125" style="341" customWidth="1"/>
    <col min="12802" max="12809" width="9.33203125" style="341" customWidth="1"/>
    <col min="12810" max="13055" width="11.5" style="341"/>
    <col min="13056" max="13056" width="2" style="341" customWidth="1"/>
    <col min="13057" max="13057" width="34.83203125" style="341" customWidth="1"/>
    <col min="13058" max="13065" width="9.33203125" style="341" customWidth="1"/>
    <col min="13066" max="13311" width="11.5" style="341"/>
    <col min="13312" max="13312" width="2" style="341" customWidth="1"/>
    <col min="13313" max="13313" width="34.83203125" style="341" customWidth="1"/>
    <col min="13314" max="13321" width="9.33203125" style="341" customWidth="1"/>
    <col min="13322" max="13567" width="11.5" style="341"/>
    <col min="13568" max="13568" width="2" style="341" customWidth="1"/>
    <col min="13569" max="13569" width="34.83203125" style="341" customWidth="1"/>
    <col min="13570" max="13577" width="9.33203125" style="341" customWidth="1"/>
    <col min="13578" max="13823" width="11.5" style="341"/>
    <col min="13824" max="13824" width="2" style="341" customWidth="1"/>
    <col min="13825" max="13825" width="34.83203125" style="341" customWidth="1"/>
    <col min="13826" max="13833" width="9.33203125" style="341" customWidth="1"/>
    <col min="13834" max="14079" width="11.5" style="341"/>
    <col min="14080" max="14080" width="2" style="341" customWidth="1"/>
    <col min="14081" max="14081" width="34.83203125" style="341" customWidth="1"/>
    <col min="14082" max="14089" width="9.33203125" style="341" customWidth="1"/>
    <col min="14090" max="14335" width="11.5" style="341"/>
    <col min="14336" max="14336" width="2" style="341" customWidth="1"/>
    <col min="14337" max="14337" width="34.83203125" style="341" customWidth="1"/>
    <col min="14338" max="14345" width="9.33203125" style="341" customWidth="1"/>
    <col min="14346" max="14591" width="11.5" style="341"/>
    <col min="14592" max="14592" width="2" style="341" customWidth="1"/>
    <col min="14593" max="14593" width="34.83203125" style="341" customWidth="1"/>
    <col min="14594" max="14601" width="9.33203125" style="341" customWidth="1"/>
    <col min="14602" max="14847" width="11.5" style="341"/>
    <col min="14848" max="14848" width="2" style="341" customWidth="1"/>
    <col min="14849" max="14849" width="34.83203125" style="341" customWidth="1"/>
    <col min="14850" max="14857" width="9.33203125" style="341" customWidth="1"/>
    <col min="14858" max="15103" width="11.5" style="341"/>
    <col min="15104" max="15104" width="2" style="341" customWidth="1"/>
    <col min="15105" max="15105" width="34.83203125" style="341" customWidth="1"/>
    <col min="15106" max="15113" width="9.33203125" style="341" customWidth="1"/>
    <col min="15114" max="15359" width="11.5" style="341"/>
    <col min="15360" max="15360" width="2" style="341" customWidth="1"/>
    <col min="15361" max="15361" width="34.83203125" style="341" customWidth="1"/>
    <col min="15362" max="15369" width="9.33203125" style="341" customWidth="1"/>
    <col min="15370" max="15615" width="11.5" style="341"/>
    <col min="15616" max="15616" width="2" style="341" customWidth="1"/>
    <col min="15617" max="15617" width="34.83203125" style="341" customWidth="1"/>
    <col min="15618" max="15625" width="9.33203125" style="341" customWidth="1"/>
    <col min="15626" max="15871" width="11.5" style="341"/>
    <col min="15872" max="15872" width="2" style="341" customWidth="1"/>
    <col min="15873" max="15873" width="34.83203125" style="341" customWidth="1"/>
    <col min="15874" max="15881" width="9.33203125" style="341" customWidth="1"/>
    <col min="15882" max="16127" width="11.5" style="341"/>
    <col min="16128" max="16128" width="2" style="341" customWidth="1"/>
    <col min="16129" max="16129" width="34.83203125" style="341" customWidth="1"/>
    <col min="16130" max="16137" width="9.33203125" style="341" customWidth="1"/>
    <col min="16138" max="16384" width="11.5" style="341"/>
  </cols>
  <sheetData>
    <row r="2" spans="1:11" ht="12" customHeight="1" x14ac:dyDescent="0.2">
      <c r="B2" s="735" t="s">
        <v>552</v>
      </c>
      <c r="C2" s="735"/>
      <c r="D2" s="735"/>
      <c r="E2" s="735"/>
      <c r="F2" s="735"/>
      <c r="G2" s="735"/>
      <c r="H2" s="735"/>
      <c r="I2" s="735"/>
      <c r="J2" s="735"/>
    </row>
    <row r="3" spans="1:11" ht="12" customHeight="1" x14ac:dyDescent="0.2">
      <c r="B3" s="342"/>
      <c r="C3" s="342"/>
      <c r="D3" s="342"/>
      <c r="E3" s="342"/>
      <c r="F3" s="342"/>
      <c r="G3" s="342"/>
    </row>
    <row r="5" spans="1:11" ht="29.25" customHeight="1" x14ac:dyDescent="0.2">
      <c r="A5" s="736" t="s">
        <v>287</v>
      </c>
      <c r="B5" s="737"/>
      <c r="C5" s="742" t="s">
        <v>288</v>
      </c>
      <c r="D5" s="743"/>
      <c r="E5" s="743"/>
      <c r="F5" s="744"/>
      <c r="G5" s="745" t="s">
        <v>289</v>
      </c>
      <c r="H5" s="746"/>
      <c r="I5" s="746"/>
      <c r="J5" s="746"/>
    </row>
    <row r="6" spans="1:11" ht="19.5" customHeight="1" x14ac:dyDescent="0.2">
      <c r="A6" s="738"/>
      <c r="B6" s="739"/>
      <c r="C6" s="747" t="s">
        <v>202</v>
      </c>
      <c r="D6" s="343" t="s">
        <v>78</v>
      </c>
      <c r="E6" s="344"/>
      <c r="F6" s="749" t="s">
        <v>101</v>
      </c>
      <c r="G6" s="751" t="s">
        <v>9</v>
      </c>
      <c r="H6" s="343" t="s">
        <v>78</v>
      </c>
      <c r="I6" s="344"/>
      <c r="J6" s="752" t="s">
        <v>101</v>
      </c>
    </row>
    <row r="7" spans="1:11" ht="25.5" customHeight="1" x14ac:dyDescent="0.2">
      <c r="A7" s="738"/>
      <c r="B7" s="739"/>
      <c r="C7" s="748"/>
      <c r="D7" s="345" t="s">
        <v>102</v>
      </c>
      <c r="E7" s="345" t="s">
        <v>103</v>
      </c>
      <c r="F7" s="750"/>
      <c r="G7" s="750"/>
      <c r="H7" s="345" t="s">
        <v>102</v>
      </c>
      <c r="I7" s="345" t="s">
        <v>103</v>
      </c>
      <c r="J7" s="753"/>
    </row>
    <row r="8" spans="1:11" ht="15.95" customHeight="1" x14ac:dyDescent="0.2">
      <c r="A8" s="740"/>
      <c r="B8" s="741"/>
      <c r="C8" s="346" t="s">
        <v>0</v>
      </c>
      <c r="D8" s="347"/>
      <c r="E8" s="348" t="s">
        <v>1</v>
      </c>
      <c r="F8" s="348"/>
      <c r="G8" s="348" t="s">
        <v>0</v>
      </c>
      <c r="H8" s="347"/>
      <c r="I8" s="346" t="s">
        <v>1</v>
      </c>
      <c r="J8" s="349"/>
    </row>
    <row r="9" spans="1:11" ht="33" customHeight="1" x14ac:dyDescent="0.2">
      <c r="A9" s="754" t="s">
        <v>203</v>
      </c>
      <c r="B9" s="754"/>
      <c r="C9" s="754"/>
      <c r="D9" s="754"/>
      <c r="E9" s="754"/>
      <c r="F9" s="754"/>
      <c r="G9" s="754"/>
      <c r="H9" s="754"/>
      <c r="I9" s="754"/>
      <c r="J9" s="754"/>
    </row>
    <row r="10" spans="1:11" s="351" customFormat="1" ht="12" customHeight="1" x14ac:dyDescent="0.2">
      <c r="A10" s="755" t="s">
        <v>553</v>
      </c>
      <c r="B10" s="756"/>
      <c r="C10" s="350">
        <v>96</v>
      </c>
      <c r="D10" s="350">
        <v>210</v>
      </c>
      <c r="E10" s="350">
        <v>169</v>
      </c>
      <c r="F10" s="350">
        <v>73</v>
      </c>
      <c r="G10" s="350">
        <v>79</v>
      </c>
      <c r="H10" s="350">
        <v>163</v>
      </c>
      <c r="I10" s="350">
        <v>134</v>
      </c>
      <c r="J10" s="350">
        <v>66</v>
      </c>
      <c r="K10" s="364"/>
    </row>
    <row r="11" spans="1:11" s="351" customFormat="1" ht="12" customHeight="1" x14ac:dyDescent="0.2">
      <c r="A11" s="405"/>
      <c r="B11" s="406"/>
      <c r="C11" s="350"/>
      <c r="D11" s="350"/>
      <c r="E11" s="350"/>
      <c r="F11" s="350"/>
      <c r="G11" s="350"/>
      <c r="H11" s="350"/>
      <c r="I11" s="350"/>
      <c r="J11" s="350"/>
    </row>
    <row r="12" spans="1:11" s="351" customFormat="1" ht="12" customHeight="1" x14ac:dyDescent="0.2">
      <c r="B12" s="352" t="s">
        <v>290</v>
      </c>
      <c r="C12" s="353"/>
      <c r="D12" s="353"/>
      <c r="E12" s="353"/>
      <c r="F12" s="353"/>
      <c r="G12" s="353"/>
      <c r="H12" s="353"/>
      <c r="I12" s="353"/>
      <c r="J12" s="353"/>
    </row>
    <row r="13" spans="1:11" s="351" customFormat="1" ht="12" customHeight="1" x14ac:dyDescent="0.2">
      <c r="B13" s="352" t="s">
        <v>291</v>
      </c>
      <c r="C13" s="353">
        <v>9</v>
      </c>
      <c r="D13" s="353">
        <v>44</v>
      </c>
      <c r="E13" s="353">
        <v>37</v>
      </c>
      <c r="F13" s="353">
        <v>31</v>
      </c>
      <c r="G13" s="353">
        <v>9</v>
      </c>
      <c r="H13" s="353">
        <v>44</v>
      </c>
      <c r="I13" s="353">
        <v>37</v>
      </c>
      <c r="J13" s="353">
        <v>31</v>
      </c>
    </row>
    <row r="14" spans="1:11" s="351" customFormat="1" ht="12" customHeight="1" x14ac:dyDescent="0.2">
      <c r="B14" s="352" t="s">
        <v>214</v>
      </c>
      <c r="C14" s="353">
        <v>2</v>
      </c>
      <c r="D14" s="353">
        <v>57</v>
      </c>
      <c r="E14" s="353">
        <v>33</v>
      </c>
      <c r="F14" s="353">
        <v>4</v>
      </c>
      <c r="G14" s="353">
        <v>1</v>
      </c>
      <c r="H14" s="353">
        <v>33</v>
      </c>
      <c r="I14" s="353">
        <v>19</v>
      </c>
      <c r="J14" s="353">
        <v>4</v>
      </c>
    </row>
    <row r="15" spans="1:11" s="351" customFormat="1" ht="12" customHeight="1" x14ac:dyDescent="0.2">
      <c r="B15" s="352" t="s">
        <v>285</v>
      </c>
      <c r="C15" s="353">
        <v>5</v>
      </c>
      <c r="D15" s="353">
        <v>10</v>
      </c>
      <c r="E15" s="353">
        <v>7.9999999999999991</v>
      </c>
      <c r="F15" s="353">
        <v>2</v>
      </c>
      <c r="G15" s="353">
        <v>3</v>
      </c>
      <c r="H15" s="353">
        <v>7</v>
      </c>
      <c r="I15" s="353">
        <v>6</v>
      </c>
      <c r="J15" s="353">
        <v>1</v>
      </c>
    </row>
    <row r="16" spans="1:11" s="351" customFormat="1" ht="12" customHeight="1" x14ac:dyDescent="0.2">
      <c r="B16" s="352" t="s">
        <v>286</v>
      </c>
      <c r="C16" s="353">
        <v>78</v>
      </c>
      <c r="D16" s="353">
        <v>96</v>
      </c>
      <c r="E16" s="353">
        <v>87</v>
      </c>
      <c r="F16" s="353">
        <v>31</v>
      </c>
      <c r="G16" s="353">
        <v>65</v>
      </c>
      <c r="H16" s="353">
        <v>78</v>
      </c>
      <c r="I16" s="353">
        <v>71</v>
      </c>
      <c r="J16" s="353">
        <v>28</v>
      </c>
    </row>
    <row r="17" spans="1:10" s="351" customFormat="1" ht="12" customHeight="1" x14ac:dyDescent="0.2">
      <c r="B17" s="352" t="s">
        <v>292</v>
      </c>
      <c r="C17" s="353">
        <v>2</v>
      </c>
      <c r="D17" s="353">
        <v>3</v>
      </c>
      <c r="E17" s="353">
        <v>3</v>
      </c>
      <c r="F17" s="353">
        <v>4</v>
      </c>
      <c r="G17" s="353">
        <v>1</v>
      </c>
      <c r="H17" s="353">
        <v>1</v>
      </c>
      <c r="I17" s="353">
        <v>1</v>
      </c>
      <c r="J17" s="353">
        <v>1</v>
      </c>
    </row>
    <row r="18" spans="1:10" s="351" customFormat="1" ht="12" customHeight="1" x14ac:dyDescent="0.2">
      <c r="B18" s="352"/>
      <c r="C18" s="353"/>
      <c r="D18" s="353"/>
      <c r="E18" s="353"/>
      <c r="F18" s="353"/>
      <c r="G18" s="353"/>
      <c r="H18" s="353"/>
      <c r="I18" s="353"/>
      <c r="J18" s="353"/>
    </row>
    <row r="19" spans="1:10" s="351" customFormat="1" ht="12" customHeight="1" x14ac:dyDescent="0.2">
      <c r="B19" s="352" t="s">
        <v>293</v>
      </c>
      <c r="C19" s="353"/>
      <c r="D19" s="353"/>
      <c r="E19" s="353"/>
      <c r="F19" s="353"/>
      <c r="G19" s="353"/>
      <c r="H19" s="353"/>
      <c r="I19" s="353"/>
      <c r="J19" s="353"/>
    </row>
    <row r="20" spans="1:10" s="351" customFormat="1" ht="12" customHeight="1" x14ac:dyDescent="0.2">
      <c r="B20" s="352" t="s">
        <v>423</v>
      </c>
      <c r="C20" s="353">
        <v>47</v>
      </c>
      <c r="D20" s="353">
        <v>66</v>
      </c>
      <c r="E20" s="353">
        <v>62</v>
      </c>
      <c r="F20" s="353">
        <v>24</v>
      </c>
      <c r="G20" s="353">
        <v>42</v>
      </c>
      <c r="H20" s="353">
        <v>59</v>
      </c>
      <c r="I20" s="353">
        <v>56</v>
      </c>
      <c r="J20" s="353">
        <v>24</v>
      </c>
    </row>
    <row r="21" spans="1:10" s="351" customFormat="1" ht="12" customHeight="1" x14ac:dyDescent="0.2">
      <c r="B21" s="352" t="s">
        <v>294</v>
      </c>
      <c r="C21" s="353">
        <v>30</v>
      </c>
      <c r="D21" s="353">
        <v>35</v>
      </c>
      <c r="E21" s="353">
        <v>33</v>
      </c>
      <c r="F21" s="353">
        <v>18</v>
      </c>
      <c r="G21" s="353">
        <v>27</v>
      </c>
      <c r="H21" s="353">
        <v>31</v>
      </c>
      <c r="I21" s="353">
        <v>29</v>
      </c>
      <c r="J21" s="353">
        <v>15</v>
      </c>
    </row>
    <row r="22" spans="1:10" s="351" customFormat="1" ht="12" customHeight="1" x14ac:dyDescent="0.2">
      <c r="B22" s="352" t="s">
        <v>424</v>
      </c>
      <c r="C22" s="353">
        <v>10</v>
      </c>
      <c r="D22" s="353">
        <v>66</v>
      </c>
      <c r="E22" s="353">
        <v>43</v>
      </c>
      <c r="F22" s="353">
        <v>22</v>
      </c>
      <c r="G22" s="353">
        <v>6</v>
      </c>
      <c r="H22" s="353">
        <v>37</v>
      </c>
      <c r="I22" s="353">
        <v>25</v>
      </c>
      <c r="J22" s="353">
        <v>22</v>
      </c>
    </row>
    <row r="23" spans="1:10" s="351" customFormat="1" ht="12" customHeight="1" x14ac:dyDescent="0.2">
      <c r="B23" s="352" t="s">
        <v>425</v>
      </c>
      <c r="C23" s="353">
        <v>6</v>
      </c>
      <c r="D23" s="353">
        <v>8</v>
      </c>
      <c r="E23" s="353">
        <v>10</v>
      </c>
      <c r="F23" s="353">
        <v>4</v>
      </c>
      <c r="G23" s="353">
        <v>2</v>
      </c>
      <c r="H23" s="353">
        <v>2</v>
      </c>
      <c r="I23" s="353">
        <v>3</v>
      </c>
      <c r="J23" s="353">
        <v>1</v>
      </c>
    </row>
    <row r="24" spans="1:10" s="351" customFormat="1" ht="12" customHeight="1" x14ac:dyDescent="0.2">
      <c r="B24" s="352" t="s">
        <v>426</v>
      </c>
      <c r="C24" s="353">
        <v>2</v>
      </c>
      <c r="D24" s="353">
        <v>34</v>
      </c>
      <c r="E24" s="353">
        <v>20</v>
      </c>
      <c r="F24" s="353">
        <v>4</v>
      </c>
      <c r="G24" s="353">
        <v>2</v>
      </c>
      <c r="H24" s="353">
        <v>34</v>
      </c>
      <c r="I24" s="353">
        <v>20</v>
      </c>
      <c r="J24" s="353">
        <v>4</v>
      </c>
    </row>
    <row r="25" spans="1:10" s="351" customFormat="1" ht="12" customHeight="1" x14ac:dyDescent="0.2">
      <c r="B25" s="352" t="s">
        <v>427</v>
      </c>
      <c r="C25" s="353">
        <v>1</v>
      </c>
      <c r="D25" s="353">
        <v>1</v>
      </c>
      <c r="E25" s="353">
        <v>1</v>
      </c>
      <c r="F25" s="353" t="s">
        <v>34</v>
      </c>
      <c r="G25" s="353" t="s">
        <v>34</v>
      </c>
      <c r="H25" s="353" t="s">
        <v>34</v>
      </c>
      <c r="I25" s="353" t="s">
        <v>34</v>
      </c>
      <c r="J25" s="353" t="s">
        <v>34</v>
      </c>
    </row>
    <row r="26" spans="1:10" s="351" customFormat="1" ht="12" customHeight="1" x14ac:dyDescent="0.2">
      <c r="B26" s="352" t="s">
        <v>428</v>
      </c>
      <c r="C26" s="353" t="s">
        <v>34</v>
      </c>
      <c r="D26" s="353" t="s">
        <v>34</v>
      </c>
      <c r="E26" s="353" t="s">
        <v>34</v>
      </c>
      <c r="F26" s="353" t="s">
        <v>34</v>
      </c>
      <c r="G26" s="353" t="s">
        <v>34</v>
      </c>
      <c r="H26" s="353" t="s">
        <v>34</v>
      </c>
      <c r="I26" s="353" t="s">
        <v>34</v>
      </c>
      <c r="J26" s="353" t="s">
        <v>34</v>
      </c>
    </row>
    <row r="27" spans="1:10" s="351" customFormat="1" ht="12" customHeight="1" x14ac:dyDescent="0.2">
      <c r="B27" s="352" t="s">
        <v>429</v>
      </c>
      <c r="C27" s="353" t="s">
        <v>34</v>
      </c>
      <c r="D27" s="353" t="s">
        <v>34</v>
      </c>
      <c r="E27" s="353" t="s">
        <v>34</v>
      </c>
      <c r="F27" s="353" t="s">
        <v>34</v>
      </c>
      <c r="G27" s="353" t="s">
        <v>34</v>
      </c>
      <c r="H27" s="353" t="s">
        <v>34</v>
      </c>
      <c r="I27" s="353" t="s">
        <v>34</v>
      </c>
      <c r="J27" s="353" t="s">
        <v>34</v>
      </c>
    </row>
    <row r="28" spans="1:10" ht="33" customHeight="1" x14ac:dyDescent="0.2">
      <c r="A28" s="754" t="s">
        <v>205</v>
      </c>
      <c r="B28" s="754"/>
      <c r="C28" s="754"/>
      <c r="D28" s="754"/>
      <c r="E28" s="754"/>
      <c r="F28" s="754"/>
      <c r="G28" s="754"/>
      <c r="H28" s="754"/>
      <c r="I28" s="754"/>
      <c r="J28" s="754"/>
    </row>
    <row r="29" spans="1:10" s="351" customFormat="1" ht="12" customHeight="1" x14ac:dyDescent="0.2">
      <c r="A29" s="733" t="s">
        <v>206</v>
      </c>
      <c r="B29" s="734"/>
      <c r="C29" s="350">
        <v>320</v>
      </c>
      <c r="D29" s="350">
        <v>53</v>
      </c>
      <c r="E29" s="350">
        <v>44</v>
      </c>
      <c r="F29" s="350">
        <v>965</v>
      </c>
      <c r="G29" s="350">
        <v>112</v>
      </c>
      <c r="H29" s="350">
        <v>7</v>
      </c>
      <c r="I29" s="350">
        <v>8</v>
      </c>
      <c r="J29" s="350">
        <v>324</v>
      </c>
    </row>
    <row r="30" spans="1:10" s="351" customFormat="1" ht="12" customHeight="1" x14ac:dyDescent="0.2">
      <c r="A30" s="403"/>
      <c r="B30" s="404"/>
      <c r="C30" s="350"/>
      <c r="D30" s="350"/>
      <c r="E30" s="350"/>
      <c r="F30" s="350"/>
      <c r="G30" s="350"/>
      <c r="H30" s="350"/>
      <c r="I30" s="350"/>
      <c r="J30" s="350"/>
    </row>
    <row r="31" spans="1:10" s="351" customFormat="1" ht="12" customHeight="1" x14ac:dyDescent="0.2">
      <c r="A31" s="403"/>
      <c r="B31" s="352" t="s">
        <v>290</v>
      </c>
      <c r="C31" s="350"/>
      <c r="D31" s="350"/>
      <c r="E31" s="350"/>
      <c r="F31" s="350"/>
      <c r="G31" s="350"/>
      <c r="H31" s="350"/>
      <c r="I31" s="350"/>
      <c r="J31" s="350"/>
    </row>
    <row r="32" spans="1:10" s="351" customFormat="1" ht="12" customHeight="1" x14ac:dyDescent="0.2">
      <c r="B32" s="352" t="s">
        <v>25</v>
      </c>
      <c r="C32" s="353">
        <v>4</v>
      </c>
      <c r="D32" s="353" t="s">
        <v>34</v>
      </c>
      <c r="E32" s="353" t="s">
        <v>34</v>
      </c>
      <c r="F32" s="353">
        <v>18</v>
      </c>
      <c r="G32" s="353" t="s">
        <v>34</v>
      </c>
      <c r="H32" s="353" t="s">
        <v>34</v>
      </c>
      <c r="I32" s="353" t="s">
        <v>34</v>
      </c>
      <c r="J32" s="353" t="s">
        <v>34</v>
      </c>
    </row>
    <row r="33" spans="2:10" s="351" customFormat="1" ht="12" customHeight="1" x14ac:dyDescent="0.2">
      <c r="B33" s="352" t="s">
        <v>26</v>
      </c>
      <c r="C33" s="353">
        <v>27</v>
      </c>
      <c r="D33" s="353">
        <v>15</v>
      </c>
      <c r="E33" s="353">
        <v>11</v>
      </c>
      <c r="F33" s="353">
        <v>172</v>
      </c>
      <c r="G33" s="353">
        <v>4</v>
      </c>
      <c r="H33" s="353" t="s">
        <v>34</v>
      </c>
      <c r="I33" s="353" t="s">
        <v>34</v>
      </c>
      <c r="J33" s="353">
        <v>39</v>
      </c>
    </row>
    <row r="34" spans="2:10" s="351" customFormat="1" ht="12" customHeight="1" x14ac:dyDescent="0.2">
      <c r="B34" s="352" t="s">
        <v>27</v>
      </c>
      <c r="C34" s="353">
        <v>92</v>
      </c>
      <c r="D34" s="353">
        <v>7</v>
      </c>
      <c r="E34" s="353">
        <v>7</v>
      </c>
      <c r="F34" s="353">
        <v>257</v>
      </c>
      <c r="G34" s="353">
        <v>35</v>
      </c>
      <c r="H34" s="353">
        <v>3</v>
      </c>
      <c r="I34" s="353">
        <v>4</v>
      </c>
      <c r="J34" s="353">
        <v>105</v>
      </c>
    </row>
    <row r="35" spans="2:10" s="351" customFormat="1" ht="12" customHeight="1" x14ac:dyDescent="0.2">
      <c r="B35" s="352" t="s">
        <v>28</v>
      </c>
      <c r="C35" s="353">
        <v>134</v>
      </c>
      <c r="D35" s="353">
        <v>29</v>
      </c>
      <c r="E35" s="353">
        <v>26</v>
      </c>
      <c r="F35" s="353">
        <v>393</v>
      </c>
      <c r="G35" s="353">
        <v>51</v>
      </c>
      <c r="H35" s="353">
        <v>4</v>
      </c>
      <c r="I35" s="353">
        <v>5</v>
      </c>
      <c r="J35" s="353">
        <v>136</v>
      </c>
    </row>
    <row r="36" spans="2:10" s="351" customFormat="1" ht="12" customHeight="1" x14ac:dyDescent="0.2">
      <c r="B36" s="352" t="s">
        <v>32</v>
      </c>
      <c r="C36" s="353">
        <v>63</v>
      </c>
      <c r="D36" s="353">
        <v>2</v>
      </c>
      <c r="E36" s="353">
        <v>1</v>
      </c>
      <c r="F36" s="353">
        <v>124</v>
      </c>
      <c r="G36" s="353">
        <v>22</v>
      </c>
      <c r="H36" s="353" t="s">
        <v>34</v>
      </c>
      <c r="I36" s="353" t="s">
        <v>34</v>
      </c>
      <c r="J36" s="353">
        <v>44</v>
      </c>
    </row>
    <row r="37" spans="2:10" s="351" customFormat="1" ht="12" customHeight="1" x14ac:dyDescent="0.2">
      <c r="B37" s="354"/>
      <c r="C37" s="353"/>
      <c r="D37" s="353"/>
      <c r="E37" s="353"/>
      <c r="F37" s="353"/>
      <c r="G37" s="353"/>
      <c r="H37" s="353"/>
      <c r="I37" s="353"/>
      <c r="J37" s="353"/>
    </row>
    <row r="38" spans="2:10" s="351" customFormat="1" ht="12" customHeight="1" x14ac:dyDescent="0.2">
      <c r="B38" s="352" t="s">
        <v>290</v>
      </c>
      <c r="C38" s="353"/>
      <c r="D38" s="353"/>
      <c r="E38" s="353"/>
      <c r="F38" s="353"/>
      <c r="G38" s="353"/>
      <c r="H38" s="353"/>
      <c r="I38" s="353"/>
      <c r="J38" s="353"/>
    </row>
    <row r="39" spans="2:10" s="351" customFormat="1" ht="12" customHeight="1" x14ac:dyDescent="0.2">
      <c r="B39" s="352" t="s">
        <v>291</v>
      </c>
      <c r="C39" s="353">
        <v>26</v>
      </c>
      <c r="D39" s="353">
        <v>8</v>
      </c>
      <c r="E39" s="353">
        <v>3</v>
      </c>
      <c r="F39" s="353">
        <v>102</v>
      </c>
      <c r="G39" s="353">
        <v>21</v>
      </c>
      <c r="H39" s="353" t="s">
        <v>34</v>
      </c>
      <c r="I39" s="353" t="s">
        <v>34</v>
      </c>
      <c r="J39" s="353">
        <v>65</v>
      </c>
    </row>
    <row r="40" spans="2:10" s="351" customFormat="1" ht="12" customHeight="1" x14ac:dyDescent="0.2">
      <c r="B40" s="352" t="s">
        <v>295</v>
      </c>
      <c r="C40" s="353">
        <v>68</v>
      </c>
      <c r="D40" s="353">
        <v>12</v>
      </c>
      <c r="E40" s="353">
        <v>11</v>
      </c>
      <c r="F40" s="353">
        <v>341</v>
      </c>
      <c r="G40" s="353">
        <v>39</v>
      </c>
      <c r="H40" s="353">
        <v>3</v>
      </c>
      <c r="I40" s="353">
        <v>3</v>
      </c>
      <c r="J40" s="353">
        <v>177</v>
      </c>
    </row>
    <row r="41" spans="2:10" s="351" customFormat="1" ht="12" customHeight="1" x14ac:dyDescent="0.2">
      <c r="B41" s="352" t="s">
        <v>286</v>
      </c>
      <c r="C41" s="353">
        <v>222</v>
      </c>
      <c r="D41" s="353">
        <v>32</v>
      </c>
      <c r="E41" s="353">
        <v>29</v>
      </c>
      <c r="F41" s="353">
        <v>506</v>
      </c>
      <c r="G41" s="353">
        <v>49</v>
      </c>
      <c r="H41" s="353">
        <v>3</v>
      </c>
      <c r="I41" s="353">
        <v>4</v>
      </c>
      <c r="J41" s="353">
        <v>67</v>
      </c>
    </row>
    <row r="42" spans="2:10" s="351" customFormat="1" ht="12" customHeight="1" x14ac:dyDescent="0.2">
      <c r="B42" s="352" t="s">
        <v>292</v>
      </c>
      <c r="C42" s="353">
        <v>4</v>
      </c>
      <c r="D42" s="353">
        <v>1</v>
      </c>
      <c r="E42" s="353">
        <v>1</v>
      </c>
      <c r="F42" s="353">
        <v>16</v>
      </c>
      <c r="G42" s="353">
        <v>3</v>
      </c>
      <c r="H42" s="353">
        <v>1</v>
      </c>
      <c r="I42" s="353">
        <v>1</v>
      </c>
      <c r="J42" s="353">
        <v>14</v>
      </c>
    </row>
    <row r="43" spans="2:10" s="351" customFormat="1" ht="12" customHeight="1" x14ac:dyDescent="0.2">
      <c r="B43" s="352"/>
      <c r="C43" s="353"/>
      <c r="D43" s="353"/>
      <c r="E43" s="353"/>
      <c r="F43" s="353"/>
      <c r="G43" s="353"/>
      <c r="H43" s="353"/>
      <c r="I43" s="353"/>
      <c r="J43" s="353"/>
    </row>
    <row r="44" spans="2:10" s="351" customFormat="1" ht="12" customHeight="1" x14ac:dyDescent="0.2">
      <c r="B44" s="352" t="s">
        <v>293</v>
      </c>
      <c r="C44" s="353"/>
      <c r="D44" s="353"/>
      <c r="E44" s="353"/>
      <c r="F44" s="353"/>
      <c r="G44" s="353"/>
      <c r="H44" s="353"/>
      <c r="I44" s="353"/>
      <c r="J44" s="353"/>
    </row>
    <row r="45" spans="2:10" s="351" customFormat="1" ht="12" customHeight="1" x14ac:dyDescent="0.2">
      <c r="B45" s="352" t="s">
        <v>423</v>
      </c>
      <c r="C45" s="353">
        <v>56</v>
      </c>
      <c r="D45" s="353">
        <v>6</v>
      </c>
      <c r="E45" s="353">
        <v>8</v>
      </c>
      <c r="F45" s="353">
        <v>134</v>
      </c>
      <c r="G45" s="353">
        <v>31</v>
      </c>
      <c r="H45" s="353">
        <v>5</v>
      </c>
      <c r="I45" s="353">
        <v>5</v>
      </c>
      <c r="J45" s="353">
        <v>57</v>
      </c>
    </row>
    <row r="46" spans="2:10" s="351" customFormat="1" ht="12" customHeight="1" x14ac:dyDescent="0.2">
      <c r="B46" s="352" t="s">
        <v>294</v>
      </c>
      <c r="C46" s="353">
        <v>49</v>
      </c>
      <c r="D46" s="353">
        <v>6</v>
      </c>
      <c r="E46" s="353">
        <v>6</v>
      </c>
      <c r="F46" s="353">
        <v>123</v>
      </c>
      <c r="G46" s="353">
        <v>27</v>
      </c>
      <c r="H46" s="353" t="s">
        <v>34</v>
      </c>
      <c r="I46" s="353" t="s">
        <v>34</v>
      </c>
      <c r="J46" s="353">
        <v>70</v>
      </c>
    </row>
    <row r="47" spans="2:10" s="351" customFormat="1" ht="12" customHeight="1" x14ac:dyDescent="0.2">
      <c r="B47" s="352" t="s">
        <v>424</v>
      </c>
      <c r="C47" s="353">
        <v>109</v>
      </c>
      <c r="D47" s="353">
        <v>12</v>
      </c>
      <c r="E47" s="353">
        <v>11</v>
      </c>
      <c r="F47" s="353">
        <v>319</v>
      </c>
      <c r="G47" s="353">
        <v>33</v>
      </c>
      <c r="H47" s="353">
        <v>2</v>
      </c>
      <c r="I47" s="353">
        <v>3</v>
      </c>
      <c r="J47" s="353">
        <v>117</v>
      </c>
    </row>
    <row r="48" spans="2:10" s="351" customFormat="1" ht="12" customHeight="1" x14ac:dyDescent="0.2">
      <c r="B48" s="352" t="s">
        <v>425</v>
      </c>
      <c r="C48" s="353">
        <v>68</v>
      </c>
      <c r="D48" s="353">
        <v>12</v>
      </c>
      <c r="E48" s="353">
        <v>7</v>
      </c>
      <c r="F48" s="353">
        <v>212</v>
      </c>
      <c r="G48" s="353">
        <v>12</v>
      </c>
      <c r="H48" s="353" t="s">
        <v>34</v>
      </c>
      <c r="I48" s="353" t="s">
        <v>34</v>
      </c>
      <c r="J48" s="353">
        <v>42</v>
      </c>
    </row>
    <row r="49" spans="1:10" s="351" customFormat="1" ht="12" customHeight="1" x14ac:dyDescent="0.2">
      <c r="B49" s="352" t="s">
        <v>426</v>
      </c>
      <c r="C49" s="353">
        <v>7</v>
      </c>
      <c r="D49" s="353" t="s">
        <v>34</v>
      </c>
      <c r="E49" s="353" t="s">
        <v>34</v>
      </c>
      <c r="F49" s="353">
        <v>29</v>
      </c>
      <c r="G49" s="353">
        <v>1</v>
      </c>
      <c r="H49" s="353" t="s">
        <v>34</v>
      </c>
      <c r="I49" s="353" t="s">
        <v>34</v>
      </c>
      <c r="J49" s="353">
        <v>14</v>
      </c>
    </row>
    <row r="50" spans="1:10" s="351" customFormat="1" ht="12" customHeight="1" x14ac:dyDescent="0.2">
      <c r="B50" s="352" t="s">
        <v>427</v>
      </c>
      <c r="C50" s="353">
        <v>24</v>
      </c>
      <c r="D50" s="353">
        <v>8</v>
      </c>
      <c r="E50" s="353">
        <v>7</v>
      </c>
      <c r="F50" s="353">
        <v>115</v>
      </c>
      <c r="G50" s="353">
        <v>5</v>
      </c>
      <c r="H50" s="353" t="s">
        <v>34</v>
      </c>
      <c r="I50" s="353" t="s">
        <v>34</v>
      </c>
      <c r="J50" s="353">
        <v>19</v>
      </c>
    </row>
    <row r="51" spans="1:10" s="351" customFormat="1" ht="12" customHeight="1" x14ac:dyDescent="0.2">
      <c r="B51" s="352" t="s">
        <v>428</v>
      </c>
      <c r="C51" s="353">
        <v>5</v>
      </c>
      <c r="D51" s="353">
        <v>9</v>
      </c>
      <c r="E51" s="353">
        <v>6</v>
      </c>
      <c r="F51" s="353">
        <v>28</v>
      </c>
      <c r="G51" s="353">
        <v>2</v>
      </c>
      <c r="H51" s="353" t="s">
        <v>34</v>
      </c>
      <c r="I51" s="353" t="s">
        <v>34</v>
      </c>
      <c r="J51" s="353">
        <v>1</v>
      </c>
    </row>
    <row r="52" spans="1:10" ht="12" customHeight="1" x14ac:dyDescent="0.2">
      <c r="B52" s="352" t="s">
        <v>429</v>
      </c>
      <c r="C52" s="353">
        <v>2</v>
      </c>
      <c r="D52" s="353" t="s">
        <v>34</v>
      </c>
      <c r="E52" s="353" t="s">
        <v>34</v>
      </c>
      <c r="F52" s="353">
        <v>5</v>
      </c>
      <c r="G52" s="353">
        <v>1</v>
      </c>
      <c r="H52" s="353" t="s">
        <v>34</v>
      </c>
      <c r="I52" s="353" t="s">
        <v>34</v>
      </c>
      <c r="J52" s="353">
        <v>4</v>
      </c>
    </row>
    <row r="53" spans="1:10" ht="12" customHeight="1" x14ac:dyDescent="0.2">
      <c r="B53" s="355"/>
      <c r="G53" s="356"/>
      <c r="J53" s="357"/>
    </row>
    <row r="54" spans="1:10" ht="12" customHeight="1" x14ac:dyDescent="0.2">
      <c r="A54" s="341" t="s">
        <v>244</v>
      </c>
      <c r="G54" s="356"/>
    </row>
    <row r="57" spans="1:10" ht="12" customHeight="1" x14ac:dyDescent="0.2">
      <c r="G57" s="358"/>
      <c r="H57" s="358"/>
      <c r="I57" s="358"/>
      <c r="J57" s="358"/>
    </row>
    <row r="58" spans="1:10" ht="12" customHeight="1" x14ac:dyDescent="0.2">
      <c r="B58" s="359"/>
    </row>
  </sheetData>
  <mergeCells count="12">
    <mergeCell ref="A29:B29"/>
    <mergeCell ref="B2:J2"/>
    <mergeCell ref="A5:B8"/>
    <mergeCell ref="C5:F5"/>
    <mergeCell ref="G5:J5"/>
    <mergeCell ref="C6:C7"/>
    <mergeCell ref="F6:F7"/>
    <mergeCell ref="G6:G7"/>
    <mergeCell ref="J6:J7"/>
    <mergeCell ref="A9:J9"/>
    <mergeCell ref="A10:B10"/>
    <mergeCell ref="A28:J28"/>
  </mergeCells>
  <conditionalFormatting sqref="C10:J10 C13:J17 C20:J27">
    <cfRule type="cellIs" dxfId="1" priority="2" operator="equal">
      <formula>0</formula>
    </cfRule>
  </conditionalFormatting>
  <conditionalFormatting sqref="C29:J29 C32:J36 C39:J42 C45:J52">
    <cfRule type="cellIs" dxfId="0" priority="1" operator="equal">
      <formula>0</formula>
    </cfRule>
  </conditionalFormatting>
  <pageMargins left="0.70866141732283472" right="0.70866141732283472" top="0.74803149606299213" bottom="0.74803149606299213" header="0.31496062992125984" footer="0.31496062992125984"/>
  <pageSetup paperSize="9" scale="88" firstPageNumber="36" fitToHeight="0" orientation="portrait" useFirstPageNumber="1" r:id="rId1"/>
  <headerFooter alignWithMargins="0">
    <oddHeader>&amp;C&amp;"Arial,Standard"&amp;9- &amp;P -</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3"/>
  <sheetViews>
    <sheetView showGridLines="0" zoomScaleNormal="100" zoomScaleSheetLayoutView="100" workbookViewId="0"/>
  </sheetViews>
  <sheetFormatPr baseColWidth="10" defaultRowHeight="12" customHeight="1" x14ac:dyDescent="0.2"/>
  <cols>
    <col min="1" max="1" width="2.83203125" style="341" customWidth="1"/>
    <col min="2" max="2" width="21.1640625" style="341" customWidth="1"/>
    <col min="3" max="3" width="11.1640625" style="341" customWidth="1"/>
    <col min="4" max="4" width="11.83203125" style="341" customWidth="1"/>
    <col min="5" max="5" width="9.33203125" style="341" customWidth="1"/>
    <col min="6" max="6" width="10.33203125" style="341" customWidth="1"/>
    <col min="7" max="8" width="9.33203125" style="341" customWidth="1"/>
    <col min="9" max="9" width="10.5" style="341" customWidth="1"/>
    <col min="10" max="10" width="9.33203125" style="341" customWidth="1"/>
    <col min="11" max="11" width="10.33203125" style="341" customWidth="1"/>
    <col min="12" max="251" width="11.5" style="341"/>
    <col min="252" max="252" width="2.83203125" style="341" customWidth="1"/>
    <col min="253" max="253" width="21.1640625" style="341" customWidth="1"/>
    <col min="254" max="262" width="9.33203125" style="341" customWidth="1"/>
    <col min="263" max="507" width="11.5" style="341"/>
    <col min="508" max="508" width="2.83203125" style="341" customWidth="1"/>
    <col min="509" max="509" width="21.1640625" style="341" customWidth="1"/>
    <col min="510" max="518" width="9.33203125" style="341" customWidth="1"/>
    <col min="519" max="763" width="11.5" style="341"/>
    <col min="764" max="764" width="2.83203125" style="341" customWidth="1"/>
    <col min="765" max="765" width="21.1640625" style="341" customWidth="1"/>
    <col min="766" max="774" width="9.33203125" style="341" customWidth="1"/>
    <col min="775" max="1019" width="11.5" style="341"/>
    <col min="1020" max="1020" width="2.83203125" style="341" customWidth="1"/>
    <col min="1021" max="1021" width="21.1640625" style="341" customWidth="1"/>
    <col min="1022" max="1030" width="9.33203125" style="341" customWidth="1"/>
    <col min="1031" max="1275" width="11.5" style="341"/>
    <col min="1276" max="1276" width="2.83203125" style="341" customWidth="1"/>
    <col min="1277" max="1277" width="21.1640625" style="341" customWidth="1"/>
    <col min="1278" max="1286" width="9.33203125" style="341" customWidth="1"/>
    <col min="1287" max="1531" width="11.5" style="341"/>
    <col min="1532" max="1532" width="2.83203125" style="341" customWidth="1"/>
    <col min="1533" max="1533" width="21.1640625" style="341" customWidth="1"/>
    <col min="1534" max="1542" width="9.33203125" style="341" customWidth="1"/>
    <col min="1543" max="1787" width="11.5" style="341"/>
    <col min="1788" max="1788" width="2.83203125" style="341" customWidth="1"/>
    <col min="1789" max="1789" width="21.1640625" style="341" customWidth="1"/>
    <col min="1790" max="1798" width="9.33203125" style="341" customWidth="1"/>
    <col min="1799" max="2043" width="11.5" style="341"/>
    <col min="2044" max="2044" width="2.83203125" style="341" customWidth="1"/>
    <col min="2045" max="2045" width="21.1640625" style="341" customWidth="1"/>
    <col min="2046" max="2054" width="9.33203125" style="341" customWidth="1"/>
    <col min="2055" max="2299" width="11.5" style="341"/>
    <col min="2300" max="2300" width="2.83203125" style="341" customWidth="1"/>
    <col min="2301" max="2301" width="21.1640625" style="341" customWidth="1"/>
    <col min="2302" max="2310" width="9.33203125" style="341" customWidth="1"/>
    <col min="2311" max="2555" width="11.5" style="341"/>
    <col min="2556" max="2556" width="2.83203125" style="341" customWidth="1"/>
    <col min="2557" max="2557" width="21.1640625" style="341" customWidth="1"/>
    <col min="2558" max="2566" width="9.33203125" style="341" customWidth="1"/>
    <col min="2567" max="2811" width="11.5" style="341"/>
    <col min="2812" max="2812" width="2.83203125" style="341" customWidth="1"/>
    <col min="2813" max="2813" width="21.1640625" style="341" customWidth="1"/>
    <col min="2814" max="2822" width="9.33203125" style="341" customWidth="1"/>
    <col min="2823" max="3067" width="11.5" style="341"/>
    <col min="3068" max="3068" width="2.83203125" style="341" customWidth="1"/>
    <col min="3069" max="3069" width="21.1640625" style="341" customWidth="1"/>
    <col min="3070" max="3078" width="9.33203125" style="341" customWidth="1"/>
    <col min="3079" max="3323" width="11.5" style="341"/>
    <col min="3324" max="3324" width="2.83203125" style="341" customWidth="1"/>
    <col min="3325" max="3325" width="21.1640625" style="341" customWidth="1"/>
    <col min="3326" max="3334" width="9.33203125" style="341" customWidth="1"/>
    <col min="3335" max="3579" width="11.5" style="341"/>
    <col min="3580" max="3580" width="2.83203125" style="341" customWidth="1"/>
    <col min="3581" max="3581" width="21.1640625" style="341" customWidth="1"/>
    <col min="3582" max="3590" width="9.33203125" style="341" customWidth="1"/>
    <col min="3591" max="3835" width="11.5" style="341"/>
    <col min="3836" max="3836" width="2.83203125" style="341" customWidth="1"/>
    <col min="3837" max="3837" width="21.1640625" style="341" customWidth="1"/>
    <col min="3838" max="3846" width="9.33203125" style="341" customWidth="1"/>
    <col min="3847" max="4091" width="11.5" style="341"/>
    <col min="4092" max="4092" width="2.83203125" style="341" customWidth="1"/>
    <col min="4093" max="4093" width="21.1640625" style="341" customWidth="1"/>
    <col min="4094" max="4102" width="9.33203125" style="341" customWidth="1"/>
    <col min="4103" max="4347" width="11.5" style="341"/>
    <col min="4348" max="4348" width="2.83203125" style="341" customWidth="1"/>
    <col min="4349" max="4349" width="21.1640625" style="341" customWidth="1"/>
    <col min="4350" max="4358" width="9.33203125" style="341" customWidth="1"/>
    <col min="4359" max="4603" width="11.5" style="341"/>
    <col min="4604" max="4604" width="2.83203125" style="341" customWidth="1"/>
    <col min="4605" max="4605" width="21.1640625" style="341" customWidth="1"/>
    <col min="4606" max="4614" width="9.33203125" style="341" customWidth="1"/>
    <col min="4615" max="4859" width="11.5" style="341"/>
    <col min="4860" max="4860" width="2.83203125" style="341" customWidth="1"/>
    <col min="4861" max="4861" width="21.1640625" style="341" customWidth="1"/>
    <col min="4862" max="4870" width="9.33203125" style="341" customWidth="1"/>
    <col min="4871" max="5115" width="11.5" style="341"/>
    <col min="5116" max="5116" width="2.83203125" style="341" customWidth="1"/>
    <col min="5117" max="5117" width="21.1640625" style="341" customWidth="1"/>
    <col min="5118" max="5126" width="9.33203125" style="341" customWidth="1"/>
    <col min="5127" max="5371" width="11.5" style="341"/>
    <col min="5372" max="5372" width="2.83203125" style="341" customWidth="1"/>
    <col min="5373" max="5373" width="21.1640625" style="341" customWidth="1"/>
    <col min="5374" max="5382" width="9.33203125" style="341" customWidth="1"/>
    <col min="5383" max="5627" width="11.5" style="341"/>
    <col min="5628" max="5628" width="2.83203125" style="341" customWidth="1"/>
    <col min="5629" max="5629" width="21.1640625" style="341" customWidth="1"/>
    <col min="5630" max="5638" width="9.33203125" style="341" customWidth="1"/>
    <col min="5639" max="5883" width="11.5" style="341"/>
    <col min="5884" max="5884" width="2.83203125" style="341" customWidth="1"/>
    <col min="5885" max="5885" width="21.1640625" style="341" customWidth="1"/>
    <col min="5886" max="5894" width="9.33203125" style="341" customWidth="1"/>
    <col min="5895" max="6139" width="11.5" style="341"/>
    <col min="6140" max="6140" width="2.83203125" style="341" customWidth="1"/>
    <col min="6141" max="6141" width="21.1640625" style="341" customWidth="1"/>
    <col min="6142" max="6150" width="9.33203125" style="341" customWidth="1"/>
    <col min="6151" max="6395" width="11.5" style="341"/>
    <col min="6396" max="6396" width="2.83203125" style="341" customWidth="1"/>
    <col min="6397" max="6397" width="21.1640625" style="341" customWidth="1"/>
    <col min="6398" max="6406" width="9.33203125" style="341" customWidth="1"/>
    <col min="6407" max="6651" width="11.5" style="341"/>
    <col min="6652" max="6652" width="2.83203125" style="341" customWidth="1"/>
    <col min="6653" max="6653" width="21.1640625" style="341" customWidth="1"/>
    <col min="6654" max="6662" width="9.33203125" style="341" customWidth="1"/>
    <col min="6663" max="6907" width="11.5" style="341"/>
    <col min="6908" max="6908" width="2.83203125" style="341" customWidth="1"/>
    <col min="6909" max="6909" width="21.1640625" style="341" customWidth="1"/>
    <col min="6910" max="6918" width="9.33203125" style="341" customWidth="1"/>
    <col min="6919" max="7163" width="11.5" style="341"/>
    <col min="7164" max="7164" width="2.83203125" style="341" customWidth="1"/>
    <col min="7165" max="7165" width="21.1640625" style="341" customWidth="1"/>
    <col min="7166" max="7174" width="9.33203125" style="341" customWidth="1"/>
    <col min="7175" max="7419" width="11.5" style="341"/>
    <col min="7420" max="7420" width="2.83203125" style="341" customWidth="1"/>
    <col min="7421" max="7421" width="21.1640625" style="341" customWidth="1"/>
    <col min="7422" max="7430" width="9.33203125" style="341" customWidth="1"/>
    <col min="7431" max="7675" width="11.5" style="341"/>
    <col min="7676" max="7676" width="2.83203125" style="341" customWidth="1"/>
    <col min="7677" max="7677" width="21.1640625" style="341" customWidth="1"/>
    <col min="7678" max="7686" width="9.33203125" style="341" customWidth="1"/>
    <col min="7687" max="7931" width="11.5" style="341"/>
    <col min="7932" max="7932" width="2.83203125" style="341" customWidth="1"/>
    <col min="7933" max="7933" width="21.1640625" style="341" customWidth="1"/>
    <col min="7934" max="7942" width="9.33203125" style="341" customWidth="1"/>
    <col min="7943" max="8187" width="11.5" style="341"/>
    <col min="8188" max="8188" width="2.83203125" style="341" customWidth="1"/>
    <col min="8189" max="8189" width="21.1640625" style="341" customWidth="1"/>
    <col min="8190" max="8198" width="9.33203125" style="341" customWidth="1"/>
    <col min="8199" max="8443" width="11.5" style="341"/>
    <col min="8444" max="8444" width="2.83203125" style="341" customWidth="1"/>
    <col min="8445" max="8445" width="21.1640625" style="341" customWidth="1"/>
    <col min="8446" max="8454" width="9.33203125" style="341" customWidth="1"/>
    <col min="8455" max="8699" width="11.5" style="341"/>
    <col min="8700" max="8700" width="2.83203125" style="341" customWidth="1"/>
    <col min="8701" max="8701" width="21.1640625" style="341" customWidth="1"/>
    <col min="8702" max="8710" width="9.33203125" style="341" customWidth="1"/>
    <col min="8711" max="8955" width="11.5" style="341"/>
    <col min="8956" max="8956" width="2.83203125" style="341" customWidth="1"/>
    <col min="8957" max="8957" width="21.1640625" style="341" customWidth="1"/>
    <col min="8958" max="8966" width="9.33203125" style="341" customWidth="1"/>
    <col min="8967" max="9211" width="11.5" style="341"/>
    <col min="9212" max="9212" width="2.83203125" style="341" customWidth="1"/>
    <col min="9213" max="9213" width="21.1640625" style="341" customWidth="1"/>
    <col min="9214" max="9222" width="9.33203125" style="341" customWidth="1"/>
    <col min="9223" max="9467" width="11.5" style="341"/>
    <col min="9468" max="9468" width="2.83203125" style="341" customWidth="1"/>
    <col min="9469" max="9469" width="21.1640625" style="341" customWidth="1"/>
    <col min="9470" max="9478" width="9.33203125" style="341" customWidth="1"/>
    <col min="9479" max="9723" width="11.5" style="341"/>
    <col min="9724" max="9724" width="2.83203125" style="341" customWidth="1"/>
    <col min="9725" max="9725" width="21.1640625" style="341" customWidth="1"/>
    <col min="9726" max="9734" width="9.33203125" style="341" customWidth="1"/>
    <col min="9735" max="9979" width="11.5" style="341"/>
    <col min="9980" max="9980" width="2.83203125" style="341" customWidth="1"/>
    <col min="9981" max="9981" width="21.1640625" style="341" customWidth="1"/>
    <col min="9982" max="9990" width="9.33203125" style="341" customWidth="1"/>
    <col min="9991" max="10235" width="11.5" style="341"/>
    <col min="10236" max="10236" width="2.83203125" style="341" customWidth="1"/>
    <col min="10237" max="10237" width="21.1640625" style="341" customWidth="1"/>
    <col min="10238" max="10246" width="9.33203125" style="341" customWidth="1"/>
    <col min="10247" max="10491" width="11.5" style="341"/>
    <col min="10492" max="10492" width="2.83203125" style="341" customWidth="1"/>
    <col min="10493" max="10493" width="21.1640625" style="341" customWidth="1"/>
    <col min="10494" max="10502" width="9.33203125" style="341" customWidth="1"/>
    <col min="10503" max="10747" width="11.5" style="341"/>
    <col min="10748" max="10748" width="2.83203125" style="341" customWidth="1"/>
    <col min="10749" max="10749" width="21.1640625" style="341" customWidth="1"/>
    <col min="10750" max="10758" width="9.33203125" style="341" customWidth="1"/>
    <col min="10759" max="11003" width="11.5" style="341"/>
    <col min="11004" max="11004" width="2.83203125" style="341" customWidth="1"/>
    <col min="11005" max="11005" width="21.1640625" style="341" customWidth="1"/>
    <col min="11006" max="11014" width="9.33203125" style="341" customWidth="1"/>
    <col min="11015" max="11259" width="11.5" style="341"/>
    <col min="11260" max="11260" width="2.83203125" style="341" customWidth="1"/>
    <col min="11261" max="11261" width="21.1640625" style="341" customWidth="1"/>
    <col min="11262" max="11270" width="9.33203125" style="341" customWidth="1"/>
    <col min="11271" max="11515" width="11.5" style="341"/>
    <col min="11516" max="11516" width="2.83203125" style="341" customWidth="1"/>
    <col min="11517" max="11517" width="21.1640625" style="341" customWidth="1"/>
    <col min="11518" max="11526" width="9.33203125" style="341" customWidth="1"/>
    <col min="11527" max="11771" width="11.5" style="341"/>
    <col min="11772" max="11772" width="2.83203125" style="341" customWidth="1"/>
    <col min="11773" max="11773" width="21.1640625" style="341" customWidth="1"/>
    <col min="11774" max="11782" width="9.33203125" style="341" customWidth="1"/>
    <col min="11783" max="12027" width="11.5" style="341"/>
    <col min="12028" max="12028" width="2.83203125" style="341" customWidth="1"/>
    <col min="12029" max="12029" width="21.1640625" style="341" customWidth="1"/>
    <col min="12030" max="12038" width="9.33203125" style="341" customWidth="1"/>
    <col min="12039" max="12283" width="11.5" style="341"/>
    <col min="12284" max="12284" width="2.83203125" style="341" customWidth="1"/>
    <col min="12285" max="12285" width="21.1640625" style="341" customWidth="1"/>
    <col min="12286" max="12294" width="9.33203125" style="341" customWidth="1"/>
    <col min="12295" max="12539" width="11.5" style="341"/>
    <col min="12540" max="12540" width="2.83203125" style="341" customWidth="1"/>
    <col min="12541" max="12541" width="21.1640625" style="341" customWidth="1"/>
    <col min="12542" max="12550" width="9.33203125" style="341" customWidth="1"/>
    <col min="12551" max="12795" width="11.5" style="341"/>
    <col min="12796" max="12796" width="2.83203125" style="341" customWidth="1"/>
    <col min="12797" max="12797" width="21.1640625" style="341" customWidth="1"/>
    <col min="12798" max="12806" width="9.33203125" style="341" customWidth="1"/>
    <col min="12807" max="13051" width="11.5" style="341"/>
    <col min="13052" max="13052" width="2.83203125" style="341" customWidth="1"/>
    <col min="13053" max="13053" width="21.1640625" style="341" customWidth="1"/>
    <col min="13054" max="13062" width="9.33203125" style="341" customWidth="1"/>
    <col min="13063" max="13307" width="11.5" style="341"/>
    <col min="13308" max="13308" width="2.83203125" style="341" customWidth="1"/>
    <col min="13309" max="13309" width="21.1640625" style="341" customWidth="1"/>
    <col min="13310" max="13318" width="9.33203125" style="341" customWidth="1"/>
    <col min="13319" max="13563" width="11.5" style="341"/>
    <col min="13564" max="13564" width="2.83203125" style="341" customWidth="1"/>
    <col min="13565" max="13565" width="21.1640625" style="341" customWidth="1"/>
    <col min="13566" max="13574" width="9.33203125" style="341" customWidth="1"/>
    <col min="13575" max="13819" width="11.5" style="341"/>
    <col min="13820" max="13820" width="2.83203125" style="341" customWidth="1"/>
    <col min="13821" max="13821" width="21.1640625" style="341" customWidth="1"/>
    <col min="13822" max="13830" width="9.33203125" style="341" customWidth="1"/>
    <col min="13831" max="14075" width="11.5" style="341"/>
    <col min="14076" max="14076" width="2.83203125" style="341" customWidth="1"/>
    <col min="14077" max="14077" width="21.1640625" style="341" customWidth="1"/>
    <col min="14078" max="14086" width="9.33203125" style="341" customWidth="1"/>
    <col min="14087" max="14331" width="11.5" style="341"/>
    <col min="14332" max="14332" width="2.83203125" style="341" customWidth="1"/>
    <col min="14333" max="14333" width="21.1640625" style="341" customWidth="1"/>
    <col min="14334" max="14342" width="9.33203125" style="341" customWidth="1"/>
    <col min="14343" max="14587" width="11.5" style="341"/>
    <col min="14588" max="14588" width="2.83203125" style="341" customWidth="1"/>
    <col min="14589" max="14589" width="21.1640625" style="341" customWidth="1"/>
    <col min="14590" max="14598" width="9.33203125" style="341" customWidth="1"/>
    <col min="14599" max="14843" width="11.5" style="341"/>
    <col min="14844" max="14844" width="2.83203125" style="341" customWidth="1"/>
    <col min="14845" max="14845" width="21.1640625" style="341" customWidth="1"/>
    <col min="14846" max="14854" width="9.33203125" style="341" customWidth="1"/>
    <col min="14855" max="15099" width="11.5" style="341"/>
    <col min="15100" max="15100" width="2.83203125" style="341" customWidth="1"/>
    <col min="15101" max="15101" width="21.1640625" style="341" customWidth="1"/>
    <col min="15102" max="15110" width="9.33203125" style="341" customWidth="1"/>
    <col min="15111" max="15355" width="11.5" style="341"/>
    <col min="15356" max="15356" width="2.83203125" style="341" customWidth="1"/>
    <col min="15357" max="15357" width="21.1640625" style="341" customWidth="1"/>
    <col min="15358" max="15366" width="9.33203125" style="341" customWidth="1"/>
    <col min="15367" max="15611" width="11.5" style="341"/>
    <col min="15612" max="15612" width="2.83203125" style="341" customWidth="1"/>
    <col min="15613" max="15613" width="21.1640625" style="341" customWidth="1"/>
    <col min="15614" max="15622" width="9.33203125" style="341" customWidth="1"/>
    <col min="15623" max="15867" width="11.5" style="341"/>
    <col min="15868" max="15868" width="2.83203125" style="341" customWidth="1"/>
    <col min="15869" max="15869" width="21.1640625" style="341" customWidth="1"/>
    <col min="15870" max="15878" width="9.33203125" style="341" customWidth="1"/>
    <col min="15879" max="16123" width="11.5" style="341"/>
    <col min="16124" max="16124" width="2.83203125" style="341" customWidth="1"/>
    <col min="16125" max="16125" width="21.1640625" style="341" customWidth="1"/>
    <col min="16126" max="16134" width="9.33203125" style="341" customWidth="1"/>
    <col min="16135" max="16384" width="11.5" style="341"/>
  </cols>
  <sheetData>
    <row r="2" spans="1:11" ht="12" customHeight="1" x14ac:dyDescent="0.2">
      <c r="B2" s="769" t="s">
        <v>554</v>
      </c>
      <c r="C2" s="770"/>
      <c r="D2" s="770"/>
      <c r="E2" s="770"/>
      <c r="F2" s="770"/>
      <c r="G2" s="770"/>
      <c r="H2" s="770"/>
      <c r="I2" s="770"/>
      <c r="J2" s="770"/>
      <c r="K2" s="770"/>
    </row>
    <row r="3" spans="1:11" ht="12" customHeight="1" x14ac:dyDescent="0.2">
      <c r="B3" s="769" t="s">
        <v>207</v>
      </c>
      <c r="C3" s="769"/>
      <c r="D3" s="769"/>
      <c r="E3" s="769"/>
      <c r="F3" s="769"/>
      <c r="G3" s="769"/>
      <c r="H3" s="769"/>
      <c r="I3" s="769"/>
      <c r="J3" s="769"/>
      <c r="K3" s="769"/>
    </row>
    <row r="4" spans="1:11" ht="10.15" customHeight="1" x14ac:dyDescent="0.2"/>
    <row r="5" spans="1:11" ht="23.45" customHeight="1" x14ac:dyDescent="0.2">
      <c r="A5" s="736" t="s">
        <v>418</v>
      </c>
      <c r="B5" s="737"/>
      <c r="C5" s="742" t="s">
        <v>453</v>
      </c>
      <c r="D5" s="771"/>
      <c r="E5" s="772" t="s">
        <v>173</v>
      </c>
      <c r="F5" s="746"/>
      <c r="G5" s="746"/>
      <c r="H5" s="746"/>
      <c r="I5" s="746"/>
      <c r="J5" s="746"/>
      <c r="K5" s="746"/>
    </row>
    <row r="6" spans="1:11" ht="19.5" customHeight="1" x14ac:dyDescent="0.2">
      <c r="A6" s="738"/>
      <c r="B6" s="739"/>
      <c r="C6" s="747" t="s">
        <v>208</v>
      </c>
      <c r="D6" s="749" t="s">
        <v>209</v>
      </c>
      <c r="E6" s="777" t="s">
        <v>35</v>
      </c>
      <c r="F6" s="778"/>
      <c r="G6" s="778"/>
      <c r="H6" s="778"/>
      <c r="I6" s="779"/>
      <c r="J6" s="780" t="s">
        <v>36</v>
      </c>
      <c r="K6" s="781"/>
    </row>
    <row r="7" spans="1:11" ht="19.5" customHeight="1" x14ac:dyDescent="0.2">
      <c r="A7" s="738"/>
      <c r="B7" s="739"/>
      <c r="C7" s="773"/>
      <c r="D7" s="775"/>
      <c r="E7" s="780" t="s">
        <v>24</v>
      </c>
      <c r="F7" s="782"/>
      <c r="G7" s="360" t="s">
        <v>454</v>
      </c>
      <c r="H7" s="361"/>
      <c r="I7" s="362"/>
      <c r="J7" s="738" t="s">
        <v>102</v>
      </c>
      <c r="K7" s="752" t="s">
        <v>101</v>
      </c>
    </row>
    <row r="8" spans="1:11" ht="12" customHeight="1" x14ac:dyDescent="0.2">
      <c r="A8" s="738"/>
      <c r="B8" s="739"/>
      <c r="C8" s="773"/>
      <c r="D8" s="775"/>
      <c r="E8" s="749" t="s">
        <v>94</v>
      </c>
      <c r="F8" s="749" t="s">
        <v>93</v>
      </c>
      <c r="G8" s="762">
        <v>1</v>
      </c>
      <c r="H8" s="762">
        <v>2</v>
      </c>
      <c r="I8" s="762" t="s">
        <v>471</v>
      </c>
      <c r="J8" s="738"/>
      <c r="K8" s="784"/>
    </row>
    <row r="9" spans="1:11" ht="12" customHeight="1" x14ac:dyDescent="0.2">
      <c r="A9" s="738"/>
      <c r="B9" s="739"/>
      <c r="C9" s="774"/>
      <c r="D9" s="776"/>
      <c r="E9" s="776"/>
      <c r="F9" s="776"/>
      <c r="G9" s="763"/>
      <c r="H9" s="763"/>
      <c r="I9" s="763"/>
      <c r="J9" s="783"/>
      <c r="K9" s="785"/>
    </row>
    <row r="10" spans="1:11" ht="12" customHeight="1" x14ac:dyDescent="0.2">
      <c r="A10" s="740"/>
      <c r="B10" s="741"/>
      <c r="C10" s="764" t="s">
        <v>0</v>
      </c>
      <c r="D10" s="765"/>
      <c r="E10" s="765"/>
      <c r="F10" s="765"/>
      <c r="G10" s="765"/>
      <c r="H10" s="765"/>
      <c r="I10" s="765"/>
      <c r="J10" s="766"/>
      <c r="K10" s="407" t="s">
        <v>1</v>
      </c>
    </row>
    <row r="11" spans="1:11" ht="21" customHeight="1" x14ac:dyDescent="0.2">
      <c r="A11" s="767">
        <v>1995</v>
      </c>
      <c r="B11" s="768"/>
      <c r="C11" s="243">
        <v>1707</v>
      </c>
      <c r="D11" s="243">
        <v>961</v>
      </c>
      <c r="E11" s="243">
        <v>352</v>
      </c>
      <c r="F11" s="243">
        <v>733</v>
      </c>
      <c r="G11" s="243">
        <v>179</v>
      </c>
      <c r="H11" s="243">
        <v>81</v>
      </c>
      <c r="I11" s="243">
        <v>91</v>
      </c>
      <c r="J11" s="243">
        <v>1244</v>
      </c>
      <c r="K11" s="243">
        <v>8932</v>
      </c>
    </row>
    <row r="12" spans="1:11" ht="12" customHeight="1" x14ac:dyDescent="0.2">
      <c r="A12" s="757">
        <v>1996</v>
      </c>
      <c r="B12" s="758"/>
      <c r="C12" s="243">
        <v>1873</v>
      </c>
      <c r="D12" s="243">
        <v>1002</v>
      </c>
      <c r="E12" s="243">
        <v>331</v>
      </c>
      <c r="F12" s="243">
        <v>814</v>
      </c>
      <c r="G12" s="243">
        <v>156</v>
      </c>
      <c r="H12" s="243">
        <v>66</v>
      </c>
      <c r="I12" s="243">
        <v>109</v>
      </c>
      <c r="J12" s="243">
        <v>1395</v>
      </c>
      <c r="K12" s="243">
        <v>7829</v>
      </c>
    </row>
    <row r="13" spans="1:11" ht="12" customHeight="1" x14ac:dyDescent="0.2">
      <c r="A13" s="757">
        <v>1997</v>
      </c>
      <c r="B13" s="758"/>
      <c r="C13" s="243">
        <v>2283</v>
      </c>
      <c r="D13" s="243">
        <v>1296</v>
      </c>
      <c r="E13" s="243">
        <v>408</v>
      </c>
      <c r="F13" s="243">
        <v>1058</v>
      </c>
      <c r="G13" s="243">
        <v>230</v>
      </c>
      <c r="H13" s="243">
        <v>74</v>
      </c>
      <c r="I13" s="243">
        <v>103</v>
      </c>
      <c r="J13" s="243">
        <v>1710</v>
      </c>
      <c r="K13" s="243">
        <v>9180</v>
      </c>
    </row>
    <row r="14" spans="1:11" ht="12" customHeight="1" x14ac:dyDescent="0.2">
      <c r="A14" s="757">
        <v>1998</v>
      </c>
      <c r="B14" s="758"/>
      <c r="C14" s="243">
        <v>2639</v>
      </c>
      <c r="D14" s="243">
        <v>1592</v>
      </c>
      <c r="E14" s="243">
        <v>487</v>
      </c>
      <c r="F14" s="243">
        <v>1290</v>
      </c>
      <c r="G14" s="243">
        <v>294</v>
      </c>
      <c r="H14" s="243">
        <v>76</v>
      </c>
      <c r="I14" s="243">
        <v>113</v>
      </c>
      <c r="J14" s="243">
        <v>1999</v>
      </c>
      <c r="K14" s="243">
        <v>10901</v>
      </c>
    </row>
    <row r="15" spans="1:11" ht="12" customHeight="1" x14ac:dyDescent="0.2">
      <c r="A15" s="757">
        <v>1999</v>
      </c>
      <c r="B15" s="758"/>
      <c r="C15" s="243">
        <v>2530</v>
      </c>
      <c r="D15" s="243">
        <v>1728</v>
      </c>
      <c r="E15" s="243">
        <v>478</v>
      </c>
      <c r="F15" s="243">
        <v>1509</v>
      </c>
      <c r="G15" s="243">
        <v>269</v>
      </c>
      <c r="H15" s="243">
        <v>67</v>
      </c>
      <c r="I15" s="243">
        <v>140</v>
      </c>
      <c r="J15" s="243">
        <v>1860</v>
      </c>
      <c r="K15" s="243">
        <v>9231</v>
      </c>
    </row>
    <row r="16" spans="1:11" s="351" customFormat="1" ht="12" customHeight="1" x14ac:dyDescent="0.2">
      <c r="A16" s="757">
        <v>2000</v>
      </c>
      <c r="B16" s="758"/>
      <c r="C16" s="243">
        <v>2427</v>
      </c>
      <c r="D16" s="243">
        <v>1412</v>
      </c>
      <c r="E16" s="243">
        <v>499</v>
      </c>
      <c r="F16" s="243">
        <v>1220</v>
      </c>
      <c r="G16" s="243">
        <v>303</v>
      </c>
      <c r="H16" s="243">
        <v>77</v>
      </c>
      <c r="I16" s="243">
        <v>119</v>
      </c>
      <c r="J16" s="243">
        <v>1830</v>
      </c>
      <c r="K16" s="243">
        <v>8202</v>
      </c>
    </row>
    <row r="17" spans="1:11" s="351" customFormat="1" ht="12" customHeight="1" x14ac:dyDescent="0.2">
      <c r="A17" s="757">
        <v>2001</v>
      </c>
      <c r="B17" s="758"/>
      <c r="C17" s="243">
        <v>2406</v>
      </c>
      <c r="D17" s="243">
        <v>3442</v>
      </c>
      <c r="E17" s="243">
        <v>601</v>
      </c>
      <c r="F17" s="243">
        <v>3257</v>
      </c>
      <c r="G17" s="243">
        <v>287</v>
      </c>
      <c r="H17" s="243">
        <v>69</v>
      </c>
      <c r="I17" s="243">
        <v>243</v>
      </c>
      <c r="J17" s="243">
        <v>1694</v>
      </c>
      <c r="K17" s="243">
        <v>7806</v>
      </c>
    </row>
    <row r="18" spans="1:11" s="351" customFormat="1" ht="12" customHeight="1" x14ac:dyDescent="0.2">
      <c r="A18" s="757">
        <v>2002</v>
      </c>
      <c r="B18" s="758"/>
      <c r="C18" s="243">
        <v>2282</v>
      </c>
      <c r="D18" s="243">
        <v>6292</v>
      </c>
      <c r="E18" s="243">
        <v>674</v>
      </c>
      <c r="F18" s="243">
        <v>6097</v>
      </c>
      <c r="G18" s="243">
        <v>231</v>
      </c>
      <c r="H18" s="243">
        <v>61</v>
      </c>
      <c r="I18" s="243">
        <v>380</v>
      </c>
      <c r="J18" s="243">
        <v>1546</v>
      </c>
      <c r="K18" s="243">
        <v>6220</v>
      </c>
    </row>
    <row r="19" spans="1:11" s="351" customFormat="1" ht="12" customHeight="1" x14ac:dyDescent="0.2">
      <c r="A19" s="757">
        <v>2003</v>
      </c>
      <c r="B19" s="758"/>
      <c r="C19" s="243">
        <v>2012</v>
      </c>
      <c r="D19" s="243">
        <v>3682</v>
      </c>
      <c r="E19" s="243">
        <v>627</v>
      </c>
      <c r="F19" s="243">
        <v>3554</v>
      </c>
      <c r="G19" s="243">
        <v>256</v>
      </c>
      <c r="H19" s="243">
        <v>72</v>
      </c>
      <c r="I19" s="243">
        <v>298</v>
      </c>
      <c r="J19" s="243">
        <v>1322</v>
      </c>
      <c r="K19" s="243">
        <v>5946</v>
      </c>
    </row>
    <row r="20" spans="1:11" s="351" customFormat="1" ht="12" customHeight="1" x14ac:dyDescent="0.2">
      <c r="A20" s="757">
        <v>2004</v>
      </c>
      <c r="B20" s="758"/>
      <c r="C20" s="243">
        <v>1965</v>
      </c>
      <c r="D20" s="243">
        <v>5748</v>
      </c>
      <c r="E20" s="243">
        <v>727</v>
      </c>
      <c r="F20" s="243">
        <v>5543</v>
      </c>
      <c r="G20" s="243">
        <v>230</v>
      </c>
      <c r="H20" s="243">
        <v>52</v>
      </c>
      <c r="I20" s="243">
        <v>443</v>
      </c>
      <c r="J20" s="243">
        <v>1152</v>
      </c>
      <c r="K20" s="243">
        <v>5529</v>
      </c>
    </row>
    <row r="21" spans="1:11" s="351" customFormat="1" ht="12" customHeight="1" x14ac:dyDescent="0.2">
      <c r="A21" s="757" t="s">
        <v>452</v>
      </c>
      <c r="B21" s="758"/>
      <c r="C21" s="243">
        <v>1951</v>
      </c>
      <c r="D21" s="243">
        <v>9058</v>
      </c>
      <c r="E21" s="243">
        <v>945</v>
      </c>
      <c r="F21" s="243">
        <v>8684</v>
      </c>
      <c r="G21" s="243">
        <v>188</v>
      </c>
      <c r="H21" s="243">
        <v>61</v>
      </c>
      <c r="I21" s="243">
        <v>695</v>
      </c>
      <c r="J21" s="243">
        <v>893</v>
      </c>
      <c r="K21" s="243">
        <v>4294</v>
      </c>
    </row>
    <row r="22" spans="1:11" s="351" customFormat="1" ht="12" customHeight="1" x14ac:dyDescent="0.2">
      <c r="A22" s="757">
        <v>2006</v>
      </c>
      <c r="B22" s="758"/>
      <c r="C22" s="243">
        <v>1579</v>
      </c>
      <c r="D22" s="243">
        <v>5869</v>
      </c>
      <c r="E22" s="243">
        <v>701</v>
      </c>
      <c r="F22" s="243">
        <v>5650</v>
      </c>
      <c r="G22" s="243">
        <v>174</v>
      </c>
      <c r="H22" s="243">
        <v>48</v>
      </c>
      <c r="I22" s="243">
        <v>477</v>
      </c>
      <c r="J22" s="243">
        <v>779</v>
      </c>
      <c r="K22" s="243">
        <v>3564</v>
      </c>
    </row>
    <row r="23" spans="1:11" s="351" customFormat="1" ht="12" customHeight="1" x14ac:dyDescent="0.2">
      <c r="A23" s="757">
        <v>2007</v>
      </c>
      <c r="B23" s="758"/>
      <c r="C23" s="243">
        <v>1499</v>
      </c>
      <c r="D23" s="243">
        <v>5797</v>
      </c>
      <c r="E23" s="243">
        <v>650</v>
      </c>
      <c r="F23" s="243">
        <v>5469</v>
      </c>
      <c r="G23" s="243">
        <v>169</v>
      </c>
      <c r="H23" s="243">
        <v>49</v>
      </c>
      <c r="I23" s="243">
        <v>431</v>
      </c>
      <c r="J23" s="243">
        <v>767</v>
      </c>
      <c r="K23" s="243">
        <v>3575</v>
      </c>
    </row>
    <row r="24" spans="1:11" s="351" customFormat="1" ht="12" customHeight="1" x14ac:dyDescent="0.2">
      <c r="A24" s="757">
        <v>2008</v>
      </c>
      <c r="B24" s="758"/>
      <c r="C24" s="243">
        <v>1360</v>
      </c>
      <c r="D24" s="243">
        <v>3880</v>
      </c>
      <c r="E24" s="243">
        <v>535</v>
      </c>
      <c r="F24" s="243">
        <v>3720</v>
      </c>
      <c r="G24" s="243">
        <v>182</v>
      </c>
      <c r="H24" s="243">
        <v>32</v>
      </c>
      <c r="I24" s="243">
        <v>321</v>
      </c>
      <c r="J24" s="243">
        <v>775</v>
      </c>
      <c r="K24" s="243">
        <v>4266</v>
      </c>
    </row>
    <row r="25" spans="1:11" s="351" customFormat="1" ht="12" customHeight="1" x14ac:dyDescent="0.2">
      <c r="A25" s="757">
        <v>2009</v>
      </c>
      <c r="B25" s="758"/>
      <c r="C25" s="243">
        <v>1366</v>
      </c>
      <c r="D25" s="243">
        <v>3707</v>
      </c>
      <c r="E25" s="243">
        <v>541</v>
      </c>
      <c r="F25" s="243">
        <v>3556</v>
      </c>
      <c r="G25" s="243">
        <v>193</v>
      </c>
      <c r="H25" s="243">
        <v>38</v>
      </c>
      <c r="I25" s="243">
        <v>308</v>
      </c>
      <c r="J25" s="243">
        <v>788</v>
      </c>
      <c r="K25" s="243">
        <v>4050</v>
      </c>
    </row>
    <row r="26" spans="1:11" s="351" customFormat="1" ht="12" customHeight="1" x14ac:dyDescent="0.2">
      <c r="A26" s="757">
        <v>2010</v>
      </c>
      <c r="B26" s="758"/>
      <c r="C26" s="243">
        <v>1094</v>
      </c>
      <c r="D26" s="243">
        <v>2032</v>
      </c>
      <c r="E26" s="243">
        <v>428</v>
      </c>
      <c r="F26" s="243">
        <v>1945</v>
      </c>
      <c r="G26" s="243">
        <v>196</v>
      </c>
      <c r="H26" s="243">
        <v>43</v>
      </c>
      <c r="I26" s="243">
        <v>188</v>
      </c>
      <c r="J26" s="243">
        <v>633</v>
      </c>
      <c r="K26" s="243">
        <v>3470</v>
      </c>
    </row>
    <row r="27" spans="1:11" s="351" customFormat="1" ht="12" customHeight="1" x14ac:dyDescent="0.2">
      <c r="A27" s="757">
        <v>2011</v>
      </c>
      <c r="B27" s="758"/>
      <c r="C27" s="243">
        <v>1093</v>
      </c>
      <c r="D27" s="243">
        <v>1556</v>
      </c>
      <c r="E27" s="243">
        <v>368</v>
      </c>
      <c r="F27" s="243">
        <v>1489</v>
      </c>
      <c r="G27" s="243">
        <v>204</v>
      </c>
      <c r="H27" s="243">
        <v>37</v>
      </c>
      <c r="I27" s="243">
        <v>127</v>
      </c>
      <c r="J27" s="243">
        <v>694</v>
      </c>
      <c r="K27" s="243">
        <v>3145</v>
      </c>
    </row>
    <row r="28" spans="1:11" s="351" customFormat="1" ht="12" customHeight="1" x14ac:dyDescent="0.2">
      <c r="A28" s="757">
        <v>2012</v>
      </c>
      <c r="B28" s="758"/>
      <c r="C28" s="243">
        <v>1056</v>
      </c>
      <c r="D28" s="243">
        <v>1678</v>
      </c>
      <c r="E28" s="243">
        <v>374</v>
      </c>
      <c r="F28" s="243">
        <v>1626</v>
      </c>
      <c r="G28" s="243">
        <v>213</v>
      </c>
      <c r="H28" s="243">
        <v>39</v>
      </c>
      <c r="I28" s="243">
        <v>121</v>
      </c>
      <c r="J28" s="243">
        <v>654</v>
      </c>
      <c r="K28" s="243">
        <v>4451</v>
      </c>
    </row>
    <row r="29" spans="1:11" s="351" customFormat="1" ht="12" customHeight="1" x14ac:dyDescent="0.2">
      <c r="A29" s="757">
        <v>2013</v>
      </c>
      <c r="B29" s="758"/>
      <c r="C29" s="243">
        <v>935</v>
      </c>
      <c r="D29" s="243">
        <v>1412</v>
      </c>
      <c r="E29" s="243">
        <v>307</v>
      </c>
      <c r="F29" s="243">
        <v>1287</v>
      </c>
      <c r="G29" s="243">
        <v>168</v>
      </c>
      <c r="H29" s="243">
        <v>34</v>
      </c>
      <c r="I29" s="243">
        <v>105</v>
      </c>
      <c r="J29" s="243">
        <v>581</v>
      </c>
      <c r="K29" s="243">
        <v>2440</v>
      </c>
    </row>
    <row r="30" spans="1:11" s="351" customFormat="1" ht="12" customHeight="1" x14ac:dyDescent="0.2">
      <c r="A30" s="757">
        <v>2014</v>
      </c>
      <c r="B30" s="758"/>
      <c r="C30" s="243">
        <v>735</v>
      </c>
      <c r="D30" s="243">
        <v>916</v>
      </c>
      <c r="E30" s="243">
        <v>198</v>
      </c>
      <c r="F30" s="243">
        <v>770</v>
      </c>
      <c r="G30" s="243">
        <v>136</v>
      </c>
      <c r="H30" s="243">
        <v>19</v>
      </c>
      <c r="I30" s="243">
        <v>40</v>
      </c>
      <c r="J30" s="243">
        <v>464</v>
      </c>
      <c r="K30" s="243">
        <v>1690</v>
      </c>
    </row>
    <row r="31" spans="1:11" s="351" customFormat="1" ht="12" customHeight="1" x14ac:dyDescent="0.2">
      <c r="A31" s="757">
        <v>2015</v>
      </c>
      <c r="B31" s="758"/>
      <c r="C31" s="243">
        <v>894</v>
      </c>
      <c r="D31" s="243">
        <v>1093</v>
      </c>
      <c r="E31" s="243">
        <v>251</v>
      </c>
      <c r="F31" s="243">
        <v>965</v>
      </c>
      <c r="G31" s="243">
        <v>177</v>
      </c>
      <c r="H31" s="243">
        <v>29</v>
      </c>
      <c r="I31" s="243">
        <v>39</v>
      </c>
      <c r="J31" s="243">
        <v>560</v>
      </c>
      <c r="K31" s="243">
        <v>2201</v>
      </c>
    </row>
    <row r="32" spans="1:11" s="351" customFormat="1" ht="12" customHeight="1" x14ac:dyDescent="0.2">
      <c r="A32" s="757">
        <v>2016</v>
      </c>
      <c r="B32" s="758"/>
      <c r="C32" s="243">
        <v>959</v>
      </c>
      <c r="D32" s="243">
        <v>1097</v>
      </c>
      <c r="E32" s="243">
        <v>271</v>
      </c>
      <c r="F32" s="243">
        <v>926</v>
      </c>
      <c r="G32" s="243">
        <v>202</v>
      </c>
      <c r="H32" s="243">
        <v>20</v>
      </c>
      <c r="I32" s="243">
        <v>46</v>
      </c>
      <c r="J32" s="243">
        <v>611</v>
      </c>
      <c r="K32" s="243">
        <v>2713</v>
      </c>
    </row>
    <row r="33" spans="1:11" s="351" customFormat="1" ht="12" customHeight="1" x14ac:dyDescent="0.2">
      <c r="A33" s="757">
        <v>2017</v>
      </c>
      <c r="B33" s="758"/>
      <c r="C33" s="243">
        <v>780</v>
      </c>
      <c r="D33" s="243">
        <v>1493</v>
      </c>
      <c r="E33" s="243">
        <v>231</v>
      </c>
      <c r="F33" s="243">
        <v>1297</v>
      </c>
      <c r="G33" s="243">
        <v>160</v>
      </c>
      <c r="H33" s="243">
        <v>16</v>
      </c>
      <c r="I33" s="243">
        <v>54</v>
      </c>
      <c r="J33" s="243">
        <v>486</v>
      </c>
      <c r="K33" s="243">
        <v>1772</v>
      </c>
    </row>
    <row r="34" spans="1:11" s="351" customFormat="1" ht="12" customHeight="1" x14ac:dyDescent="0.2">
      <c r="A34" s="757">
        <v>2018</v>
      </c>
      <c r="B34" s="758"/>
      <c r="C34" s="243">
        <v>726</v>
      </c>
      <c r="D34" s="243">
        <v>836</v>
      </c>
      <c r="E34" s="243">
        <v>208</v>
      </c>
      <c r="F34" s="243">
        <v>746</v>
      </c>
      <c r="G34" s="243">
        <v>151</v>
      </c>
      <c r="H34" s="243">
        <v>30</v>
      </c>
      <c r="I34" s="243">
        <v>26</v>
      </c>
      <c r="J34" s="243">
        <v>477</v>
      </c>
      <c r="K34" s="243">
        <v>2044</v>
      </c>
    </row>
    <row r="35" spans="1:11" s="351" customFormat="1" ht="12" customHeight="1" x14ac:dyDescent="0.2">
      <c r="A35" s="757">
        <v>2019</v>
      </c>
      <c r="B35" s="758"/>
      <c r="C35" s="243">
        <v>667</v>
      </c>
      <c r="D35" s="243">
        <v>825</v>
      </c>
      <c r="E35" s="243">
        <v>174</v>
      </c>
      <c r="F35" s="243">
        <v>737</v>
      </c>
      <c r="G35" s="243">
        <v>131</v>
      </c>
      <c r="H35" s="243">
        <v>13</v>
      </c>
      <c r="I35" s="243">
        <v>26</v>
      </c>
      <c r="J35" s="243">
        <v>447</v>
      </c>
      <c r="K35" s="243">
        <v>1825</v>
      </c>
    </row>
    <row r="36" spans="1:11" s="351" customFormat="1" ht="12" customHeight="1" x14ac:dyDescent="0.2">
      <c r="A36" s="757">
        <v>2020</v>
      </c>
      <c r="B36" s="758"/>
      <c r="C36" s="243">
        <v>637</v>
      </c>
      <c r="D36" s="243">
        <v>660</v>
      </c>
      <c r="E36" s="243">
        <v>168</v>
      </c>
      <c r="F36" s="243">
        <v>533</v>
      </c>
      <c r="G36" s="243">
        <v>128</v>
      </c>
      <c r="H36" s="243">
        <v>17</v>
      </c>
      <c r="I36" s="243">
        <v>22</v>
      </c>
      <c r="J36" s="243">
        <v>426</v>
      </c>
      <c r="K36" s="243">
        <v>1802</v>
      </c>
    </row>
    <row r="37" spans="1:11" s="351" customFormat="1" ht="12" customHeight="1" x14ac:dyDescent="0.2">
      <c r="A37" s="757">
        <v>2021</v>
      </c>
      <c r="B37" s="758"/>
      <c r="C37" s="243">
        <v>595</v>
      </c>
      <c r="D37" s="243">
        <v>810</v>
      </c>
      <c r="E37" s="243">
        <v>151</v>
      </c>
      <c r="F37" s="243">
        <v>708</v>
      </c>
      <c r="G37" s="243">
        <v>118</v>
      </c>
      <c r="H37" s="243">
        <v>9</v>
      </c>
      <c r="I37" s="243">
        <v>21</v>
      </c>
      <c r="J37" s="243">
        <v>394</v>
      </c>
      <c r="K37" s="243">
        <v>1399</v>
      </c>
    </row>
    <row r="38" spans="1:11" s="351" customFormat="1" ht="12" customHeight="1" x14ac:dyDescent="0.2">
      <c r="A38" s="757">
        <v>2022</v>
      </c>
      <c r="B38" s="758"/>
      <c r="C38" s="243">
        <v>549</v>
      </c>
      <c r="D38" s="243">
        <v>555</v>
      </c>
      <c r="E38" s="243">
        <v>135</v>
      </c>
      <c r="F38" s="243">
        <v>495</v>
      </c>
      <c r="G38" s="243">
        <v>101</v>
      </c>
      <c r="H38" s="243">
        <v>13</v>
      </c>
      <c r="I38" s="243">
        <v>20</v>
      </c>
      <c r="J38" s="243">
        <v>367</v>
      </c>
      <c r="K38" s="243">
        <v>1557</v>
      </c>
    </row>
    <row r="39" spans="1:11" s="351" customFormat="1" ht="12" customHeight="1" x14ac:dyDescent="0.2">
      <c r="A39" s="757">
        <v>2023</v>
      </c>
      <c r="B39" s="758"/>
      <c r="C39" s="243">
        <v>456</v>
      </c>
      <c r="D39" s="243">
        <v>432</v>
      </c>
      <c r="E39" s="243">
        <v>102</v>
      </c>
      <c r="F39" s="243">
        <v>374</v>
      </c>
      <c r="G39" s="243">
        <v>74</v>
      </c>
      <c r="H39" s="243">
        <v>12</v>
      </c>
      <c r="I39" s="243">
        <v>15</v>
      </c>
      <c r="J39" s="243">
        <v>318</v>
      </c>
      <c r="K39" s="243">
        <v>1221</v>
      </c>
    </row>
    <row r="40" spans="1:11" s="351" customFormat="1" ht="12" customHeight="1" x14ac:dyDescent="0.2">
      <c r="A40" s="363"/>
      <c r="B40" s="354"/>
      <c r="C40" s="243"/>
      <c r="D40" s="243"/>
    </row>
    <row r="41" spans="1:11" s="351" customFormat="1" ht="12" customHeight="1" x14ac:dyDescent="0.2">
      <c r="A41" s="760" t="s">
        <v>37</v>
      </c>
      <c r="B41" s="761"/>
      <c r="C41" s="324">
        <v>9</v>
      </c>
      <c r="D41" s="324">
        <v>7</v>
      </c>
      <c r="E41" s="324">
        <v>1</v>
      </c>
      <c r="F41" s="324">
        <v>2</v>
      </c>
      <c r="G41" s="324" t="s">
        <v>34</v>
      </c>
      <c r="H41" s="324">
        <v>1</v>
      </c>
      <c r="I41" s="324" t="s">
        <v>34</v>
      </c>
      <c r="J41" s="324">
        <v>5</v>
      </c>
      <c r="K41" s="324">
        <v>26</v>
      </c>
    </row>
    <row r="42" spans="1:11" s="351" customFormat="1" ht="12" customHeight="1" x14ac:dyDescent="0.2">
      <c r="A42" s="760" t="s">
        <v>38</v>
      </c>
      <c r="B42" s="761"/>
      <c r="C42" s="324">
        <v>11</v>
      </c>
      <c r="D42" s="324" t="s">
        <v>34</v>
      </c>
      <c r="E42" s="324" t="s">
        <v>34</v>
      </c>
      <c r="F42" s="324" t="s">
        <v>34</v>
      </c>
      <c r="G42" s="324" t="s">
        <v>34</v>
      </c>
      <c r="H42" s="324" t="s">
        <v>34</v>
      </c>
      <c r="I42" s="324" t="s">
        <v>34</v>
      </c>
      <c r="J42" s="324">
        <v>11</v>
      </c>
      <c r="K42" s="324">
        <v>38</v>
      </c>
    </row>
    <row r="43" spans="1:11" s="351" customFormat="1" ht="12" customHeight="1" x14ac:dyDescent="0.2">
      <c r="A43" s="760" t="s">
        <v>39</v>
      </c>
      <c r="B43" s="761"/>
      <c r="C43" s="324">
        <v>22</v>
      </c>
      <c r="D43" s="324">
        <v>9</v>
      </c>
      <c r="E43" s="324">
        <v>5</v>
      </c>
      <c r="F43" s="324">
        <v>7</v>
      </c>
      <c r="G43" s="324">
        <v>4</v>
      </c>
      <c r="H43" s="324" t="s">
        <v>34</v>
      </c>
      <c r="I43" s="324">
        <v>1</v>
      </c>
      <c r="J43" s="324">
        <v>16</v>
      </c>
      <c r="K43" s="324">
        <v>59</v>
      </c>
    </row>
    <row r="44" spans="1:11" s="351" customFormat="1" ht="12" customHeight="1" x14ac:dyDescent="0.2">
      <c r="A44" s="760" t="s">
        <v>40</v>
      </c>
      <c r="B44" s="761"/>
      <c r="C44" s="324">
        <v>5</v>
      </c>
      <c r="D44" s="324">
        <v>1</v>
      </c>
      <c r="E44" s="324">
        <v>1</v>
      </c>
      <c r="F44" s="324">
        <v>1</v>
      </c>
      <c r="G44" s="324">
        <v>1</v>
      </c>
      <c r="H44" s="324" t="s">
        <v>34</v>
      </c>
      <c r="I44" s="324" t="s">
        <v>34</v>
      </c>
      <c r="J44" s="324">
        <v>4</v>
      </c>
      <c r="K44" s="324">
        <v>14</v>
      </c>
    </row>
    <row r="45" spans="1:11" s="351" customFormat="1" ht="12" customHeight="1" x14ac:dyDescent="0.2">
      <c r="A45" s="760" t="s">
        <v>41</v>
      </c>
      <c r="B45" s="761"/>
      <c r="C45" s="324">
        <v>4</v>
      </c>
      <c r="D45" s="324">
        <v>2</v>
      </c>
      <c r="E45" s="324">
        <v>2</v>
      </c>
      <c r="F45" s="324">
        <v>2</v>
      </c>
      <c r="G45" s="324">
        <v>2</v>
      </c>
      <c r="H45" s="324" t="s">
        <v>34</v>
      </c>
      <c r="I45" s="324" t="s">
        <v>34</v>
      </c>
      <c r="J45" s="324">
        <v>2</v>
      </c>
      <c r="K45" s="324">
        <v>5</v>
      </c>
    </row>
    <row r="46" spans="1:11" s="351" customFormat="1" ht="12" customHeight="1" x14ac:dyDescent="0.2">
      <c r="A46" s="760"/>
      <c r="B46" s="761"/>
    </row>
    <row r="47" spans="1:11" s="351" customFormat="1" ht="12" customHeight="1" x14ac:dyDescent="0.2">
      <c r="A47" s="760" t="s">
        <v>43</v>
      </c>
      <c r="B47" s="761"/>
      <c r="C47" s="324">
        <v>13</v>
      </c>
      <c r="D47" s="324">
        <v>2</v>
      </c>
      <c r="E47" s="324">
        <v>2</v>
      </c>
      <c r="F47" s="324">
        <v>2</v>
      </c>
      <c r="G47" s="324">
        <v>2</v>
      </c>
      <c r="H47" s="324" t="s">
        <v>34</v>
      </c>
      <c r="I47" s="324" t="s">
        <v>34</v>
      </c>
      <c r="J47" s="324">
        <v>11</v>
      </c>
      <c r="K47" s="324">
        <v>19</v>
      </c>
    </row>
    <row r="48" spans="1:11" s="351" customFormat="1" ht="12" customHeight="1" x14ac:dyDescent="0.2">
      <c r="A48" s="760" t="s">
        <v>44</v>
      </c>
      <c r="B48" s="761"/>
      <c r="C48" s="324">
        <v>12</v>
      </c>
      <c r="D48" s="324">
        <v>7</v>
      </c>
      <c r="E48" s="324">
        <v>1</v>
      </c>
      <c r="F48" s="324">
        <v>1</v>
      </c>
      <c r="G48" s="324">
        <v>1</v>
      </c>
      <c r="H48" s="324" t="s">
        <v>34</v>
      </c>
      <c r="I48" s="324" t="s">
        <v>34</v>
      </c>
      <c r="J48" s="324">
        <v>9</v>
      </c>
      <c r="K48" s="324">
        <v>22</v>
      </c>
    </row>
    <row r="49" spans="1:11" s="351" customFormat="1" ht="12" customHeight="1" x14ac:dyDescent="0.2">
      <c r="A49" s="760" t="s">
        <v>45</v>
      </c>
      <c r="B49" s="761"/>
      <c r="C49" s="324">
        <v>20</v>
      </c>
      <c r="D49" s="324">
        <v>12</v>
      </c>
      <c r="E49" s="324">
        <v>2</v>
      </c>
      <c r="F49" s="324">
        <v>3</v>
      </c>
      <c r="G49" s="324">
        <v>1</v>
      </c>
      <c r="H49" s="324">
        <v>1</v>
      </c>
      <c r="I49" s="324" t="s">
        <v>34</v>
      </c>
      <c r="J49" s="324">
        <v>18</v>
      </c>
      <c r="K49" s="324">
        <v>46</v>
      </c>
    </row>
    <row r="50" spans="1:11" s="351" customFormat="1" ht="12" customHeight="1" x14ac:dyDescent="0.2">
      <c r="A50" s="760" t="s">
        <v>46</v>
      </c>
      <c r="B50" s="761"/>
      <c r="C50" s="324">
        <v>57</v>
      </c>
      <c r="D50" s="324">
        <v>48</v>
      </c>
      <c r="E50" s="324">
        <v>13</v>
      </c>
      <c r="F50" s="324">
        <v>20</v>
      </c>
      <c r="G50" s="324">
        <v>9</v>
      </c>
      <c r="H50" s="324">
        <v>1</v>
      </c>
      <c r="I50" s="324">
        <v>3</v>
      </c>
      <c r="J50" s="324">
        <v>42</v>
      </c>
      <c r="K50" s="324">
        <v>104</v>
      </c>
    </row>
    <row r="51" spans="1:11" s="351" customFormat="1" ht="12" customHeight="1" x14ac:dyDescent="0.2">
      <c r="A51" s="760" t="s">
        <v>47</v>
      </c>
      <c r="B51" s="761"/>
      <c r="C51" s="324">
        <v>8</v>
      </c>
      <c r="D51" s="324">
        <v>2</v>
      </c>
      <c r="E51" s="324">
        <v>1</v>
      </c>
      <c r="F51" s="324">
        <v>1</v>
      </c>
      <c r="G51" s="324">
        <v>1</v>
      </c>
      <c r="H51" s="324" t="s">
        <v>34</v>
      </c>
      <c r="I51" s="324" t="s">
        <v>34</v>
      </c>
      <c r="J51" s="324">
        <v>6</v>
      </c>
      <c r="K51" s="324">
        <v>16</v>
      </c>
    </row>
    <row r="52" spans="1:11" s="351" customFormat="1" ht="12" customHeight="1" x14ac:dyDescent="0.2">
      <c r="A52" s="760" t="s">
        <v>48</v>
      </c>
      <c r="B52" s="761"/>
      <c r="C52" s="324">
        <v>34</v>
      </c>
      <c r="D52" s="324">
        <v>20</v>
      </c>
      <c r="E52" s="324">
        <v>14</v>
      </c>
      <c r="F52" s="324">
        <v>18</v>
      </c>
      <c r="G52" s="324">
        <v>13</v>
      </c>
      <c r="H52" s="324" t="s">
        <v>34</v>
      </c>
      <c r="I52" s="324">
        <v>1</v>
      </c>
      <c r="J52" s="324">
        <v>18</v>
      </c>
      <c r="K52" s="324">
        <v>72</v>
      </c>
    </row>
    <row r="53" spans="1:11" ht="12" customHeight="1" x14ac:dyDescent="0.2">
      <c r="A53" s="760"/>
      <c r="B53" s="761"/>
    </row>
    <row r="54" spans="1:11" s="351" customFormat="1" ht="12" customHeight="1" x14ac:dyDescent="0.2">
      <c r="A54" s="760" t="s">
        <v>49</v>
      </c>
      <c r="B54" s="761"/>
      <c r="C54" s="324">
        <v>46</v>
      </c>
      <c r="D54" s="324">
        <v>23</v>
      </c>
      <c r="E54" s="324">
        <v>4</v>
      </c>
      <c r="F54" s="324">
        <v>6</v>
      </c>
      <c r="G54" s="324">
        <v>1</v>
      </c>
      <c r="H54" s="324">
        <v>2</v>
      </c>
      <c r="I54" s="324" t="s">
        <v>34</v>
      </c>
      <c r="J54" s="324">
        <v>41</v>
      </c>
      <c r="K54" s="324">
        <v>164</v>
      </c>
    </row>
    <row r="55" spans="1:11" s="351" customFormat="1" ht="12" customHeight="1" x14ac:dyDescent="0.2">
      <c r="A55" s="760" t="s">
        <v>50</v>
      </c>
      <c r="B55" s="761"/>
      <c r="C55" s="324">
        <v>25</v>
      </c>
      <c r="D55" s="324">
        <v>7</v>
      </c>
      <c r="E55" s="324">
        <v>7</v>
      </c>
      <c r="F55" s="324">
        <v>7</v>
      </c>
      <c r="G55" s="324">
        <v>7</v>
      </c>
      <c r="H55" s="324" t="s">
        <v>34</v>
      </c>
      <c r="I55" s="324" t="s">
        <v>34</v>
      </c>
      <c r="J55" s="324">
        <v>18</v>
      </c>
      <c r="K55" s="324">
        <v>66</v>
      </c>
    </row>
    <row r="56" spans="1:11" s="351" customFormat="1" ht="12" customHeight="1" x14ac:dyDescent="0.2">
      <c r="A56" s="760" t="s">
        <v>51</v>
      </c>
      <c r="B56" s="761"/>
      <c r="C56" s="324">
        <v>5</v>
      </c>
      <c r="D56" s="324">
        <v>4</v>
      </c>
      <c r="E56" s="324" t="s">
        <v>34</v>
      </c>
      <c r="F56" s="324" t="s">
        <v>34</v>
      </c>
      <c r="G56" s="324" t="s">
        <v>34</v>
      </c>
      <c r="H56" s="324" t="s">
        <v>34</v>
      </c>
      <c r="I56" s="324" t="s">
        <v>34</v>
      </c>
      <c r="J56" s="324">
        <v>5</v>
      </c>
      <c r="K56" s="324">
        <v>15</v>
      </c>
    </row>
    <row r="57" spans="1:11" s="351" customFormat="1" ht="12" customHeight="1" x14ac:dyDescent="0.2">
      <c r="A57" s="760" t="s">
        <v>52</v>
      </c>
      <c r="B57" s="761"/>
      <c r="C57" s="324">
        <v>37</v>
      </c>
      <c r="D57" s="324">
        <v>19</v>
      </c>
      <c r="E57" s="324">
        <v>11</v>
      </c>
      <c r="F57" s="324">
        <v>16</v>
      </c>
      <c r="G57" s="324">
        <v>8</v>
      </c>
      <c r="H57" s="324">
        <v>2</v>
      </c>
      <c r="I57" s="324">
        <v>1</v>
      </c>
      <c r="J57" s="324">
        <v>26</v>
      </c>
      <c r="K57" s="324">
        <v>80</v>
      </c>
    </row>
    <row r="58" spans="1:11" s="351" customFormat="1" ht="12" customHeight="1" x14ac:dyDescent="0.2">
      <c r="A58" s="760" t="s">
        <v>53</v>
      </c>
      <c r="B58" s="761"/>
      <c r="C58" s="324">
        <v>29</v>
      </c>
      <c r="D58" s="324">
        <v>9</v>
      </c>
      <c r="E58" s="324">
        <v>6</v>
      </c>
      <c r="F58" s="324">
        <v>7</v>
      </c>
      <c r="G58" s="324">
        <v>5</v>
      </c>
      <c r="H58" s="324">
        <v>1</v>
      </c>
      <c r="I58" s="324" t="s">
        <v>34</v>
      </c>
      <c r="J58" s="324">
        <v>21</v>
      </c>
      <c r="K58" s="324">
        <v>52</v>
      </c>
    </row>
    <row r="59" spans="1:11" s="351" customFormat="1" ht="12" customHeight="1" x14ac:dyDescent="0.2">
      <c r="A59" s="760" t="s">
        <v>54</v>
      </c>
      <c r="B59" s="761"/>
      <c r="C59" s="324">
        <v>7</v>
      </c>
      <c r="D59" s="324">
        <v>1</v>
      </c>
      <c r="E59" s="324" t="s">
        <v>34</v>
      </c>
      <c r="F59" s="324" t="s">
        <v>34</v>
      </c>
      <c r="G59" s="324" t="s">
        <v>34</v>
      </c>
      <c r="H59" s="324" t="s">
        <v>34</v>
      </c>
      <c r="I59" s="324" t="s">
        <v>34</v>
      </c>
      <c r="J59" s="324">
        <v>7</v>
      </c>
      <c r="K59" s="324">
        <v>9</v>
      </c>
    </row>
    <row r="60" spans="1:11" s="351" customFormat="1" ht="12" customHeight="1" x14ac:dyDescent="0.2">
      <c r="A60" s="760"/>
      <c r="B60" s="761"/>
    </row>
    <row r="61" spans="1:11" s="351" customFormat="1" ht="12" customHeight="1" x14ac:dyDescent="0.2">
      <c r="A61" s="760" t="s">
        <v>55</v>
      </c>
      <c r="B61" s="761"/>
      <c r="C61" s="324">
        <v>6</v>
      </c>
      <c r="D61" s="324">
        <v>4</v>
      </c>
      <c r="E61" s="324">
        <v>2</v>
      </c>
      <c r="F61" s="324">
        <v>3</v>
      </c>
      <c r="G61" s="324">
        <v>1</v>
      </c>
      <c r="H61" s="324">
        <v>1</v>
      </c>
      <c r="I61" s="324" t="s">
        <v>34</v>
      </c>
      <c r="J61" s="324">
        <v>4</v>
      </c>
      <c r="K61" s="324">
        <v>6</v>
      </c>
    </row>
    <row r="62" spans="1:11" s="351" customFormat="1" ht="12" customHeight="1" x14ac:dyDescent="0.2">
      <c r="A62" s="760" t="s">
        <v>56</v>
      </c>
      <c r="B62" s="761"/>
      <c r="C62" s="324">
        <v>23</v>
      </c>
      <c r="D62" s="324">
        <v>6</v>
      </c>
      <c r="E62" s="324">
        <v>3</v>
      </c>
      <c r="F62" s="324">
        <v>5</v>
      </c>
      <c r="G62" s="324">
        <v>1</v>
      </c>
      <c r="H62" s="324">
        <v>2</v>
      </c>
      <c r="I62" s="324" t="s">
        <v>34</v>
      </c>
      <c r="J62" s="324">
        <v>20</v>
      </c>
      <c r="K62" s="324">
        <v>56</v>
      </c>
    </row>
    <row r="63" spans="1:11" s="351" customFormat="1" ht="12" customHeight="1" x14ac:dyDescent="0.2">
      <c r="A63" s="760" t="s">
        <v>57</v>
      </c>
      <c r="B63" s="761"/>
      <c r="C63" s="324">
        <v>19</v>
      </c>
      <c r="D63" s="324">
        <v>7</v>
      </c>
      <c r="E63" s="324">
        <v>6</v>
      </c>
      <c r="F63" s="324">
        <v>6</v>
      </c>
      <c r="G63" s="324">
        <v>6</v>
      </c>
      <c r="H63" s="324" t="s">
        <v>34</v>
      </c>
      <c r="I63" s="324" t="s">
        <v>34</v>
      </c>
      <c r="J63" s="324">
        <v>12</v>
      </c>
      <c r="K63" s="324">
        <v>21</v>
      </c>
    </row>
    <row r="64" spans="1:11" s="351" customFormat="1" ht="12" customHeight="1" x14ac:dyDescent="0.2">
      <c r="A64" s="760" t="s">
        <v>58</v>
      </c>
      <c r="B64" s="761"/>
      <c r="C64" s="324">
        <v>17</v>
      </c>
      <c r="D64" s="324">
        <v>71</v>
      </c>
      <c r="E64" s="324">
        <v>7</v>
      </c>
      <c r="F64" s="324">
        <v>70</v>
      </c>
      <c r="G64" s="324">
        <v>5</v>
      </c>
      <c r="H64" s="324" t="s">
        <v>34</v>
      </c>
      <c r="I64" s="324">
        <v>2</v>
      </c>
      <c r="J64" s="324">
        <v>9</v>
      </c>
      <c r="K64" s="324">
        <v>18</v>
      </c>
    </row>
    <row r="65" spans="1:11" s="351" customFormat="1" ht="12" customHeight="1" x14ac:dyDescent="0.2">
      <c r="A65" s="760" t="s">
        <v>59</v>
      </c>
      <c r="B65" s="761"/>
      <c r="C65" s="324">
        <v>7</v>
      </c>
      <c r="D65" s="324">
        <v>2</v>
      </c>
      <c r="E65" s="324">
        <v>2</v>
      </c>
      <c r="F65" s="324">
        <v>2</v>
      </c>
      <c r="G65" s="324">
        <v>2</v>
      </c>
      <c r="H65" s="324" t="s">
        <v>34</v>
      </c>
      <c r="I65" s="324" t="s">
        <v>34</v>
      </c>
      <c r="J65" s="324">
        <v>5</v>
      </c>
      <c r="K65" s="324">
        <v>9</v>
      </c>
    </row>
    <row r="66" spans="1:11" s="351" customFormat="1" ht="12" customHeight="1" x14ac:dyDescent="0.2">
      <c r="A66" s="760"/>
      <c r="B66" s="761"/>
      <c r="C66" s="324"/>
      <c r="D66" s="324"/>
      <c r="E66" s="324"/>
      <c r="F66" s="324"/>
      <c r="G66" s="324"/>
      <c r="H66" s="324"/>
      <c r="I66" s="324"/>
      <c r="J66" s="324"/>
      <c r="K66" s="324"/>
    </row>
    <row r="67" spans="1:11" ht="12" customHeight="1" x14ac:dyDescent="0.2">
      <c r="A67" s="760"/>
      <c r="B67" s="761"/>
      <c r="C67" s="324"/>
      <c r="D67" s="324"/>
      <c r="E67" s="324"/>
      <c r="F67" s="324"/>
      <c r="G67" s="324"/>
      <c r="H67" s="324"/>
      <c r="I67" s="324"/>
      <c r="J67" s="324"/>
      <c r="K67" s="324"/>
    </row>
    <row r="68" spans="1:11" ht="12" customHeight="1" x14ac:dyDescent="0.2">
      <c r="A68" s="757" t="s">
        <v>60</v>
      </c>
      <c r="B68" s="758"/>
      <c r="C68" s="243">
        <v>416</v>
      </c>
      <c r="D68" s="243">
        <v>263</v>
      </c>
      <c r="E68" s="243">
        <v>90</v>
      </c>
      <c r="F68" s="243">
        <v>179</v>
      </c>
      <c r="G68" s="243">
        <v>70</v>
      </c>
      <c r="H68" s="243">
        <v>11</v>
      </c>
      <c r="I68" s="243">
        <v>8</v>
      </c>
      <c r="J68" s="243">
        <v>310</v>
      </c>
      <c r="K68" s="243">
        <v>916</v>
      </c>
    </row>
    <row r="69" spans="1:11" ht="12" customHeight="1" x14ac:dyDescent="0.2">
      <c r="B69" s="118" t="s">
        <v>68</v>
      </c>
    </row>
    <row r="70" spans="1:11" ht="12" customHeight="1" x14ac:dyDescent="0.2">
      <c r="B70" s="118" t="s">
        <v>296</v>
      </c>
      <c r="C70" s="324">
        <v>51</v>
      </c>
      <c r="D70" s="324">
        <v>19</v>
      </c>
      <c r="E70" s="324">
        <v>9</v>
      </c>
      <c r="F70" s="324">
        <v>12</v>
      </c>
      <c r="G70" s="324">
        <v>7</v>
      </c>
      <c r="H70" s="324">
        <v>1</v>
      </c>
      <c r="I70" s="324">
        <v>1</v>
      </c>
      <c r="J70" s="324">
        <v>38</v>
      </c>
      <c r="K70" s="324">
        <v>142</v>
      </c>
    </row>
    <row r="71" spans="1:11" ht="12" customHeight="1" x14ac:dyDescent="0.2">
      <c r="B71" s="118" t="s">
        <v>297</v>
      </c>
      <c r="C71" s="324">
        <v>365</v>
      </c>
      <c r="D71" s="324">
        <v>244</v>
      </c>
      <c r="E71" s="324">
        <v>81</v>
      </c>
      <c r="F71" s="324">
        <v>167</v>
      </c>
      <c r="G71" s="324">
        <v>63</v>
      </c>
      <c r="H71" s="324">
        <v>10</v>
      </c>
      <c r="I71" s="324">
        <v>7</v>
      </c>
      <c r="J71" s="324">
        <v>272</v>
      </c>
      <c r="K71" s="324">
        <v>774</v>
      </c>
    </row>
    <row r="73" spans="1:11" ht="21.95" customHeight="1" x14ac:dyDescent="0.2">
      <c r="A73" s="759" t="s">
        <v>298</v>
      </c>
      <c r="B73" s="759"/>
      <c r="C73" s="759"/>
      <c r="D73" s="759"/>
      <c r="E73" s="759"/>
      <c r="F73" s="759"/>
      <c r="G73" s="759"/>
      <c r="H73" s="759"/>
      <c r="I73" s="759"/>
      <c r="J73" s="759"/>
      <c r="K73" s="759"/>
    </row>
  </sheetData>
  <mergeCells count="76">
    <mergeCell ref="A39:B39"/>
    <mergeCell ref="B2:K2"/>
    <mergeCell ref="B3:K3"/>
    <mergeCell ref="A5:B10"/>
    <mergeCell ref="C5:D5"/>
    <mergeCell ref="E5:K5"/>
    <mergeCell ref="C6:C9"/>
    <mergeCell ref="D6:D9"/>
    <mergeCell ref="E6:I6"/>
    <mergeCell ref="J6:K6"/>
    <mergeCell ref="E7:F7"/>
    <mergeCell ref="A15:B15"/>
    <mergeCell ref="J7:J9"/>
    <mergeCell ref="K7:K9"/>
    <mergeCell ref="E8:E9"/>
    <mergeCell ref="F8:F9"/>
    <mergeCell ref="G8:G9"/>
    <mergeCell ref="H8:H9"/>
    <mergeCell ref="I8:I9"/>
    <mergeCell ref="C10:J10"/>
    <mergeCell ref="A11:B11"/>
    <mergeCell ref="A14:B14"/>
    <mergeCell ref="A12:B12"/>
    <mergeCell ref="A13:B13"/>
    <mergeCell ref="A21:B21"/>
    <mergeCell ref="A22:B22"/>
    <mergeCell ref="A16:B16"/>
    <mergeCell ref="A17:B17"/>
    <mergeCell ref="A18:B18"/>
    <mergeCell ref="A19:B19"/>
    <mergeCell ref="A20:B20"/>
    <mergeCell ref="A36:B36"/>
    <mergeCell ref="A27:B27"/>
    <mergeCell ref="A32:B32"/>
    <mergeCell ref="A33:B33"/>
    <mergeCell ref="A23:B23"/>
    <mergeCell ref="A24:B24"/>
    <mergeCell ref="A25:B25"/>
    <mergeCell ref="A26:B26"/>
    <mergeCell ref="A60:B60"/>
    <mergeCell ref="A49:B49"/>
    <mergeCell ref="A28:B28"/>
    <mergeCell ref="A29:B29"/>
    <mergeCell ref="A41:B41"/>
    <mergeCell ref="A42:B42"/>
    <mergeCell ref="A43:B43"/>
    <mergeCell ref="A44:B44"/>
    <mergeCell ref="A45:B45"/>
    <mergeCell ref="A30:B30"/>
    <mergeCell ref="A31:B31"/>
    <mergeCell ref="A46:B46"/>
    <mergeCell ref="A47:B47"/>
    <mergeCell ref="A48:B48"/>
    <mergeCell ref="A34:B34"/>
    <mergeCell ref="A35:B35"/>
    <mergeCell ref="A55:B55"/>
    <mergeCell ref="A56:B56"/>
    <mergeCell ref="A57:B57"/>
    <mergeCell ref="A58:B58"/>
    <mergeCell ref="A59:B59"/>
    <mergeCell ref="A38:B38"/>
    <mergeCell ref="A37:B37"/>
    <mergeCell ref="A68:B68"/>
    <mergeCell ref="A73:K73"/>
    <mergeCell ref="A62:B62"/>
    <mergeCell ref="A63:B63"/>
    <mergeCell ref="A64:B64"/>
    <mergeCell ref="A65:B65"/>
    <mergeCell ref="A66:B66"/>
    <mergeCell ref="A67:B67"/>
    <mergeCell ref="A61:B61"/>
    <mergeCell ref="A50:B50"/>
    <mergeCell ref="A51:B51"/>
    <mergeCell ref="A52:B52"/>
    <mergeCell ref="A53:B53"/>
    <mergeCell ref="A54:B54"/>
  </mergeCells>
  <pageMargins left="0.70866141732283472" right="0.70866141732283472" top="0.74803149606299213" bottom="0.74803149606299213" header="0.31496062992125984" footer="0.31496062992125984"/>
  <pageSetup paperSize="9" scale="79" firstPageNumber="37" orientation="portrait" useFirstPageNumber="1" r:id="rId1"/>
  <headerFooter alignWithMargins="0">
    <oddHeader>&amp;C&amp;"Arial,Standard"&amp;9- &amp;P -</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5"/>
  <sheetViews>
    <sheetView showGridLines="0" zoomScaleNormal="100" zoomScaleSheetLayoutView="115" workbookViewId="0"/>
  </sheetViews>
  <sheetFormatPr baseColWidth="10" defaultRowHeight="12" customHeight="1" x14ac:dyDescent="0.2"/>
  <cols>
    <col min="1" max="1" width="2.83203125" style="448" customWidth="1"/>
    <col min="2" max="2" width="21.1640625" style="448" customWidth="1"/>
    <col min="3" max="3" width="10.1640625" style="448" customWidth="1"/>
    <col min="4" max="10" width="9.33203125" style="448" customWidth="1"/>
    <col min="11" max="11" width="10.5" style="448" customWidth="1"/>
    <col min="12" max="256" width="11.5" style="448"/>
    <col min="257" max="257" width="2.83203125" style="448" customWidth="1"/>
    <col min="258" max="258" width="21.1640625" style="448" customWidth="1"/>
    <col min="259" max="267" width="9.33203125" style="448" customWidth="1"/>
    <col min="268" max="512" width="11.5" style="448"/>
    <col min="513" max="513" width="2.83203125" style="448" customWidth="1"/>
    <col min="514" max="514" width="21.1640625" style="448" customWidth="1"/>
    <col min="515" max="523" width="9.33203125" style="448" customWidth="1"/>
    <col min="524" max="768" width="11.5" style="448"/>
    <col min="769" max="769" width="2.83203125" style="448" customWidth="1"/>
    <col min="770" max="770" width="21.1640625" style="448" customWidth="1"/>
    <col min="771" max="779" width="9.33203125" style="448" customWidth="1"/>
    <col min="780" max="1024" width="11.5" style="448"/>
    <col min="1025" max="1025" width="2.83203125" style="448" customWidth="1"/>
    <col min="1026" max="1026" width="21.1640625" style="448" customWidth="1"/>
    <col min="1027" max="1035" width="9.33203125" style="448" customWidth="1"/>
    <col min="1036" max="1280" width="11.5" style="448"/>
    <col min="1281" max="1281" width="2.83203125" style="448" customWidth="1"/>
    <col min="1282" max="1282" width="21.1640625" style="448" customWidth="1"/>
    <col min="1283" max="1291" width="9.33203125" style="448" customWidth="1"/>
    <col min="1292" max="1536" width="11.5" style="448"/>
    <col min="1537" max="1537" width="2.83203125" style="448" customWidth="1"/>
    <col min="1538" max="1538" width="21.1640625" style="448" customWidth="1"/>
    <col min="1539" max="1547" width="9.33203125" style="448" customWidth="1"/>
    <col min="1548" max="1792" width="11.5" style="448"/>
    <col min="1793" max="1793" width="2.83203125" style="448" customWidth="1"/>
    <col min="1794" max="1794" width="21.1640625" style="448" customWidth="1"/>
    <col min="1795" max="1803" width="9.33203125" style="448" customWidth="1"/>
    <col min="1804" max="2048" width="11.5" style="448"/>
    <col min="2049" max="2049" width="2.83203125" style="448" customWidth="1"/>
    <col min="2050" max="2050" width="21.1640625" style="448" customWidth="1"/>
    <col min="2051" max="2059" width="9.33203125" style="448" customWidth="1"/>
    <col min="2060" max="2304" width="11.5" style="448"/>
    <col min="2305" max="2305" width="2.83203125" style="448" customWidth="1"/>
    <col min="2306" max="2306" width="21.1640625" style="448" customWidth="1"/>
    <col min="2307" max="2315" width="9.33203125" style="448" customWidth="1"/>
    <col min="2316" max="2560" width="11.5" style="448"/>
    <col min="2561" max="2561" width="2.83203125" style="448" customWidth="1"/>
    <col min="2562" max="2562" width="21.1640625" style="448" customWidth="1"/>
    <col min="2563" max="2571" width="9.33203125" style="448" customWidth="1"/>
    <col min="2572" max="2816" width="11.5" style="448"/>
    <col min="2817" max="2817" width="2.83203125" style="448" customWidth="1"/>
    <col min="2818" max="2818" width="21.1640625" style="448" customWidth="1"/>
    <col min="2819" max="2827" width="9.33203125" style="448" customWidth="1"/>
    <col min="2828" max="3072" width="11.5" style="448"/>
    <col min="3073" max="3073" width="2.83203125" style="448" customWidth="1"/>
    <col min="3074" max="3074" width="21.1640625" style="448" customWidth="1"/>
    <col min="3075" max="3083" width="9.33203125" style="448" customWidth="1"/>
    <col min="3084" max="3328" width="11.5" style="448"/>
    <col min="3329" max="3329" width="2.83203125" style="448" customWidth="1"/>
    <col min="3330" max="3330" width="21.1640625" style="448" customWidth="1"/>
    <col min="3331" max="3339" width="9.33203125" style="448" customWidth="1"/>
    <col min="3340" max="3584" width="11.5" style="448"/>
    <col min="3585" max="3585" width="2.83203125" style="448" customWidth="1"/>
    <col min="3586" max="3586" width="21.1640625" style="448" customWidth="1"/>
    <col min="3587" max="3595" width="9.33203125" style="448" customWidth="1"/>
    <col min="3596" max="3840" width="11.5" style="448"/>
    <col min="3841" max="3841" width="2.83203125" style="448" customWidth="1"/>
    <col min="3842" max="3842" width="21.1640625" style="448" customWidth="1"/>
    <col min="3843" max="3851" width="9.33203125" style="448" customWidth="1"/>
    <col min="3852" max="4096" width="11.5" style="448"/>
    <col min="4097" max="4097" width="2.83203125" style="448" customWidth="1"/>
    <col min="4098" max="4098" width="21.1640625" style="448" customWidth="1"/>
    <col min="4099" max="4107" width="9.33203125" style="448" customWidth="1"/>
    <col min="4108" max="4352" width="11.5" style="448"/>
    <col min="4353" max="4353" width="2.83203125" style="448" customWidth="1"/>
    <col min="4354" max="4354" width="21.1640625" style="448" customWidth="1"/>
    <col min="4355" max="4363" width="9.33203125" style="448" customWidth="1"/>
    <col min="4364" max="4608" width="11.5" style="448"/>
    <col min="4609" max="4609" width="2.83203125" style="448" customWidth="1"/>
    <col min="4610" max="4610" width="21.1640625" style="448" customWidth="1"/>
    <col min="4611" max="4619" width="9.33203125" style="448" customWidth="1"/>
    <col min="4620" max="4864" width="11.5" style="448"/>
    <col min="4865" max="4865" width="2.83203125" style="448" customWidth="1"/>
    <col min="4866" max="4866" width="21.1640625" style="448" customWidth="1"/>
    <col min="4867" max="4875" width="9.33203125" style="448" customWidth="1"/>
    <col min="4876" max="5120" width="11.5" style="448"/>
    <col min="5121" max="5121" width="2.83203125" style="448" customWidth="1"/>
    <col min="5122" max="5122" width="21.1640625" style="448" customWidth="1"/>
    <col min="5123" max="5131" width="9.33203125" style="448" customWidth="1"/>
    <col min="5132" max="5376" width="11.5" style="448"/>
    <col min="5377" max="5377" width="2.83203125" style="448" customWidth="1"/>
    <col min="5378" max="5378" width="21.1640625" style="448" customWidth="1"/>
    <col min="5379" max="5387" width="9.33203125" style="448" customWidth="1"/>
    <col min="5388" max="5632" width="11.5" style="448"/>
    <col min="5633" max="5633" width="2.83203125" style="448" customWidth="1"/>
    <col min="5634" max="5634" width="21.1640625" style="448" customWidth="1"/>
    <col min="5635" max="5643" width="9.33203125" style="448" customWidth="1"/>
    <col min="5644" max="5888" width="11.5" style="448"/>
    <col min="5889" max="5889" width="2.83203125" style="448" customWidth="1"/>
    <col min="5890" max="5890" width="21.1640625" style="448" customWidth="1"/>
    <col min="5891" max="5899" width="9.33203125" style="448" customWidth="1"/>
    <col min="5900" max="6144" width="11.5" style="448"/>
    <col min="6145" max="6145" width="2.83203125" style="448" customWidth="1"/>
    <col min="6146" max="6146" width="21.1640625" style="448" customWidth="1"/>
    <col min="6147" max="6155" width="9.33203125" style="448" customWidth="1"/>
    <col min="6156" max="6400" width="11.5" style="448"/>
    <col min="6401" max="6401" width="2.83203125" style="448" customWidth="1"/>
    <col min="6402" max="6402" width="21.1640625" style="448" customWidth="1"/>
    <col min="6403" max="6411" width="9.33203125" style="448" customWidth="1"/>
    <col min="6412" max="6656" width="11.5" style="448"/>
    <col min="6657" max="6657" width="2.83203125" style="448" customWidth="1"/>
    <col min="6658" max="6658" width="21.1640625" style="448" customWidth="1"/>
    <col min="6659" max="6667" width="9.33203125" style="448" customWidth="1"/>
    <col min="6668" max="6912" width="11.5" style="448"/>
    <col min="6913" max="6913" width="2.83203125" style="448" customWidth="1"/>
    <col min="6914" max="6914" width="21.1640625" style="448" customWidth="1"/>
    <col min="6915" max="6923" width="9.33203125" style="448" customWidth="1"/>
    <col min="6924" max="7168" width="11.5" style="448"/>
    <col min="7169" max="7169" width="2.83203125" style="448" customWidth="1"/>
    <col min="7170" max="7170" width="21.1640625" style="448" customWidth="1"/>
    <col min="7171" max="7179" width="9.33203125" style="448" customWidth="1"/>
    <col min="7180" max="7424" width="11.5" style="448"/>
    <col min="7425" max="7425" width="2.83203125" style="448" customWidth="1"/>
    <col min="7426" max="7426" width="21.1640625" style="448" customWidth="1"/>
    <col min="7427" max="7435" width="9.33203125" style="448" customWidth="1"/>
    <col min="7436" max="7680" width="11.5" style="448"/>
    <col min="7681" max="7681" width="2.83203125" style="448" customWidth="1"/>
    <col min="7682" max="7682" width="21.1640625" style="448" customWidth="1"/>
    <col min="7683" max="7691" width="9.33203125" style="448" customWidth="1"/>
    <col min="7692" max="7936" width="11.5" style="448"/>
    <col min="7937" max="7937" width="2.83203125" style="448" customWidth="1"/>
    <col min="7938" max="7938" width="21.1640625" style="448" customWidth="1"/>
    <col min="7939" max="7947" width="9.33203125" style="448" customWidth="1"/>
    <col min="7948" max="8192" width="11.5" style="448"/>
    <col min="8193" max="8193" width="2.83203125" style="448" customWidth="1"/>
    <col min="8194" max="8194" width="21.1640625" style="448" customWidth="1"/>
    <col min="8195" max="8203" width="9.33203125" style="448" customWidth="1"/>
    <col min="8204" max="8448" width="11.5" style="448"/>
    <col min="8449" max="8449" width="2.83203125" style="448" customWidth="1"/>
    <col min="8450" max="8450" width="21.1640625" style="448" customWidth="1"/>
    <col min="8451" max="8459" width="9.33203125" style="448" customWidth="1"/>
    <col min="8460" max="8704" width="11.5" style="448"/>
    <col min="8705" max="8705" width="2.83203125" style="448" customWidth="1"/>
    <col min="8706" max="8706" width="21.1640625" style="448" customWidth="1"/>
    <col min="8707" max="8715" width="9.33203125" style="448" customWidth="1"/>
    <col min="8716" max="8960" width="11.5" style="448"/>
    <col min="8961" max="8961" width="2.83203125" style="448" customWidth="1"/>
    <col min="8962" max="8962" width="21.1640625" style="448" customWidth="1"/>
    <col min="8963" max="8971" width="9.33203125" style="448" customWidth="1"/>
    <col min="8972" max="9216" width="11.5" style="448"/>
    <col min="9217" max="9217" width="2.83203125" style="448" customWidth="1"/>
    <col min="9218" max="9218" width="21.1640625" style="448" customWidth="1"/>
    <col min="9219" max="9227" width="9.33203125" style="448" customWidth="1"/>
    <col min="9228" max="9472" width="11.5" style="448"/>
    <col min="9473" max="9473" width="2.83203125" style="448" customWidth="1"/>
    <col min="9474" max="9474" width="21.1640625" style="448" customWidth="1"/>
    <col min="9475" max="9483" width="9.33203125" style="448" customWidth="1"/>
    <col min="9484" max="9728" width="11.5" style="448"/>
    <col min="9729" max="9729" width="2.83203125" style="448" customWidth="1"/>
    <col min="9730" max="9730" width="21.1640625" style="448" customWidth="1"/>
    <col min="9731" max="9739" width="9.33203125" style="448" customWidth="1"/>
    <col min="9740" max="9984" width="11.5" style="448"/>
    <col min="9985" max="9985" width="2.83203125" style="448" customWidth="1"/>
    <col min="9986" max="9986" width="21.1640625" style="448" customWidth="1"/>
    <col min="9987" max="9995" width="9.33203125" style="448" customWidth="1"/>
    <col min="9996" max="10240" width="11.5" style="448"/>
    <col min="10241" max="10241" width="2.83203125" style="448" customWidth="1"/>
    <col min="10242" max="10242" width="21.1640625" style="448" customWidth="1"/>
    <col min="10243" max="10251" width="9.33203125" style="448" customWidth="1"/>
    <col min="10252" max="10496" width="11.5" style="448"/>
    <col min="10497" max="10497" width="2.83203125" style="448" customWidth="1"/>
    <col min="10498" max="10498" width="21.1640625" style="448" customWidth="1"/>
    <col min="10499" max="10507" width="9.33203125" style="448" customWidth="1"/>
    <col min="10508" max="10752" width="11.5" style="448"/>
    <col min="10753" max="10753" width="2.83203125" style="448" customWidth="1"/>
    <col min="10754" max="10754" width="21.1640625" style="448" customWidth="1"/>
    <col min="10755" max="10763" width="9.33203125" style="448" customWidth="1"/>
    <col min="10764" max="11008" width="11.5" style="448"/>
    <col min="11009" max="11009" width="2.83203125" style="448" customWidth="1"/>
    <col min="11010" max="11010" width="21.1640625" style="448" customWidth="1"/>
    <col min="11011" max="11019" width="9.33203125" style="448" customWidth="1"/>
    <col min="11020" max="11264" width="11.5" style="448"/>
    <col min="11265" max="11265" width="2.83203125" style="448" customWidth="1"/>
    <col min="11266" max="11266" width="21.1640625" style="448" customWidth="1"/>
    <col min="11267" max="11275" width="9.33203125" style="448" customWidth="1"/>
    <col min="11276" max="11520" width="11.5" style="448"/>
    <col min="11521" max="11521" width="2.83203125" style="448" customWidth="1"/>
    <col min="11522" max="11522" width="21.1640625" style="448" customWidth="1"/>
    <col min="11523" max="11531" width="9.33203125" style="448" customWidth="1"/>
    <col min="11532" max="11776" width="11.5" style="448"/>
    <col min="11777" max="11777" width="2.83203125" style="448" customWidth="1"/>
    <col min="11778" max="11778" width="21.1640625" style="448" customWidth="1"/>
    <col min="11779" max="11787" width="9.33203125" style="448" customWidth="1"/>
    <col min="11788" max="12032" width="11.5" style="448"/>
    <col min="12033" max="12033" width="2.83203125" style="448" customWidth="1"/>
    <col min="12034" max="12034" width="21.1640625" style="448" customWidth="1"/>
    <col min="12035" max="12043" width="9.33203125" style="448" customWidth="1"/>
    <col min="12044" max="12288" width="11.5" style="448"/>
    <col min="12289" max="12289" width="2.83203125" style="448" customWidth="1"/>
    <col min="12290" max="12290" width="21.1640625" style="448" customWidth="1"/>
    <col min="12291" max="12299" width="9.33203125" style="448" customWidth="1"/>
    <col min="12300" max="12544" width="11.5" style="448"/>
    <col min="12545" max="12545" width="2.83203125" style="448" customWidth="1"/>
    <col min="12546" max="12546" width="21.1640625" style="448" customWidth="1"/>
    <col min="12547" max="12555" width="9.33203125" style="448" customWidth="1"/>
    <col min="12556" max="12800" width="11.5" style="448"/>
    <col min="12801" max="12801" width="2.83203125" style="448" customWidth="1"/>
    <col min="12802" max="12802" width="21.1640625" style="448" customWidth="1"/>
    <col min="12803" max="12811" width="9.33203125" style="448" customWidth="1"/>
    <col min="12812" max="13056" width="11.5" style="448"/>
    <col min="13057" max="13057" width="2.83203125" style="448" customWidth="1"/>
    <col min="13058" max="13058" width="21.1640625" style="448" customWidth="1"/>
    <col min="13059" max="13067" width="9.33203125" style="448" customWidth="1"/>
    <col min="13068" max="13312" width="11.5" style="448"/>
    <col min="13313" max="13313" width="2.83203125" style="448" customWidth="1"/>
    <col min="13314" max="13314" width="21.1640625" style="448" customWidth="1"/>
    <col min="13315" max="13323" width="9.33203125" style="448" customWidth="1"/>
    <col min="13324" max="13568" width="11.5" style="448"/>
    <col min="13569" max="13569" width="2.83203125" style="448" customWidth="1"/>
    <col min="13570" max="13570" width="21.1640625" style="448" customWidth="1"/>
    <col min="13571" max="13579" width="9.33203125" style="448" customWidth="1"/>
    <col min="13580" max="13824" width="11.5" style="448"/>
    <col min="13825" max="13825" width="2.83203125" style="448" customWidth="1"/>
    <col min="13826" max="13826" width="21.1640625" style="448" customWidth="1"/>
    <col min="13827" max="13835" width="9.33203125" style="448" customWidth="1"/>
    <col min="13836" max="14080" width="11.5" style="448"/>
    <col min="14081" max="14081" width="2.83203125" style="448" customWidth="1"/>
    <col min="14082" max="14082" width="21.1640625" style="448" customWidth="1"/>
    <col min="14083" max="14091" width="9.33203125" style="448" customWidth="1"/>
    <col min="14092" max="14336" width="11.5" style="448"/>
    <col min="14337" max="14337" width="2.83203125" style="448" customWidth="1"/>
    <col min="14338" max="14338" width="21.1640625" style="448" customWidth="1"/>
    <col min="14339" max="14347" width="9.33203125" style="448" customWidth="1"/>
    <col min="14348" max="14592" width="11.5" style="448"/>
    <col min="14593" max="14593" width="2.83203125" style="448" customWidth="1"/>
    <col min="14594" max="14594" width="21.1640625" style="448" customWidth="1"/>
    <col min="14595" max="14603" width="9.33203125" style="448" customWidth="1"/>
    <col min="14604" max="14848" width="11.5" style="448"/>
    <col min="14849" max="14849" width="2.83203125" style="448" customWidth="1"/>
    <col min="14850" max="14850" width="21.1640625" style="448" customWidth="1"/>
    <col min="14851" max="14859" width="9.33203125" style="448" customWidth="1"/>
    <col min="14860" max="15104" width="11.5" style="448"/>
    <col min="15105" max="15105" width="2.83203125" style="448" customWidth="1"/>
    <col min="15106" max="15106" width="21.1640625" style="448" customWidth="1"/>
    <col min="15107" max="15115" width="9.33203125" style="448" customWidth="1"/>
    <col min="15116" max="15360" width="11.5" style="448"/>
    <col min="15361" max="15361" width="2.83203125" style="448" customWidth="1"/>
    <col min="15362" max="15362" width="21.1640625" style="448" customWidth="1"/>
    <col min="15363" max="15371" width="9.33203125" style="448" customWidth="1"/>
    <col min="15372" max="15616" width="11.5" style="448"/>
    <col min="15617" max="15617" width="2.83203125" style="448" customWidth="1"/>
    <col min="15618" max="15618" width="21.1640625" style="448" customWidth="1"/>
    <col min="15619" max="15627" width="9.33203125" style="448" customWidth="1"/>
    <col min="15628" max="15872" width="11.5" style="448"/>
    <col min="15873" max="15873" width="2.83203125" style="448" customWidth="1"/>
    <col min="15874" max="15874" width="21.1640625" style="448" customWidth="1"/>
    <col min="15875" max="15883" width="9.33203125" style="448" customWidth="1"/>
    <col min="15884" max="16128" width="11.5" style="448"/>
    <col min="16129" max="16129" width="2.83203125" style="448" customWidth="1"/>
    <col min="16130" max="16130" width="21.1640625" style="448" customWidth="1"/>
    <col min="16131" max="16139" width="9.33203125" style="448" customWidth="1"/>
    <col min="16140" max="16384" width="11.5" style="448"/>
  </cols>
  <sheetData>
    <row r="2" spans="1:11" ht="12" customHeight="1" x14ac:dyDescent="0.2">
      <c r="B2" s="798" t="s">
        <v>555</v>
      </c>
      <c r="C2" s="799"/>
      <c r="D2" s="799"/>
      <c r="E2" s="799"/>
      <c r="F2" s="799"/>
      <c r="G2" s="799"/>
      <c r="H2" s="799"/>
      <c r="I2" s="799"/>
      <c r="J2" s="799"/>
      <c r="K2" s="799"/>
    </row>
    <row r="3" spans="1:11" ht="12" customHeight="1" x14ac:dyDescent="0.2">
      <c r="B3" s="798" t="s">
        <v>210</v>
      </c>
      <c r="C3" s="798"/>
      <c r="D3" s="798"/>
      <c r="E3" s="798"/>
      <c r="F3" s="798"/>
      <c r="G3" s="798"/>
      <c r="H3" s="798"/>
      <c r="I3" s="798"/>
      <c r="J3" s="798"/>
      <c r="K3" s="798"/>
    </row>
    <row r="4" spans="1:11" ht="12" customHeight="1" x14ac:dyDescent="0.2">
      <c r="B4" s="449"/>
      <c r="C4" s="449"/>
      <c r="D4" s="449"/>
      <c r="E4" s="449"/>
    </row>
    <row r="6" spans="1:11" ht="19.5" customHeight="1" x14ac:dyDescent="0.2">
      <c r="A6" s="800" t="s">
        <v>418</v>
      </c>
      <c r="B6" s="801"/>
      <c r="C6" s="806" t="s">
        <v>15</v>
      </c>
      <c r="D6" s="807"/>
      <c r="E6" s="808" t="s">
        <v>173</v>
      </c>
      <c r="F6" s="809"/>
      <c r="G6" s="809"/>
      <c r="H6" s="809"/>
      <c r="I6" s="809"/>
      <c r="J6" s="809"/>
      <c r="K6" s="809"/>
    </row>
    <row r="7" spans="1:11" ht="19.5" customHeight="1" x14ac:dyDescent="0.2">
      <c r="A7" s="802"/>
      <c r="B7" s="803"/>
      <c r="C7" s="810" t="s">
        <v>208</v>
      </c>
      <c r="D7" s="796" t="s">
        <v>209</v>
      </c>
      <c r="E7" s="814" t="s">
        <v>35</v>
      </c>
      <c r="F7" s="815"/>
      <c r="G7" s="815"/>
      <c r="H7" s="815"/>
      <c r="I7" s="816"/>
      <c r="J7" s="817" t="s">
        <v>36</v>
      </c>
      <c r="K7" s="818"/>
    </row>
    <row r="8" spans="1:11" ht="19.5" customHeight="1" x14ac:dyDescent="0.2">
      <c r="A8" s="802"/>
      <c r="B8" s="803"/>
      <c r="C8" s="811"/>
      <c r="D8" s="813"/>
      <c r="E8" s="817" t="s">
        <v>24</v>
      </c>
      <c r="F8" s="819"/>
      <c r="G8" s="450" t="s">
        <v>454</v>
      </c>
      <c r="H8" s="451"/>
      <c r="I8" s="452"/>
      <c r="J8" s="802" t="s">
        <v>102</v>
      </c>
      <c r="K8" s="821" t="s">
        <v>101</v>
      </c>
    </row>
    <row r="9" spans="1:11" ht="12" customHeight="1" x14ac:dyDescent="0.2">
      <c r="A9" s="802"/>
      <c r="B9" s="803"/>
      <c r="C9" s="811"/>
      <c r="D9" s="813"/>
      <c r="E9" s="796" t="s">
        <v>94</v>
      </c>
      <c r="F9" s="796" t="s">
        <v>93</v>
      </c>
      <c r="G9" s="789">
        <v>1</v>
      </c>
      <c r="H9" s="789">
        <v>2</v>
      </c>
      <c r="I9" s="789" t="s">
        <v>471</v>
      </c>
      <c r="J9" s="802"/>
      <c r="K9" s="822"/>
    </row>
    <row r="10" spans="1:11" ht="12" customHeight="1" x14ac:dyDescent="0.2">
      <c r="A10" s="802"/>
      <c r="B10" s="803"/>
      <c r="C10" s="812"/>
      <c r="D10" s="797"/>
      <c r="E10" s="797"/>
      <c r="F10" s="797"/>
      <c r="G10" s="790"/>
      <c r="H10" s="790"/>
      <c r="I10" s="790"/>
      <c r="J10" s="820"/>
      <c r="K10" s="823"/>
    </row>
    <row r="11" spans="1:11" ht="12" customHeight="1" x14ac:dyDescent="0.2">
      <c r="A11" s="804"/>
      <c r="B11" s="805"/>
      <c r="C11" s="791" t="s">
        <v>0</v>
      </c>
      <c r="D11" s="792"/>
      <c r="E11" s="792"/>
      <c r="F11" s="792"/>
      <c r="G11" s="792"/>
      <c r="H11" s="792"/>
      <c r="I11" s="792"/>
      <c r="J11" s="793"/>
      <c r="K11" s="453" t="s">
        <v>1</v>
      </c>
    </row>
    <row r="12" spans="1:11" ht="21" customHeight="1" x14ac:dyDescent="0.2">
      <c r="A12" s="794">
        <v>1995</v>
      </c>
      <c r="B12" s="795"/>
      <c r="C12" s="454">
        <v>1197</v>
      </c>
      <c r="D12" s="454">
        <v>601</v>
      </c>
      <c r="E12" s="454">
        <v>273</v>
      </c>
      <c r="F12" s="454">
        <v>520</v>
      </c>
      <c r="G12" s="454">
        <v>151</v>
      </c>
      <c r="H12" s="454">
        <v>63</v>
      </c>
      <c r="I12" s="454">
        <v>58</v>
      </c>
      <c r="J12" s="454">
        <v>848</v>
      </c>
      <c r="K12" s="454">
        <v>8013</v>
      </c>
    </row>
    <row r="13" spans="1:11" ht="12" customHeight="1" x14ac:dyDescent="0.2">
      <c r="A13" s="787">
        <v>1996</v>
      </c>
      <c r="B13" s="788"/>
      <c r="C13" s="454">
        <v>1665</v>
      </c>
      <c r="D13" s="454">
        <v>830</v>
      </c>
      <c r="E13" s="454">
        <v>304</v>
      </c>
      <c r="F13" s="454">
        <v>732</v>
      </c>
      <c r="G13" s="454">
        <v>147</v>
      </c>
      <c r="H13" s="454">
        <v>61</v>
      </c>
      <c r="I13" s="454">
        <v>96</v>
      </c>
      <c r="J13" s="454">
        <v>1242</v>
      </c>
      <c r="K13" s="454">
        <v>7472</v>
      </c>
    </row>
    <row r="14" spans="1:11" ht="12" customHeight="1" x14ac:dyDescent="0.2">
      <c r="A14" s="787">
        <v>1997</v>
      </c>
      <c r="B14" s="788"/>
      <c r="C14" s="454">
        <v>1805</v>
      </c>
      <c r="D14" s="454">
        <v>1032</v>
      </c>
      <c r="E14" s="454">
        <v>352</v>
      </c>
      <c r="F14" s="454">
        <v>892</v>
      </c>
      <c r="G14" s="454">
        <v>214</v>
      </c>
      <c r="H14" s="454">
        <v>61</v>
      </c>
      <c r="I14" s="454">
        <v>76</v>
      </c>
      <c r="J14" s="454">
        <v>1304</v>
      </c>
      <c r="K14" s="454">
        <v>8234</v>
      </c>
    </row>
    <row r="15" spans="1:11" ht="12" customHeight="1" x14ac:dyDescent="0.2">
      <c r="A15" s="787">
        <v>1998</v>
      </c>
      <c r="B15" s="788"/>
      <c r="C15" s="454">
        <v>2075</v>
      </c>
      <c r="D15" s="454">
        <v>1286</v>
      </c>
      <c r="E15" s="454">
        <v>431</v>
      </c>
      <c r="F15" s="454">
        <v>1104</v>
      </c>
      <c r="G15" s="454">
        <v>279</v>
      </c>
      <c r="H15" s="454">
        <v>67</v>
      </c>
      <c r="I15" s="454">
        <v>81</v>
      </c>
      <c r="J15" s="454">
        <v>1499</v>
      </c>
      <c r="K15" s="454">
        <v>9678</v>
      </c>
    </row>
    <row r="16" spans="1:11" ht="12" customHeight="1" x14ac:dyDescent="0.2">
      <c r="A16" s="787">
        <v>1999</v>
      </c>
      <c r="B16" s="788"/>
      <c r="C16" s="454">
        <v>1996</v>
      </c>
      <c r="D16" s="454">
        <v>1506</v>
      </c>
      <c r="E16" s="454">
        <v>438</v>
      </c>
      <c r="F16" s="454">
        <v>1388</v>
      </c>
      <c r="G16" s="454">
        <v>257</v>
      </c>
      <c r="H16" s="454">
        <v>60</v>
      </c>
      <c r="I16" s="454">
        <v>119</v>
      </c>
      <c r="J16" s="454">
        <v>1369</v>
      </c>
      <c r="K16" s="454">
        <v>7807</v>
      </c>
    </row>
    <row r="17" spans="1:11" s="455" customFormat="1" ht="12" customHeight="1" x14ac:dyDescent="0.2">
      <c r="A17" s="787">
        <v>2000</v>
      </c>
      <c r="B17" s="788"/>
      <c r="C17" s="454">
        <v>1918</v>
      </c>
      <c r="D17" s="454">
        <v>1182</v>
      </c>
      <c r="E17" s="454">
        <v>462</v>
      </c>
      <c r="F17" s="454">
        <v>1113</v>
      </c>
      <c r="G17" s="454">
        <v>290</v>
      </c>
      <c r="H17" s="454">
        <v>67</v>
      </c>
      <c r="I17" s="454">
        <v>105</v>
      </c>
      <c r="J17" s="454">
        <v>1360</v>
      </c>
      <c r="K17" s="454">
        <v>7149</v>
      </c>
    </row>
    <row r="18" spans="1:11" s="455" customFormat="1" ht="12" customHeight="1" x14ac:dyDescent="0.2">
      <c r="A18" s="787">
        <v>2001</v>
      </c>
      <c r="B18" s="788"/>
      <c r="C18" s="454">
        <v>1914</v>
      </c>
      <c r="D18" s="454">
        <v>3227</v>
      </c>
      <c r="E18" s="454">
        <v>557</v>
      </c>
      <c r="F18" s="454">
        <v>3152</v>
      </c>
      <c r="G18" s="454">
        <v>267</v>
      </c>
      <c r="H18" s="454">
        <v>61</v>
      </c>
      <c r="I18" s="454">
        <v>228</v>
      </c>
      <c r="J18" s="454">
        <v>1247</v>
      </c>
      <c r="K18" s="454">
        <v>6695</v>
      </c>
    </row>
    <row r="19" spans="1:11" s="455" customFormat="1" ht="12" customHeight="1" x14ac:dyDescent="0.2">
      <c r="A19" s="787">
        <v>2002</v>
      </c>
      <c r="B19" s="788"/>
      <c r="C19" s="454">
        <v>1804</v>
      </c>
      <c r="D19" s="454">
        <v>6084</v>
      </c>
      <c r="E19" s="454">
        <v>642</v>
      </c>
      <c r="F19" s="454">
        <v>6012</v>
      </c>
      <c r="G19" s="454">
        <v>218</v>
      </c>
      <c r="H19" s="454">
        <v>57</v>
      </c>
      <c r="I19" s="454">
        <v>366</v>
      </c>
      <c r="J19" s="454">
        <v>1100</v>
      </c>
      <c r="K19" s="454">
        <v>5292</v>
      </c>
    </row>
    <row r="20" spans="1:11" s="455" customFormat="1" ht="12" customHeight="1" x14ac:dyDescent="0.2">
      <c r="A20" s="787">
        <v>2003</v>
      </c>
      <c r="B20" s="788"/>
      <c r="C20" s="454">
        <v>1620</v>
      </c>
      <c r="D20" s="454">
        <v>3473</v>
      </c>
      <c r="E20" s="454">
        <v>585</v>
      </c>
      <c r="F20" s="454">
        <v>3423</v>
      </c>
      <c r="G20" s="454">
        <v>246</v>
      </c>
      <c r="H20" s="454">
        <v>57</v>
      </c>
      <c r="I20" s="454">
        <v>281</v>
      </c>
      <c r="J20" s="454">
        <v>972</v>
      </c>
      <c r="K20" s="454">
        <v>5076</v>
      </c>
    </row>
    <row r="21" spans="1:11" s="455" customFormat="1" ht="12" customHeight="1" x14ac:dyDescent="0.2">
      <c r="A21" s="787">
        <v>2004</v>
      </c>
      <c r="B21" s="788"/>
      <c r="C21" s="454">
        <v>1570</v>
      </c>
      <c r="D21" s="454">
        <v>5580</v>
      </c>
      <c r="E21" s="454">
        <v>691</v>
      </c>
      <c r="F21" s="454">
        <v>5441</v>
      </c>
      <c r="G21" s="454">
        <v>218</v>
      </c>
      <c r="H21" s="454">
        <v>42</v>
      </c>
      <c r="I21" s="454">
        <v>429</v>
      </c>
      <c r="J21" s="454">
        <v>793</v>
      </c>
      <c r="K21" s="454">
        <v>4667</v>
      </c>
    </row>
    <row r="22" spans="1:11" s="455" customFormat="1" ht="12" customHeight="1" x14ac:dyDescent="0.2">
      <c r="A22" s="787" t="s">
        <v>452</v>
      </c>
      <c r="B22" s="788"/>
      <c r="C22" s="454">
        <v>1516</v>
      </c>
      <c r="D22" s="454">
        <v>8749</v>
      </c>
      <c r="E22" s="454">
        <v>902</v>
      </c>
      <c r="F22" s="454">
        <v>8455</v>
      </c>
      <c r="G22" s="454">
        <v>170</v>
      </c>
      <c r="H22" s="454">
        <v>54</v>
      </c>
      <c r="I22" s="454">
        <v>677</v>
      </c>
      <c r="J22" s="454">
        <v>502</v>
      </c>
      <c r="K22" s="454">
        <v>3471</v>
      </c>
    </row>
    <row r="23" spans="1:11" s="455" customFormat="1" ht="12" customHeight="1" x14ac:dyDescent="0.2">
      <c r="A23" s="787">
        <v>2006</v>
      </c>
      <c r="B23" s="788"/>
      <c r="C23" s="456">
        <v>1199</v>
      </c>
      <c r="D23" s="456">
        <v>5721</v>
      </c>
      <c r="E23" s="456">
        <v>667</v>
      </c>
      <c r="F23" s="456">
        <v>5572</v>
      </c>
      <c r="G23" s="456">
        <v>160</v>
      </c>
      <c r="H23" s="456">
        <v>39</v>
      </c>
      <c r="I23" s="456">
        <v>467</v>
      </c>
      <c r="J23" s="456">
        <v>433</v>
      </c>
      <c r="K23" s="456">
        <v>2799</v>
      </c>
    </row>
    <row r="24" spans="1:11" s="455" customFormat="1" ht="12" customHeight="1" x14ac:dyDescent="0.2">
      <c r="A24" s="787">
        <v>2007</v>
      </c>
      <c r="B24" s="788"/>
      <c r="C24" s="456">
        <v>1159</v>
      </c>
      <c r="D24" s="456">
        <v>5594</v>
      </c>
      <c r="E24" s="456">
        <v>619</v>
      </c>
      <c r="F24" s="456">
        <v>5386</v>
      </c>
      <c r="G24" s="456">
        <v>155</v>
      </c>
      <c r="H24" s="456">
        <v>43</v>
      </c>
      <c r="I24" s="456">
        <v>421</v>
      </c>
      <c r="J24" s="456">
        <v>458</v>
      </c>
      <c r="K24" s="456">
        <v>2662</v>
      </c>
    </row>
    <row r="25" spans="1:11" s="455" customFormat="1" ht="12" customHeight="1" x14ac:dyDescent="0.2">
      <c r="A25" s="787">
        <v>2008</v>
      </c>
      <c r="B25" s="788"/>
      <c r="C25" s="456">
        <v>1076</v>
      </c>
      <c r="D25" s="456">
        <v>3758</v>
      </c>
      <c r="E25" s="456">
        <v>514</v>
      </c>
      <c r="F25" s="456">
        <v>3673</v>
      </c>
      <c r="G25" s="456">
        <v>171</v>
      </c>
      <c r="H25" s="456">
        <v>28</v>
      </c>
      <c r="I25" s="456">
        <v>315</v>
      </c>
      <c r="J25" s="456">
        <v>512</v>
      </c>
      <c r="K25" s="456">
        <v>3436</v>
      </c>
    </row>
    <row r="26" spans="1:11" s="455" customFormat="1" ht="12" customHeight="1" x14ac:dyDescent="0.2">
      <c r="A26" s="787">
        <v>2009</v>
      </c>
      <c r="B26" s="788"/>
      <c r="C26" s="456">
        <v>1112</v>
      </c>
      <c r="D26" s="456">
        <v>3607</v>
      </c>
      <c r="E26" s="456">
        <v>519</v>
      </c>
      <c r="F26" s="456">
        <v>3508</v>
      </c>
      <c r="G26" s="456">
        <v>181</v>
      </c>
      <c r="H26" s="456">
        <v>34</v>
      </c>
      <c r="I26" s="456">
        <v>302</v>
      </c>
      <c r="J26" s="456">
        <v>556</v>
      </c>
      <c r="K26" s="456">
        <v>3391</v>
      </c>
    </row>
    <row r="27" spans="1:11" s="455" customFormat="1" ht="12" customHeight="1" x14ac:dyDescent="0.2">
      <c r="A27" s="787">
        <v>2010</v>
      </c>
      <c r="B27" s="788"/>
      <c r="C27" s="456">
        <v>846</v>
      </c>
      <c r="D27" s="456">
        <v>1916</v>
      </c>
      <c r="E27" s="456">
        <v>399</v>
      </c>
      <c r="F27" s="456">
        <v>1892</v>
      </c>
      <c r="G27" s="456">
        <v>179</v>
      </c>
      <c r="H27" s="456">
        <v>39</v>
      </c>
      <c r="I27" s="456">
        <v>181</v>
      </c>
      <c r="J27" s="456">
        <v>414</v>
      </c>
      <c r="K27" s="456">
        <v>2679.29</v>
      </c>
    </row>
    <row r="28" spans="1:11" s="455" customFormat="1" ht="12" customHeight="1" x14ac:dyDescent="0.2">
      <c r="A28" s="787">
        <v>2011</v>
      </c>
      <c r="B28" s="788"/>
      <c r="C28" s="456">
        <v>842</v>
      </c>
      <c r="D28" s="456">
        <v>1441</v>
      </c>
      <c r="E28" s="456">
        <v>343</v>
      </c>
      <c r="F28" s="456">
        <v>1402</v>
      </c>
      <c r="G28" s="456">
        <v>196</v>
      </c>
      <c r="H28" s="456">
        <v>31</v>
      </c>
      <c r="I28" s="456">
        <v>116</v>
      </c>
      <c r="J28" s="456">
        <v>468</v>
      </c>
      <c r="K28" s="456">
        <v>2472.69</v>
      </c>
    </row>
    <row r="29" spans="1:11" s="455" customFormat="1" ht="12" customHeight="1" x14ac:dyDescent="0.2">
      <c r="A29" s="787">
        <v>2012</v>
      </c>
      <c r="B29" s="788"/>
      <c r="C29" s="456">
        <v>795</v>
      </c>
      <c r="D29" s="456">
        <v>1606</v>
      </c>
      <c r="E29" s="456">
        <v>357</v>
      </c>
      <c r="F29" s="456">
        <v>1592</v>
      </c>
      <c r="G29" s="456">
        <v>203</v>
      </c>
      <c r="H29" s="456">
        <v>37</v>
      </c>
      <c r="I29" s="456">
        <v>116</v>
      </c>
      <c r="J29" s="456">
        <v>410</v>
      </c>
      <c r="K29" s="456">
        <v>3774.48</v>
      </c>
    </row>
    <row r="30" spans="1:11" s="455" customFormat="1" ht="12" customHeight="1" x14ac:dyDescent="0.2">
      <c r="A30" s="787">
        <v>2013</v>
      </c>
      <c r="B30" s="788"/>
      <c r="C30" s="456">
        <v>652</v>
      </c>
      <c r="D30" s="456">
        <v>1291</v>
      </c>
      <c r="E30" s="456">
        <v>288</v>
      </c>
      <c r="F30" s="456">
        <v>1251</v>
      </c>
      <c r="G30" s="456">
        <v>157</v>
      </c>
      <c r="H30" s="456">
        <v>31</v>
      </c>
      <c r="I30" s="456">
        <v>100</v>
      </c>
      <c r="J30" s="456">
        <v>317</v>
      </c>
      <c r="K30" s="456">
        <v>1573.18</v>
      </c>
    </row>
    <row r="31" spans="1:11" s="455" customFormat="1" ht="12" customHeight="1" x14ac:dyDescent="0.2">
      <c r="A31" s="787">
        <v>2014</v>
      </c>
      <c r="B31" s="788"/>
      <c r="C31" s="456">
        <v>490</v>
      </c>
      <c r="D31" s="456">
        <v>822</v>
      </c>
      <c r="E31" s="456">
        <v>184</v>
      </c>
      <c r="F31" s="456">
        <v>749</v>
      </c>
      <c r="G31" s="456">
        <v>126</v>
      </c>
      <c r="H31" s="456">
        <v>18</v>
      </c>
      <c r="I31" s="456">
        <v>38</v>
      </c>
      <c r="J31" s="456">
        <v>233</v>
      </c>
      <c r="K31" s="456">
        <v>894.38</v>
      </c>
    </row>
    <row r="32" spans="1:11" s="455" customFormat="1" ht="12" customHeight="1" x14ac:dyDescent="0.2">
      <c r="A32" s="787">
        <v>2015</v>
      </c>
      <c r="B32" s="788"/>
      <c r="C32" s="456">
        <v>616</v>
      </c>
      <c r="D32" s="456">
        <v>968</v>
      </c>
      <c r="E32" s="456">
        <v>225</v>
      </c>
      <c r="F32" s="456">
        <v>908</v>
      </c>
      <c r="G32" s="456">
        <v>161</v>
      </c>
      <c r="H32" s="456">
        <v>26</v>
      </c>
      <c r="I32" s="456">
        <v>32</v>
      </c>
      <c r="J32" s="456">
        <v>309</v>
      </c>
      <c r="K32" s="456">
        <v>1511.49</v>
      </c>
    </row>
    <row r="33" spans="1:13" s="455" customFormat="1" ht="12" customHeight="1" x14ac:dyDescent="0.2">
      <c r="A33" s="787">
        <v>2016</v>
      </c>
      <c r="B33" s="788"/>
      <c r="C33" s="456">
        <v>591</v>
      </c>
      <c r="D33" s="456">
        <v>915</v>
      </c>
      <c r="E33" s="456">
        <v>228</v>
      </c>
      <c r="F33" s="456">
        <v>828</v>
      </c>
      <c r="G33" s="456">
        <v>171</v>
      </c>
      <c r="H33" s="456">
        <v>16</v>
      </c>
      <c r="I33" s="456">
        <v>38</v>
      </c>
      <c r="J33" s="456">
        <v>286</v>
      </c>
      <c r="K33" s="456">
        <v>1372.7</v>
      </c>
    </row>
    <row r="34" spans="1:13" s="455" customFormat="1" ht="12" customHeight="1" x14ac:dyDescent="0.2">
      <c r="A34" s="787">
        <v>2017</v>
      </c>
      <c r="B34" s="788"/>
      <c r="C34" s="456">
        <v>505</v>
      </c>
      <c r="D34" s="456">
        <v>1400</v>
      </c>
      <c r="E34" s="456">
        <v>212</v>
      </c>
      <c r="F34" s="456">
        <v>1255</v>
      </c>
      <c r="G34" s="456">
        <v>148</v>
      </c>
      <c r="H34" s="456">
        <v>13</v>
      </c>
      <c r="I34" s="456">
        <v>50</v>
      </c>
      <c r="J34" s="456">
        <v>230</v>
      </c>
      <c r="K34" s="456">
        <v>873.16</v>
      </c>
    </row>
    <row r="35" spans="1:13" s="455" customFormat="1" ht="12" customHeight="1" x14ac:dyDescent="0.2">
      <c r="A35" s="787">
        <v>2018</v>
      </c>
      <c r="B35" s="788"/>
      <c r="C35" s="456">
        <v>474</v>
      </c>
      <c r="D35" s="456">
        <v>676</v>
      </c>
      <c r="E35" s="456">
        <v>184</v>
      </c>
      <c r="F35" s="456">
        <v>640</v>
      </c>
      <c r="G35" s="456">
        <v>142</v>
      </c>
      <c r="H35" s="456">
        <v>23</v>
      </c>
      <c r="I35" s="456">
        <v>19</v>
      </c>
      <c r="J35" s="456">
        <v>249</v>
      </c>
      <c r="K35" s="456">
        <v>1202.3</v>
      </c>
    </row>
    <row r="36" spans="1:13" s="455" customFormat="1" ht="12" customHeight="1" x14ac:dyDescent="0.2">
      <c r="A36" s="787">
        <v>2019</v>
      </c>
      <c r="B36" s="788"/>
      <c r="C36" s="456">
        <v>418</v>
      </c>
      <c r="D36" s="456">
        <v>714</v>
      </c>
      <c r="E36" s="456">
        <v>154</v>
      </c>
      <c r="F36" s="456">
        <v>680</v>
      </c>
      <c r="G36" s="456">
        <v>121</v>
      </c>
      <c r="H36" s="456">
        <v>11</v>
      </c>
      <c r="I36" s="456">
        <v>19</v>
      </c>
      <c r="J36" s="456">
        <v>218</v>
      </c>
      <c r="K36" s="456">
        <v>840.52</v>
      </c>
    </row>
    <row r="37" spans="1:13" s="455" customFormat="1" ht="12" customHeight="1" x14ac:dyDescent="0.2">
      <c r="A37" s="787">
        <v>2020</v>
      </c>
      <c r="B37" s="788"/>
      <c r="C37" s="456">
        <v>371</v>
      </c>
      <c r="D37" s="456">
        <v>560</v>
      </c>
      <c r="E37" s="456">
        <v>155</v>
      </c>
      <c r="F37" s="456">
        <v>514</v>
      </c>
      <c r="G37" s="456">
        <v>118</v>
      </c>
      <c r="H37" s="456">
        <v>16</v>
      </c>
      <c r="I37" s="456">
        <v>20</v>
      </c>
      <c r="J37" s="456">
        <v>173</v>
      </c>
      <c r="K37" s="456">
        <v>845.99</v>
      </c>
    </row>
    <row r="38" spans="1:13" s="455" customFormat="1" ht="12" customHeight="1" x14ac:dyDescent="0.2">
      <c r="A38" s="787">
        <v>2021</v>
      </c>
      <c r="B38" s="788"/>
      <c r="C38" s="456">
        <v>390</v>
      </c>
      <c r="D38" s="456">
        <v>708</v>
      </c>
      <c r="E38" s="456">
        <v>139</v>
      </c>
      <c r="F38" s="456">
        <v>675</v>
      </c>
      <c r="G38" s="456">
        <v>111</v>
      </c>
      <c r="H38" s="456">
        <v>8</v>
      </c>
      <c r="I38" s="456">
        <v>18</v>
      </c>
      <c r="J38" s="456">
        <v>201</v>
      </c>
      <c r="K38" s="456">
        <v>772.42</v>
      </c>
    </row>
    <row r="39" spans="1:13" s="455" customFormat="1" ht="12" customHeight="1" x14ac:dyDescent="0.2">
      <c r="A39" s="787">
        <v>2022</v>
      </c>
      <c r="B39" s="788"/>
      <c r="C39" s="456">
        <v>320</v>
      </c>
      <c r="D39" s="456">
        <v>488</v>
      </c>
      <c r="E39" s="456">
        <v>115</v>
      </c>
      <c r="F39" s="456">
        <v>467</v>
      </c>
      <c r="G39" s="456">
        <v>87</v>
      </c>
      <c r="H39" s="456">
        <v>10</v>
      </c>
      <c r="I39" s="456">
        <v>18</v>
      </c>
      <c r="J39" s="456">
        <v>158</v>
      </c>
      <c r="K39" s="456">
        <v>833.28</v>
      </c>
    </row>
    <row r="40" spans="1:13" s="455" customFormat="1" ht="12" customHeight="1" x14ac:dyDescent="0.2">
      <c r="A40" s="787">
        <v>2023</v>
      </c>
      <c r="B40" s="788"/>
      <c r="C40" s="456">
        <v>246</v>
      </c>
      <c r="D40" s="456">
        <v>337</v>
      </c>
      <c r="E40" s="456">
        <v>89</v>
      </c>
      <c r="F40" s="456">
        <v>317</v>
      </c>
      <c r="G40" s="456">
        <v>68</v>
      </c>
      <c r="H40" s="456">
        <v>9</v>
      </c>
      <c r="I40" s="456">
        <v>11</v>
      </c>
      <c r="J40" s="456">
        <v>121</v>
      </c>
      <c r="K40" s="456">
        <v>596.73</v>
      </c>
    </row>
    <row r="41" spans="1:13" s="455" customFormat="1" ht="12" customHeight="1" x14ac:dyDescent="0.2">
      <c r="A41" s="457"/>
      <c r="B41" s="458"/>
    </row>
    <row r="42" spans="1:13" s="455" customFormat="1" ht="12" customHeight="1" x14ac:dyDescent="0.2">
      <c r="A42" s="459" t="s">
        <v>37</v>
      </c>
      <c r="B42" s="458"/>
      <c r="C42" s="460">
        <v>4</v>
      </c>
      <c r="D42" s="460">
        <v>2</v>
      </c>
      <c r="E42" s="460" t="s">
        <v>34</v>
      </c>
      <c r="F42" s="460" t="s">
        <v>34</v>
      </c>
      <c r="G42" s="460" t="s">
        <v>34</v>
      </c>
      <c r="H42" s="460" t="s">
        <v>34</v>
      </c>
      <c r="I42" s="460" t="s">
        <v>34</v>
      </c>
      <c r="J42" s="460">
        <v>1</v>
      </c>
      <c r="K42" s="460">
        <v>1.28</v>
      </c>
    </row>
    <row r="43" spans="1:13" s="455" customFormat="1" ht="12" customHeight="1" x14ac:dyDescent="0.2">
      <c r="A43" s="459" t="s">
        <v>38</v>
      </c>
      <c r="B43" s="458"/>
      <c r="C43" s="460">
        <v>1</v>
      </c>
      <c r="D43" s="460" t="s">
        <v>34</v>
      </c>
      <c r="E43" s="460" t="s">
        <v>34</v>
      </c>
      <c r="F43" s="460" t="s">
        <v>34</v>
      </c>
      <c r="G43" s="460" t="s">
        <v>34</v>
      </c>
      <c r="H43" s="460" t="s">
        <v>34</v>
      </c>
      <c r="I43" s="460" t="s">
        <v>34</v>
      </c>
      <c r="J43" s="460">
        <v>1</v>
      </c>
      <c r="K43" s="460">
        <v>12.66</v>
      </c>
    </row>
    <row r="44" spans="1:13" s="455" customFormat="1" ht="12" customHeight="1" x14ac:dyDescent="0.2">
      <c r="A44" s="459" t="s">
        <v>39</v>
      </c>
      <c r="B44" s="458"/>
      <c r="C44" s="460">
        <v>8</v>
      </c>
      <c r="D44" s="460">
        <v>5</v>
      </c>
      <c r="E44" s="460">
        <v>4</v>
      </c>
      <c r="F44" s="460">
        <v>4</v>
      </c>
      <c r="G44" s="460">
        <v>4</v>
      </c>
      <c r="H44" s="460" t="s">
        <v>34</v>
      </c>
      <c r="I44" s="460" t="s">
        <v>34</v>
      </c>
      <c r="J44" s="460">
        <v>3</v>
      </c>
      <c r="K44" s="460">
        <v>8.34</v>
      </c>
      <c r="L44" s="461"/>
      <c r="M44" s="461"/>
    </row>
    <row r="45" spans="1:13" s="455" customFormat="1" ht="12" customHeight="1" x14ac:dyDescent="0.2">
      <c r="A45" s="459" t="s">
        <v>40</v>
      </c>
      <c r="B45" s="458"/>
      <c r="C45" s="460" t="s">
        <v>34</v>
      </c>
      <c r="D45" s="460" t="s">
        <v>34</v>
      </c>
      <c r="E45" s="460" t="s">
        <v>34</v>
      </c>
      <c r="F45" s="460" t="s">
        <v>34</v>
      </c>
      <c r="G45" s="460" t="s">
        <v>34</v>
      </c>
      <c r="H45" s="460" t="s">
        <v>34</v>
      </c>
      <c r="I45" s="460" t="s">
        <v>34</v>
      </c>
      <c r="J45" s="460" t="s">
        <v>34</v>
      </c>
      <c r="K45" s="460" t="s">
        <v>34</v>
      </c>
      <c r="L45" s="461"/>
      <c r="M45" s="461"/>
    </row>
    <row r="46" spans="1:13" s="455" customFormat="1" ht="12" customHeight="1" x14ac:dyDescent="0.2">
      <c r="A46" s="459" t="s">
        <v>41</v>
      </c>
      <c r="B46" s="458"/>
      <c r="C46" s="460">
        <v>4</v>
      </c>
      <c r="D46" s="460">
        <v>2</v>
      </c>
      <c r="E46" s="460">
        <v>2</v>
      </c>
      <c r="F46" s="460">
        <v>2</v>
      </c>
      <c r="G46" s="460">
        <v>2</v>
      </c>
      <c r="H46" s="460" t="s">
        <v>34</v>
      </c>
      <c r="I46" s="460" t="s">
        <v>34</v>
      </c>
      <c r="J46" s="460">
        <v>2</v>
      </c>
      <c r="K46" s="460">
        <v>4.97</v>
      </c>
      <c r="L46" s="461"/>
      <c r="M46" s="461"/>
    </row>
    <row r="47" spans="1:13" s="455" customFormat="1" ht="12" customHeight="1" x14ac:dyDescent="0.2">
      <c r="A47" s="459"/>
      <c r="B47" s="458"/>
      <c r="C47" s="460"/>
      <c r="D47" s="460"/>
      <c r="E47" s="460"/>
      <c r="F47" s="460"/>
      <c r="G47" s="460"/>
      <c r="H47" s="460"/>
      <c r="I47" s="460"/>
      <c r="J47" s="460"/>
      <c r="K47" s="460"/>
    </row>
    <row r="48" spans="1:13" s="455" customFormat="1" ht="12" customHeight="1" x14ac:dyDescent="0.2">
      <c r="A48" s="459" t="s">
        <v>43</v>
      </c>
      <c r="B48" s="458"/>
      <c r="C48" s="460">
        <v>4</v>
      </c>
      <c r="D48" s="460">
        <v>1</v>
      </c>
      <c r="E48" s="460">
        <v>1</v>
      </c>
      <c r="F48" s="460">
        <v>1</v>
      </c>
      <c r="G48" s="460">
        <v>1</v>
      </c>
      <c r="H48" s="460" t="s">
        <v>34</v>
      </c>
      <c r="I48" s="460" t="s">
        <v>34</v>
      </c>
      <c r="J48" s="460">
        <v>3</v>
      </c>
      <c r="K48" s="460">
        <v>1.95</v>
      </c>
    </row>
    <row r="49" spans="1:11" s="455" customFormat="1" ht="12" customHeight="1" x14ac:dyDescent="0.2">
      <c r="A49" s="459" t="s">
        <v>44</v>
      </c>
      <c r="B49" s="458"/>
      <c r="C49" s="460">
        <v>5</v>
      </c>
      <c r="D49" s="460">
        <v>2</v>
      </c>
      <c r="E49" s="460">
        <v>1</v>
      </c>
      <c r="F49" s="460">
        <v>1</v>
      </c>
      <c r="G49" s="460">
        <v>1</v>
      </c>
      <c r="H49" s="460" t="s">
        <v>34</v>
      </c>
      <c r="I49" s="460" t="s">
        <v>34</v>
      </c>
      <c r="J49" s="460">
        <v>2</v>
      </c>
      <c r="K49" s="460">
        <v>6.24</v>
      </c>
    </row>
    <row r="50" spans="1:11" s="455" customFormat="1" ht="12" customHeight="1" x14ac:dyDescent="0.2">
      <c r="A50" s="459" t="s">
        <v>45</v>
      </c>
      <c r="B50" s="458"/>
      <c r="C50" s="460" t="s">
        <v>34</v>
      </c>
      <c r="D50" s="460" t="s">
        <v>34</v>
      </c>
      <c r="E50" s="460" t="s">
        <v>34</v>
      </c>
      <c r="F50" s="460" t="s">
        <v>34</v>
      </c>
      <c r="G50" s="460" t="s">
        <v>34</v>
      </c>
      <c r="H50" s="460" t="s">
        <v>34</v>
      </c>
      <c r="I50" s="460" t="s">
        <v>34</v>
      </c>
      <c r="J50" s="460" t="s">
        <v>34</v>
      </c>
      <c r="K50" s="460" t="s">
        <v>34</v>
      </c>
    </row>
    <row r="51" spans="1:11" s="455" customFormat="1" ht="12" customHeight="1" x14ac:dyDescent="0.2">
      <c r="A51" s="459" t="s">
        <v>46</v>
      </c>
      <c r="B51" s="458"/>
      <c r="C51" s="460">
        <v>44</v>
      </c>
      <c r="D51" s="460">
        <v>46</v>
      </c>
      <c r="E51" s="460">
        <v>12</v>
      </c>
      <c r="F51" s="460">
        <v>19</v>
      </c>
      <c r="G51" s="460">
        <v>8</v>
      </c>
      <c r="H51" s="460">
        <v>1</v>
      </c>
      <c r="I51" s="460">
        <v>3</v>
      </c>
      <c r="J51" s="460">
        <v>30</v>
      </c>
      <c r="K51" s="460">
        <v>64</v>
      </c>
    </row>
    <row r="52" spans="1:11" s="455" customFormat="1" ht="12" customHeight="1" x14ac:dyDescent="0.2">
      <c r="A52" s="459" t="s">
        <v>47</v>
      </c>
      <c r="B52" s="458"/>
      <c r="C52" s="460">
        <v>2</v>
      </c>
      <c r="D52" s="460">
        <v>1</v>
      </c>
      <c r="E52" s="460">
        <v>1</v>
      </c>
      <c r="F52" s="460">
        <v>1</v>
      </c>
      <c r="G52" s="460">
        <v>1</v>
      </c>
      <c r="H52" s="460" t="s">
        <v>34</v>
      </c>
      <c r="I52" s="460" t="s">
        <v>34</v>
      </c>
      <c r="J52" s="460" t="s">
        <v>34</v>
      </c>
      <c r="K52" s="460" t="s">
        <v>34</v>
      </c>
    </row>
    <row r="53" spans="1:11" ht="12" customHeight="1" x14ac:dyDescent="0.2">
      <c r="A53" s="459" t="s">
        <v>48</v>
      </c>
      <c r="B53" s="458"/>
      <c r="C53" s="460">
        <v>23</v>
      </c>
      <c r="D53" s="460">
        <v>20</v>
      </c>
      <c r="E53" s="460">
        <v>14</v>
      </c>
      <c r="F53" s="460">
        <v>18</v>
      </c>
      <c r="G53" s="460">
        <v>13</v>
      </c>
      <c r="H53" s="460" t="s">
        <v>34</v>
      </c>
      <c r="I53" s="460">
        <v>1</v>
      </c>
      <c r="J53" s="460">
        <v>7</v>
      </c>
      <c r="K53" s="460">
        <v>37.75</v>
      </c>
    </row>
    <row r="54" spans="1:11" s="455" customFormat="1" ht="12" customHeight="1" x14ac:dyDescent="0.2">
      <c r="A54" s="459"/>
      <c r="B54" s="458"/>
      <c r="F54" s="460"/>
    </row>
    <row r="55" spans="1:11" s="455" customFormat="1" ht="12" customHeight="1" x14ac:dyDescent="0.2">
      <c r="A55" s="459" t="s">
        <v>49</v>
      </c>
      <c r="B55" s="458"/>
      <c r="C55" s="460">
        <v>31</v>
      </c>
      <c r="D55" s="460">
        <v>6</v>
      </c>
      <c r="E55" s="460">
        <v>3</v>
      </c>
      <c r="F55" s="460">
        <v>5</v>
      </c>
      <c r="G55" s="460">
        <v>1</v>
      </c>
      <c r="H55" s="460">
        <v>2</v>
      </c>
      <c r="I55" s="460" t="s">
        <v>34</v>
      </c>
      <c r="J55" s="460">
        <v>28</v>
      </c>
      <c r="K55" s="460">
        <v>101.43</v>
      </c>
    </row>
    <row r="56" spans="1:11" s="455" customFormat="1" ht="12" customHeight="1" x14ac:dyDescent="0.2">
      <c r="A56" s="459" t="s">
        <v>50</v>
      </c>
      <c r="B56" s="458"/>
      <c r="C56" s="460">
        <v>11</v>
      </c>
      <c r="D56" s="460">
        <v>6</v>
      </c>
      <c r="E56" s="460">
        <v>6</v>
      </c>
      <c r="F56" s="460">
        <v>6</v>
      </c>
      <c r="G56" s="460">
        <v>6</v>
      </c>
      <c r="H56" s="460" t="s">
        <v>34</v>
      </c>
      <c r="I56" s="460" t="s">
        <v>34</v>
      </c>
      <c r="J56" s="460">
        <v>5</v>
      </c>
      <c r="K56" s="460">
        <v>4.59</v>
      </c>
    </row>
    <row r="57" spans="1:11" s="455" customFormat="1" ht="12" customHeight="1" x14ac:dyDescent="0.2">
      <c r="A57" s="459" t="s">
        <v>51</v>
      </c>
      <c r="B57" s="458"/>
      <c r="C57" s="460" t="s">
        <v>34</v>
      </c>
      <c r="D57" s="460" t="s">
        <v>34</v>
      </c>
      <c r="E57" s="460" t="s">
        <v>34</v>
      </c>
      <c r="F57" s="460" t="s">
        <v>34</v>
      </c>
      <c r="G57" s="460" t="s">
        <v>34</v>
      </c>
      <c r="H57" s="460" t="s">
        <v>34</v>
      </c>
      <c r="I57" s="460" t="s">
        <v>34</v>
      </c>
      <c r="J57" s="460" t="s">
        <v>34</v>
      </c>
      <c r="K57" s="460" t="s">
        <v>34</v>
      </c>
    </row>
    <row r="58" spans="1:11" s="455" customFormat="1" ht="12" customHeight="1" x14ac:dyDescent="0.2">
      <c r="A58" s="459" t="s">
        <v>52</v>
      </c>
      <c r="B58" s="458"/>
      <c r="C58" s="460">
        <v>24</v>
      </c>
      <c r="D58" s="460">
        <v>17</v>
      </c>
      <c r="E58" s="460">
        <v>11</v>
      </c>
      <c r="F58" s="460">
        <v>16</v>
      </c>
      <c r="G58" s="460">
        <v>8</v>
      </c>
      <c r="H58" s="460">
        <v>2</v>
      </c>
      <c r="I58" s="460">
        <v>1</v>
      </c>
      <c r="J58" s="460">
        <v>13</v>
      </c>
      <c r="K58" s="460">
        <v>49.68</v>
      </c>
    </row>
    <row r="59" spans="1:11" s="455" customFormat="1" ht="12" customHeight="1" x14ac:dyDescent="0.2">
      <c r="A59" s="459" t="s">
        <v>53</v>
      </c>
      <c r="B59" s="458"/>
      <c r="C59" s="460">
        <v>14</v>
      </c>
      <c r="D59" s="460">
        <v>7</v>
      </c>
      <c r="E59" s="460">
        <v>6</v>
      </c>
      <c r="F59" s="460">
        <v>7</v>
      </c>
      <c r="G59" s="460">
        <v>5</v>
      </c>
      <c r="H59" s="460">
        <v>1</v>
      </c>
      <c r="I59" s="460" t="s">
        <v>34</v>
      </c>
      <c r="J59" s="460">
        <v>6</v>
      </c>
      <c r="K59" s="460">
        <v>13.02</v>
      </c>
    </row>
    <row r="60" spans="1:11" s="455" customFormat="1" ht="12" customHeight="1" x14ac:dyDescent="0.2">
      <c r="A60" s="459" t="s">
        <v>54</v>
      </c>
      <c r="B60" s="458"/>
      <c r="C60" s="460" t="s">
        <v>34</v>
      </c>
      <c r="D60" s="460" t="s">
        <v>34</v>
      </c>
      <c r="E60" s="460" t="s">
        <v>34</v>
      </c>
      <c r="F60" s="460" t="s">
        <v>34</v>
      </c>
      <c r="G60" s="460" t="s">
        <v>34</v>
      </c>
      <c r="H60" s="460" t="s">
        <v>34</v>
      </c>
      <c r="I60" s="460" t="s">
        <v>34</v>
      </c>
      <c r="J60" s="460" t="s">
        <v>34</v>
      </c>
      <c r="K60" s="460" t="s">
        <v>34</v>
      </c>
    </row>
    <row r="61" spans="1:11" s="455" customFormat="1" ht="12" customHeight="1" x14ac:dyDescent="0.2">
      <c r="A61" s="459"/>
      <c r="B61" s="458"/>
      <c r="F61" s="460"/>
    </row>
    <row r="62" spans="1:11" s="455" customFormat="1" ht="12" customHeight="1" x14ac:dyDescent="0.2">
      <c r="A62" s="459" t="s">
        <v>55</v>
      </c>
      <c r="B62" s="458"/>
      <c r="C62" s="460">
        <v>3</v>
      </c>
      <c r="D62" s="460">
        <v>3</v>
      </c>
      <c r="E62" s="460">
        <v>2</v>
      </c>
      <c r="F62" s="460">
        <v>3</v>
      </c>
      <c r="G62" s="460">
        <v>1</v>
      </c>
      <c r="H62" s="460">
        <v>1</v>
      </c>
      <c r="I62" s="460" t="s">
        <v>34</v>
      </c>
      <c r="J62" s="460">
        <v>1</v>
      </c>
      <c r="K62" s="460">
        <v>0.3</v>
      </c>
    </row>
    <row r="63" spans="1:11" s="455" customFormat="1" ht="12" customHeight="1" x14ac:dyDescent="0.2">
      <c r="A63" s="459" t="s">
        <v>56</v>
      </c>
      <c r="B63" s="458"/>
      <c r="C63" s="460">
        <v>6</v>
      </c>
      <c r="D63" s="460">
        <v>3</v>
      </c>
      <c r="E63" s="460">
        <v>2</v>
      </c>
      <c r="F63" s="460">
        <v>3</v>
      </c>
      <c r="G63" s="460">
        <v>1</v>
      </c>
      <c r="H63" s="460">
        <v>1</v>
      </c>
      <c r="I63" s="460" t="s">
        <v>34</v>
      </c>
      <c r="J63" s="460">
        <v>4</v>
      </c>
      <c r="K63" s="460">
        <v>6.23</v>
      </c>
    </row>
    <row r="64" spans="1:11" s="455" customFormat="1" ht="12" customHeight="1" x14ac:dyDescent="0.2">
      <c r="A64" s="459" t="s">
        <v>57</v>
      </c>
      <c r="B64" s="458"/>
      <c r="C64" s="460">
        <v>12</v>
      </c>
      <c r="D64" s="460">
        <v>6</v>
      </c>
      <c r="E64" s="460">
        <v>6</v>
      </c>
      <c r="F64" s="460">
        <v>6</v>
      </c>
      <c r="G64" s="460">
        <v>6</v>
      </c>
      <c r="H64" s="460" t="s">
        <v>34</v>
      </c>
      <c r="I64" s="460" t="s">
        <v>34</v>
      </c>
      <c r="J64" s="460">
        <v>5</v>
      </c>
      <c r="K64" s="460">
        <v>10.69</v>
      </c>
    </row>
    <row r="65" spans="1:11" s="455" customFormat="1" ht="12" customHeight="1" x14ac:dyDescent="0.2">
      <c r="A65" s="459" t="s">
        <v>58</v>
      </c>
      <c r="B65" s="458"/>
      <c r="C65" s="460">
        <v>7</v>
      </c>
      <c r="D65" s="460">
        <v>69</v>
      </c>
      <c r="E65" s="460">
        <v>6</v>
      </c>
      <c r="F65" s="460">
        <v>69</v>
      </c>
      <c r="G65" s="460">
        <v>4</v>
      </c>
      <c r="H65" s="460" t="s">
        <v>34</v>
      </c>
      <c r="I65" s="460">
        <v>2</v>
      </c>
      <c r="J65" s="460" t="s">
        <v>34</v>
      </c>
      <c r="K65" s="460" t="s">
        <v>34</v>
      </c>
    </row>
    <row r="66" spans="1:11" s="455" customFormat="1" ht="12" customHeight="1" x14ac:dyDescent="0.2">
      <c r="A66" s="459" t="s">
        <v>59</v>
      </c>
      <c r="B66" s="458"/>
      <c r="C66" s="460">
        <v>3</v>
      </c>
      <c r="D66" s="460">
        <v>2</v>
      </c>
      <c r="E66" s="460">
        <v>2</v>
      </c>
      <c r="F66" s="460">
        <v>2</v>
      </c>
      <c r="G66" s="460">
        <v>2</v>
      </c>
      <c r="H66" s="460" t="s">
        <v>34</v>
      </c>
      <c r="I66" s="460" t="s">
        <v>34</v>
      </c>
      <c r="J66" s="460">
        <v>1</v>
      </c>
      <c r="K66" s="460">
        <v>0.65</v>
      </c>
    </row>
    <row r="67" spans="1:11" ht="12" customHeight="1" x14ac:dyDescent="0.2">
      <c r="A67" s="459"/>
      <c r="B67" s="458"/>
    </row>
    <row r="68" spans="1:11" ht="12" customHeight="1" x14ac:dyDescent="0.2">
      <c r="A68" s="459"/>
      <c r="B68" s="462" t="s">
        <v>60</v>
      </c>
      <c r="C68" s="456">
        <v>206</v>
      </c>
      <c r="D68" s="456">
        <v>198</v>
      </c>
      <c r="E68" s="456">
        <v>79</v>
      </c>
      <c r="F68" s="456">
        <v>163</v>
      </c>
      <c r="G68" s="456">
        <v>64</v>
      </c>
      <c r="H68" s="456">
        <v>8</v>
      </c>
      <c r="I68" s="456">
        <v>7</v>
      </c>
      <c r="J68" s="456">
        <v>112</v>
      </c>
      <c r="K68" s="456">
        <v>323.77999999999997</v>
      </c>
    </row>
    <row r="69" spans="1:11" ht="12" customHeight="1" x14ac:dyDescent="0.2">
      <c r="B69" s="463" t="s">
        <v>68</v>
      </c>
    </row>
    <row r="70" spans="1:11" ht="12" customHeight="1" x14ac:dyDescent="0.2">
      <c r="B70" s="463" t="s">
        <v>296</v>
      </c>
      <c r="C70" s="460">
        <v>17</v>
      </c>
      <c r="D70" s="460">
        <v>9</v>
      </c>
      <c r="E70" s="460">
        <v>6</v>
      </c>
      <c r="F70" s="460">
        <v>6</v>
      </c>
      <c r="G70" s="460">
        <v>6</v>
      </c>
      <c r="H70" s="460" t="s">
        <v>34</v>
      </c>
      <c r="I70" s="460" t="s">
        <v>34</v>
      </c>
      <c r="J70" s="460">
        <v>7</v>
      </c>
      <c r="K70" s="460">
        <v>27.25</v>
      </c>
    </row>
    <row r="71" spans="1:11" ht="12" customHeight="1" x14ac:dyDescent="0.2">
      <c r="B71" s="463" t="s">
        <v>297</v>
      </c>
      <c r="C71" s="460">
        <v>189</v>
      </c>
      <c r="D71" s="460">
        <v>189</v>
      </c>
      <c r="E71" s="460">
        <v>73</v>
      </c>
      <c r="F71" s="460">
        <v>157</v>
      </c>
      <c r="G71" s="460">
        <v>58</v>
      </c>
      <c r="H71" s="460">
        <v>8</v>
      </c>
      <c r="I71" s="460">
        <v>7</v>
      </c>
      <c r="J71" s="460">
        <v>105</v>
      </c>
      <c r="K71" s="460">
        <v>296.52999999999997</v>
      </c>
    </row>
    <row r="72" spans="1:11" ht="12" customHeight="1" x14ac:dyDescent="0.2">
      <c r="C72" s="209"/>
      <c r="E72" s="209"/>
    </row>
    <row r="73" spans="1:11" ht="12" customHeight="1" x14ac:dyDescent="0.2">
      <c r="B73" s="464"/>
      <c r="C73" s="464"/>
      <c r="D73" s="464"/>
      <c r="E73" s="464"/>
      <c r="F73" s="464"/>
      <c r="G73" s="464"/>
      <c r="H73" s="464"/>
      <c r="I73" s="464"/>
      <c r="J73" s="464"/>
      <c r="K73" s="464"/>
    </row>
    <row r="74" spans="1:11" ht="12" customHeight="1" x14ac:dyDescent="0.2">
      <c r="A74" s="786" t="s">
        <v>298</v>
      </c>
      <c r="B74" s="786"/>
      <c r="C74" s="786"/>
      <c r="D74" s="786"/>
      <c r="E74" s="786"/>
      <c r="F74" s="786"/>
      <c r="G74" s="786"/>
      <c r="H74" s="786"/>
      <c r="I74" s="786"/>
      <c r="J74" s="786"/>
      <c r="K74" s="786"/>
    </row>
    <row r="75" spans="1:11" ht="12" customHeight="1" x14ac:dyDescent="0.2">
      <c r="A75" s="786"/>
      <c r="B75" s="786"/>
      <c r="C75" s="786"/>
      <c r="D75" s="786"/>
      <c r="E75" s="786"/>
      <c r="F75" s="786"/>
      <c r="G75" s="786"/>
      <c r="H75" s="786"/>
      <c r="I75" s="786"/>
      <c r="J75" s="786"/>
      <c r="K75" s="786"/>
    </row>
  </sheetData>
  <mergeCells count="48">
    <mergeCell ref="A40:B40"/>
    <mergeCell ref="G9:G10"/>
    <mergeCell ref="B2:K2"/>
    <mergeCell ref="B3:K3"/>
    <mergeCell ref="A6:B11"/>
    <mergeCell ref="C6:D6"/>
    <mergeCell ref="E6:K6"/>
    <mergeCell ref="C7:C10"/>
    <mergeCell ref="D7:D10"/>
    <mergeCell ref="I9:I10"/>
    <mergeCell ref="E7:I7"/>
    <mergeCell ref="J7:K7"/>
    <mergeCell ref="E8:F8"/>
    <mergeCell ref="J8:J10"/>
    <mergeCell ref="K8:K10"/>
    <mergeCell ref="E9:E10"/>
    <mergeCell ref="A18:B18"/>
    <mergeCell ref="A19:B19"/>
    <mergeCell ref="H9:H10"/>
    <mergeCell ref="A29:B29"/>
    <mergeCell ref="A30:B30"/>
    <mergeCell ref="A22:B22"/>
    <mergeCell ref="C11:J11"/>
    <mergeCell ref="A12:B12"/>
    <mergeCell ref="A13:B13"/>
    <mergeCell ref="A14:B14"/>
    <mergeCell ref="A20:B20"/>
    <mergeCell ref="A21:B21"/>
    <mergeCell ref="A15:B15"/>
    <mergeCell ref="A16:B16"/>
    <mergeCell ref="A17:B17"/>
    <mergeCell ref="F9:F10"/>
    <mergeCell ref="A74:K75"/>
    <mergeCell ref="A23:B23"/>
    <mergeCell ref="A24:B24"/>
    <mergeCell ref="A25:B25"/>
    <mergeCell ref="A26:B26"/>
    <mergeCell ref="A27:B27"/>
    <mergeCell ref="A28:B28"/>
    <mergeCell ref="A31:B31"/>
    <mergeCell ref="A32:B32"/>
    <mergeCell ref="A33:B33"/>
    <mergeCell ref="A34:B34"/>
    <mergeCell ref="A35:B35"/>
    <mergeCell ref="A36:B36"/>
    <mergeCell ref="A37:B37"/>
    <mergeCell ref="A38:B38"/>
    <mergeCell ref="A39:B39"/>
  </mergeCells>
  <pageMargins left="0.70866141732283472" right="0.70866141732283472" top="0.74803149606299213" bottom="0.74803149606299213" header="0.31496062992125984" footer="0.31496062992125984"/>
  <pageSetup paperSize="9" scale="78" firstPageNumber="38" orientation="portrait" useFirstPageNumber="1" r:id="rId1"/>
  <headerFooter>
    <oddHeader>&amp;C&amp;"Arial,Standard"&amp;9- &amp;P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zoomScaleSheetLayoutView="145" workbookViewId="0"/>
  </sheetViews>
  <sheetFormatPr baseColWidth="10" defaultColWidth="12" defaultRowHeight="11.25" x14ac:dyDescent="0.2"/>
  <cols>
    <col min="1" max="5" width="12" style="59"/>
    <col min="6" max="9" width="12" style="59" customWidth="1"/>
    <col min="10" max="10" width="5.6640625" style="59" customWidth="1"/>
    <col min="11" max="16384" width="12" style="59"/>
  </cols>
  <sheetData/>
  <pageMargins left="0.78740157480314965" right="0.78740157480314965" top="0.78740157480314965" bottom="0.31496062992125984" header="0.51181102362204722" footer="0.51181102362204722"/>
  <pageSetup paperSize="9" scale="94" firstPageNumber="3" orientation="portrait" useFirstPageNumber="1" r:id="rId1"/>
  <headerFooter alignWithMargins="0">
    <oddHeader>&amp;C&amp;"Arial,Standard"&amp;9- &amp;P -</oddHeader>
  </headerFooter>
  <rowBreaks count="3" manualBreakCount="3">
    <brk id="72" max="9" man="1"/>
    <brk id="146" max="9" man="1"/>
    <brk id="219" max="9"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3"/>
  <sheetViews>
    <sheetView zoomScale="130" zoomScaleNormal="130" workbookViewId="0">
      <pane xSplit="1" topLeftCell="B1" activePane="topRight" state="frozen"/>
      <selection activeCell="A27" sqref="A27"/>
      <selection pane="topRight" activeCell="H6" sqref="H6"/>
    </sheetView>
  </sheetViews>
  <sheetFormatPr baseColWidth="10" defaultColWidth="12" defaultRowHeight="11.25" x14ac:dyDescent="0.2"/>
  <cols>
    <col min="1" max="1" width="40.5" style="1" customWidth="1"/>
    <col min="2" max="2" width="15.5" style="1" customWidth="1"/>
    <col min="3" max="3" width="4.1640625" style="1" customWidth="1"/>
    <col min="4" max="4" width="9.33203125" style="1" customWidth="1"/>
    <col min="5" max="10" width="4.1640625" style="1" customWidth="1"/>
    <col min="11" max="11" width="4.83203125" style="1" customWidth="1"/>
    <col min="12" max="12" width="4.1640625" style="1" bestFit="1" customWidth="1"/>
    <col min="13" max="13" width="5.6640625" style="1" customWidth="1"/>
    <col min="14" max="14" width="4.5" style="1" customWidth="1"/>
    <col min="15" max="15" width="5.83203125" style="1" customWidth="1"/>
    <col min="16" max="17" width="4.6640625" style="1" customWidth="1"/>
    <col min="18" max="18" width="4.33203125" style="1" customWidth="1"/>
    <col min="19" max="19" width="4.1640625" style="1" customWidth="1"/>
    <col min="20" max="20" width="3.83203125" style="1" customWidth="1"/>
    <col min="21" max="21" width="4.33203125" style="1" customWidth="1"/>
    <col min="22" max="22" width="4.1640625" style="1" customWidth="1"/>
    <col min="23" max="16384" width="12" style="1"/>
  </cols>
  <sheetData>
    <row r="1" spans="1:22" x14ac:dyDescent="0.2">
      <c r="B1" s="26" t="s">
        <v>457</v>
      </c>
    </row>
    <row r="2" spans="1:22" x14ac:dyDescent="0.2">
      <c r="A2" s="1" t="s">
        <v>161</v>
      </c>
    </row>
    <row r="3" spans="1:22" x14ac:dyDescent="0.2">
      <c r="A3" s="26" t="s">
        <v>484</v>
      </c>
      <c r="B3" s="47">
        <v>620</v>
      </c>
      <c r="E3" s="3"/>
      <c r="F3" s="3"/>
      <c r="G3" s="3"/>
      <c r="H3" s="3"/>
      <c r="I3" s="3"/>
      <c r="J3" s="3"/>
      <c r="K3" s="3"/>
      <c r="L3" s="3"/>
      <c r="M3" s="3"/>
      <c r="N3" s="3"/>
      <c r="O3" s="3"/>
      <c r="P3" s="3"/>
      <c r="Q3" s="3"/>
      <c r="R3" s="3"/>
      <c r="S3" s="3"/>
      <c r="T3" s="3"/>
      <c r="U3" s="3"/>
      <c r="V3" s="3"/>
    </row>
    <row r="4" spans="1:22" x14ac:dyDescent="0.2">
      <c r="A4" s="26" t="s">
        <v>466</v>
      </c>
      <c r="B4" s="47">
        <v>58</v>
      </c>
      <c r="E4" s="3"/>
      <c r="F4" s="3"/>
      <c r="G4" s="3"/>
      <c r="H4" s="3"/>
      <c r="I4" s="3"/>
      <c r="J4" s="3"/>
      <c r="K4" s="3"/>
      <c r="L4" s="3"/>
      <c r="M4" s="3"/>
      <c r="N4" s="3"/>
      <c r="O4" s="3"/>
      <c r="P4" s="3"/>
      <c r="Q4" s="3"/>
      <c r="R4" s="3"/>
      <c r="S4" s="3"/>
      <c r="T4" s="3"/>
      <c r="U4" s="3"/>
      <c r="V4" s="3"/>
    </row>
    <row r="5" spans="1:22" x14ac:dyDescent="0.2">
      <c r="A5" s="1" t="s">
        <v>36</v>
      </c>
      <c r="B5" s="47">
        <v>769</v>
      </c>
    </row>
    <row r="6" spans="1:22" x14ac:dyDescent="0.2">
      <c r="B6" s="47">
        <v>1447</v>
      </c>
    </row>
    <row r="8" spans="1:22" x14ac:dyDescent="0.2">
      <c r="A8" s="26" t="s">
        <v>160</v>
      </c>
    </row>
    <row r="9" spans="1:22" x14ac:dyDescent="0.2">
      <c r="A9" s="26" t="s">
        <v>15</v>
      </c>
      <c r="B9" s="47">
        <v>2132</v>
      </c>
      <c r="E9" s="4"/>
      <c r="F9" s="4"/>
      <c r="G9" s="4"/>
      <c r="H9" s="4"/>
      <c r="I9" s="4"/>
      <c r="J9" s="4"/>
      <c r="K9" s="4"/>
      <c r="L9" s="4"/>
      <c r="N9" s="4"/>
      <c r="O9" s="4"/>
      <c r="P9" s="4"/>
      <c r="Q9" s="4"/>
      <c r="R9" s="4"/>
      <c r="S9" s="4"/>
      <c r="T9" s="4"/>
      <c r="U9" s="4"/>
      <c r="V9" s="4"/>
    </row>
    <row r="10" spans="1:22" x14ac:dyDescent="0.2">
      <c r="A10" s="26" t="s">
        <v>222</v>
      </c>
      <c r="B10" s="47">
        <v>1256</v>
      </c>
      <c r="E10" s="3"/>
      <c r="F10" s="3"/>
      <c r="G10" s="3"/>
      <c r="H10" s="3"/>
      <c r="I10" s="3"/>
      <c r="J10" s="3"/>
      <c r="K10" s="3"/>
      <c r="L10" s="3"/>
      <c r="N10" s="3"/>
      <c r="O10" s="3"/>
      <c r="P10" s="3"/>
      <c r="Q10" s="3"/>
      <c r="R10" s="3"/>
      <c r="S10" s="3"/>
      <c r="T10" s="3"/>
      <c r="U10" s="3"/>
      <c r="V10" s="3"/>
    </row>
    <row r="11" spans="1:22" x14ac:dyDescent="0.2">
      <c r="A11" s="26" t="s">
        <v>223</v>
      </c>
      <c r="B11" s="47">
        <v>793</v>
      </c>
    </row>
    <row r="12" spans="1:22" x14ac:dyDescent="0.2">
      <c r="A12" s="26" t="s">
        <v>224</v>
      </c>
      <c r="B12" s="47">
        <v>83</v>
      </c>
    </row>
    <row r="14" spans="1:22" x14ac:dyDescent="0.2">
      <c r="A14" s="1" t="s">
        <v>159</v>
      </c>
    </row>
    <row r="15" spans="1:22" x14ac:dyDescent="0.2">
      <c r="A15" s="1" t="s">
        <v>70</v>
      </c>
      <c r="B15" s="47">
        <v>376</v>
      </c>
    </row>
    <row r="16" spans="1:22" x14ac:dyDescent="0.2">
      <c r="A16" s="1" t="s">
        <v>71</v>
      </c>
      <c r="B16" s="47">
        <v>730</v>
      </c>
    </row>
    <row r="17" spans="1:22" x14ac:dyDescent="0.2">
      <c r="A17" s="1" t="s">
        <v>69</v>
      </c>
      <c r="B17" s="47">
        <v>955</v>
      </c>
    </row>
    <row r="20" spans="1:22" x14ac:dyDescent="0.2">
      <c r="A20" s="1" t="s">
        <v>158</v>
      </c>
    </row>
    <row r="21" spans="1:22" x14ac:dyDescent="0.2">
      <c r="A21" s="1" t="s">
        <v>70</v>
      </c>
      <c r="B21" s="47">
        <v>448</v>
      </c>
      <c r="C21" s="2"/>
      <c r="E21" s="2"/>
      <c r="F21" s="2"/>
      <c r="G21" s="2"/>
      <c r="H21" s="2"/>
      <c r="I21" s="2"/>
      <c r="J21" s="2"/>
      <c r="K21" s="2"/>
      <c r="L21" s="2"/>
      <c r="N21" s="2"/>
      <c r="O21" s="2"/>
      <c r="P21" s="2"/>
      <c r="Q21" s="2"/>
      <c r="R21" s="2"/>
      <c r="S21" s="2"/>
      <c r="T21" s="2"/>
      <c r="U21" s="2"/>
      <c r="V21" s="2"/>
    </row>
    <row r="22" spans="1:22" x14ac:dyDescent="0.2">
      <c r="A22" s="1" t="s">
        <v>71</v>
      </c>
      <c r="B22" s="47">
        <v>767</v>
      </c>
      <c r="C22" s="2"/>
      <c r="E22" s="2"/>
      <c r="F22" s="2"/>
      <c r="G22" s="2"/>
      <c r="H22" s="2"/>
      <c r="I22" s="2"/>
      <c r="J22" s="2"/>
      <c r="K22" s="2"/>
      <c r="L22" s="2"/>
      <c r="N22" s="2"/>
      <c r="O22" s="2"/>
      <c r="P22" s="2"/>
      <c r="Q22" s="2"/>
      <c r="R22" s="2"/>
      <c r="S22" s="2"/>
      <c r="T22" s="2"/>
      <c r="U22" s="2"/>
      <c r="V22" s="2"/>
    </row>
    <row r="23" spans="1:22" x14ac:dyDescent="0.2">
      <c r="A23" s="1" t="s">
        <v>69</v>
      </c>
      <c r="B23" s="47">
        <v>620</v>
      </c>
    </row>
  </sheetData>
  <pageMargins left="0.78740157499999996" right="0.78740157499999996" top="0.984251969" bottom="0.984251969" header="0.4921259845" footer="0.492125984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17"/>
  <sheetViews>
    <sheetView showGridLines="0" topLeftCell="E1" zoomScale="145" zoomScaleNormal="145" workbookViewId="0">
      <selection activeCell="G9" sqref="G9"/>
    </sheetView>
  </sheetViews>
  <sheetFormatPr baseColWidth="10" defaultColWidth="50.83203125" defaultRowHeight="11.25" x14ac:dyDescent="0.2"/>
  <cols>
    <col min="1" max="1" width="5.83203125" style="302" customWidth="1"/>
    <col min="2" max="2" width="10.33203125" style="302" bestFit="1" customWidth="1"/>
    <col min="3" max="3" width="7.1640625" style="302" bestFit="1" customWidth="1"/>
    <col min="4" max="4" width="42.6640625" style="302" bestFit="1" customWidth="1"/>
    <col min="5" max="5" width="6.1640625" style="302" customWidth="1"/>
    <col min="6" max="6" width="5.1640625" style="302" customWidth="1"/>
    <col min="7" max="7" width="20.83203125" style="302" customWidth="1"/>
    <col min="8" max="8" width="5.1640625" style="302" customWidth="1"/>
    <col min="9" max="9" width="3.83203125" style="302" customWidth="1"/>
    <col min="10" max="10" width="25" style="302" customWidth="1"/>
    <col min="11" max="11" width="5.1640625" style="302" customWidth="1"/>
    <col min="12" max="12" width="3.83203125" style="302" customWidth="1"/>
    <col min="13" max="13" width="17.6640625" style="302" customWidth="1"/>
    <col min="14" max="14" width="5.1640625" style="302" customWidth="1"/>
    <col min="15" max="15" width="3.83203125" style="302" customWidth="1"/>
    <col min="16" max="16" width="21.6640625" style="302" bestFit="1" customWidth="1"/>
    <col min="17" max="17" width="4" style="302" customWidth="1"/>
    <col min="18" max="18" width="4.1640625" style="302" customWidth="1"/>
    <col min="19" max="19" width="3.83203125" style="302" customWidth="1"/>
    <col min="20" max="16384" width="50.83203125" style="302"/>
  </cols>
  <sheetData>
    <row r="3" spans="2:18" x14ac:dyDescent="0.2">
      <c r="B3" s="299" t="s">
        <v>166</v>
      </c>
      <c r="C3" s="300" t="s">
        <v>355</v>
      </c>
      <c r="D3" s="301" t="s">
        <v>165</v>
      </c>
    </row>
    <row r="4" spans="2:18" x14ac:dyDescent="0.2">
      <c r="B4" s="299"/>
      <c r="C4" s="300">
        <v>2769</v>
      </c>
      <c r="D4" s="301" t="s">
        <v>164</v>
      </c>
    </row>
    <row r="5" spans="2:18" x14ac:dyDescent="0.2">
      <c r="B5" s="299"/>
      <c r="C5" s="300">
        <v>108</v>
      </c>
      <c r="D5" s="301" t="s">
        <v>163</v>
      </c>
    </row>
    <row r="6" spans="2:18" x14ac:dyDescent="0.2">
      <c r="B6" s="299"/>
      <c r="C6" s="300">
        <v>792</v>
      </c>
      <c r="D6" s="301" t="s">
        <v>162</v>
      </c>
    </row>
    <row r="7" spans="2:18" x14ac:dyDescent="0.2">
      <c r="C7" s="303"/>
    </row>
    <row r="9" spans="2:18" ht="13.5" x14ac:dyDescent="0.2">
      <c r="G9" s="304" t="s">
        <v>60</v>
      </c>
      <c r="H9" s="305">
        <v>12.6</v>
      </c>
      <c r="I9" s="306"/>
      <c r="J9" s="306"/>
      <c r="K9" s="306"/>
      <c r="L9" s="306"/>
      <c r="M9" s="306"/>
      <c r="N9" s="306"/>
      <c r="O9" s="306"/>
      <c r="P9" s="306"/>
      <c r="Q9" s="306"/>
      <c r="R9" s="307"/>
    </row>
    <row r="10" spans="2:18" ht="13.5" x14ac:dyDescent="0.2">
      <c r="G10" s="306"/>
      <c r="H10" s="306"/>
      <c r="I10" s="305"/>
      <c r="J10" s="306"/>
      <c r="K10" s="306"/>
      <c r="L10" s="305"/>
      <c r="M10" s="306"/>
      <c r="N10" s="306"/>
      <c r="O10" s="305"/>
      <c r="P10" s="306"/>
      <c r="Q10" s="306"/>
      <c r="R10" s="307"/>
    </row>
    <row r="11" spans="2:18" ht="12.6" customHeight="1" x14ac:dyDescent="0.2">
      <c r="G11" s="304" t="s">
        <v>356</v>
      </c>
      <c r="H11" s="305">
        <v>55.555555555555557</v>
      </c>
      <c r="I11" s="305"/>
      <c r="J11" s="304" t="s">
        <v>357</v>
      </c>
      <c r="K11" s="305">
        <v>17.142857142857142</v>
      </c>
      <c r="L11" s="305"/>
      <c r="M11" s="304" t="s">
        <v>358</v>
      </c>
      <c r="N11" s="305">
        <v>14.583333333333334</v>
      </c>
      <c r="O11" s="305"/>
      <c r="P11" s="304" t="s">
        <v>359</v>
      </c>
      <c r="Q11" s="305">
        <v>4.7619047619047619</v>
      </c>
      <c r="R11" s="307"/>
    </row>
    <row r="12" spans="2:18" ht="12.6" customHeight="1" x14ac:dyDescent="0.2">
      <c r="G12" s="304" t="s">
        <v>360</v>
      </c>
      <c r="H12" s="305">
        <v>26.530612244897959</v>
      </c>
      <c r="I12" s="305"/>
      <c r="J12" s="304" t="s">
        <v>361</v>
      </c>
      <c r="K12" s="305">
        <v>16.788321167883211</v>
      </c>
      <c r="L12" s="305"/>
      <c r="M12" s="304" t="s">
        <v>40</v>
      </c>
      <c r="N12" s="305">
        <v>13.333333333333334</v>
      </c>
      <c r="O12" s="305"/>
      <c r="P12" s="304" t="s">
        <v>38</v>
      </c>
      <c r="Q12" s="305">
        <v>4</v>
      </c>
      <c r="R12" s="307"/>
    </row>
    <row r="13" spans="2:18" ht="12.6" customHeight="1" x14ac:dyDescent="0.2">
      <c r="G13" s="304" t="s">
        <v>362</v>
      </c>
      <c r="H13" s="305">
        <v>22.2</v>
      </c>
      <c r="I13" s="305"/>
      <c r="J13" s="304" t="s">
        <v>363</v>
      </c>
      <c r="K13" s="305">
        <v>16.176470588235293</v>
      </c>
      <c r="L13" s="305"/>
      <c r="M13" s="304" t="s">
        <v>364</v>
      </c>
      <c r="N13" s="305">
        <v>10.569105691056912</v>
      </c>
      <c r="O13" s="305"/>
      <c r="P13" s="304" t="s">
        <v>365</v>
      </c>
      <c r="Q13" s="305">
        <v>1.4</v>
      </c>
      <c r="R13" s="307"/>
    </row>
    <row r="14" spans="2:18" ht="12.6" customHeight="1" x14ac:dyDescent="0.2">
      <c r="G14" s="304" t="s">
        <v>366</v>
      </c>
      <c r="H14" s="305">
        <v>21.9</v>
      </c>
      <c r="I14" s="305"/>
      <c r="J14" s="304" t="s">
        <v>367</v>
      </c>
      <c r="K14" s="305">
        <v>15.686274509803921</v>
      </c>
      <c r="L14" s="305"/>
      <c r="M14" s="304" t="s">
        <v>37</v>
      </c>
      <c r="N14" s="305">
        <v>6.2656641604010019</v>
      </c>
      <c r="O14" s="305"/>
      <c r="P14" s="304" t="s">
        <v>368</v>
      </c>
      <c r="Q14" s="305" t="s">
        <v>34</v>
      </c>
      <c r="R14" s="307"/>
    </row>
    <row r="15" spans="2:18" ht="12.6" customHeight="1" x14ac:dyDescent="0.2">
      <c r="G15" s="304" t="s">
        <v>369</v>
      </c>
      <c r="H15" s="305">
        <v>20.8</v>
      </c>
      <c r="I15" s="305"/>
      <c r="J15" s="306" t="s">
        <v>370</v>
      </c>
      <c r="K15" s="305">
        <v>15.555555555555555</v>
      </c>
      <c r="L15" s="305"/>
      <c r="M15" s="304" t="s">
        <v>371</v>
      </c>
      <c r="N15" s="305">
        <v>6</v>
      </c>
      <c r="O15" s="305"/>
      <c r="P15" s="304" t="s">
        <v>372</v>
      </c>
      <c r="Q15" s="305" t="s">
        <v>34</v>
      </c>
      <c r="R15" s="307"/>
    </row>
    <row r="16" spans="2:18" ht="12.6" customHeight="1" x14ac:dyDescent="0.2">
      <c r="G16" s="304" t="s">
        <v>373</v>
      </c>
      <c r="H16" s="305">
        <v>20.100000000000001</v>
      </c>
      <c r="I16" s="306"/>
      <c r="J16" s="304" t="s">
        <v>374</v>
      </c>
      <c r="K16" s="305">
        <v>15.555555555555555</v>
      </c>
      <c r="L16" s="306"/>
      <c r="M16" s="304" t="s">
        <v>39</v>
      </c>
      <c r="N16" s="305">
        <v>5.4421768707482991</v>
      </c>
      <c r="O16" s="306"/>
      <c r="P16" s="306"/>
      <c r="Q16" s="306"/>
      <c r="R16" s="307"/>
    </row>
    <row r="17" spans="7:17" ht="12" x14ac:dyDescent="0.2">
      <c r="G17" s="308"/>
      <c r="H17" s="308"/>
      <c r="I17" s="308"/>
      <c r="K17" s="308"/>
      <c r="L17" s="308"/>
      <c r="M17" s="308"/>
      <c r="N17" s="308"/>
      <c r="O17" s="308"/>
      <c r="P17" s="308"/>
      <c r="Q17" s="308"/>
    </row>
  </sheetData>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zoomScale="115" zoomScaleNormal="115" workbookViewId="0">
      <selection activeCell="B1" sqref="B1"/>
    </sheetView>
  </sheetViews>
  <sheetFormatPr baseColWidth="10" defaultColWidth="65.33203125" defaultRowHeight="11.25" x14ac:dyDescent="0.2"/>
  <cols>
    <col min="1" max="1" width="3" style="369" bestFit="1" customWidth="1"/>
    <col min="2" max="2" width="40.1640625" style="369" bestFit="1" customWidth="1"/>
    <col min="3" max="3" width="32.1640625" style="369" bestFit="1" customWidth="1"/>
    <col min="4" max="4" width="48.5" style="369" bestFit="1" customWidth="1"/>
    <col min="5" max="5" width="31.83203125" style="369" bestFit="1" customWidth="1"/>
    <col min="6" max="6" width="21.83203125" style="369" bestFit="1" customWidth="1"/>
    <col min="7" max="7" width="11" style="369" customWidth="1"/>
    <col min="8" max="8" width="3.5" style="369" bestFit="1" customWidth="1"/>
    <col min="9" max="9" width="28.33203125" style="369" customWidth="1"/>
    <col min="10" max="10" width="4.83203125" style="369" customWidth="1"/>
    <col min="11" max="11" width="3.83203125" style="369" bestFit="1" customWidth="1"/>
    <col min="12" max="12" width="18.5" style="369" bestFit="1" customWidth="1"/>
    <col min="13" max="13" width="5.83203125" style="369" customWidth="1"/>
    <col min="14" max="14" width="3.83203125" style="369" bestFit="1" customWidth="1"/>
    <col min="15" max="15" width="24.5" style="369" customWidth="1"/>
    <col min="16" max="16384" width="65.33203125" style="369"/>
  </cols>
  <sheetData>
    <row r="1" spans="1:15" x14ac:dyDescent="0.2">
      <c r="A1" s="367" t="s">
        <v>458</v>
      </c>
      <c r="B1" s="368" t="s">
        <v>459</v>
      </c>
      <c r="C1" s="368" t="s">
        <v>460</v>
      </c>
      <c r="D1" s="368" t="s">
        <v>485</v>
      </c>
      <c r="E1" s="368" t="s">
        <v>461</v>
      </c>
      <c r="F1" s="367" t="s">
        <v>462</v>
      </c>
    </row>
    <row r="2" spans="1:15" ht="13.5" x14ac:dyDescent="0.25">
      <c r="A2" s="370">
        <v>6</v>
      </c>
      <c r="B2" s="368">
        <v>198</v>
      </c>
      <c r="C2" s="368">
        <v>130</v>
      </c>
      <c r="D2" s="368">
        <v>73</v>
      </c>
      <c r="E2" s="368">
        <v>57</v>
      </c>
      <c r="F2" s="368" t="s">
        <v>43</v>
      </c>
      <c r="H2" s="384">
        <v>1</v>
      </c>
      <c r="I2" s="385" t="s">
        <v>43</v>
      </c>
      <c r="J2" s="386"/>
      <c r="K2" s="384">
        <v>9</v>
      </c>
      <c r="L2" s="385" t="s">
        <v>52</v>
      </c>
      <c r="M2" s="386"/>
      <c r="N2" s="384">
        <v>16</v>
      </c>
      <c r="O2" s="385" t="s">
        <v>59</v>
      </c>
    </row>
    <row r="3" spans="1:15" ht="13.5" x14ac:dyDescent="0.25">
      <c r="A3" s="370">
        <v>1</v>
      </c>
      <c r="B3" s="368">
        <v>165</v>
      </c>
      <c r="C3" s="368">
        <v>127</v>
      </c>
      <c r="D3" s="368">
        <v>36</v>
      </c>
      <c r="E3" s="368">
        <v>91</v>
      </c>
      <c r="F3" s="368" t="s">
        <v>37</v>
      </c>
      <c r="H3" s="384">
        <v>2</v>
      </c>
      <c r="I3" s="385" t="s">
        <v>37</v>
      </c>
      <c r="J3" s="386"/>
      <c r="K3" s="384">
        <v>10</v>
      </c>
      <c r="L3" s="385" t="s">
        <v>55</v>
      </c>
      <c r="M3" s="386"/>
      <c r="N3" s="384">
        <v>17</v>
      </c>
      <c r="O3" s="385" t="s">
        <v>58</v>
      </c>
    </row>
    <row r="4" spans="1:15" ht="13.5" x14ac:dyDescent="0.25">
      <c r="A4" s="370">
        <v>12</v>
      </c>
      <c r="B4" s="368">
        <v>228</v>
      </c>
      <c r="C4" s="368">
        <v>112</v>
      </c>
      <c r="D4" s="368">
        <v>39</v>
      </c>
      <c r="E4" s="368">
        <v>73</v>
      </c>
      <c r="F4" s="368" t="s">
        <v>49</v>
      </c>
      <c r="H4" s="384">
        <v>3</v>
      </c>
      <c r="I4" s="385" t="s">
        <v>49</v>
      </c>
      <c r="J4" s="386"/>
      <c r="K4" s="384">
        <v>11</v>
      </c>
      <c r="L4" s="385" t="s">
        <v>40</v>
      </c>
      <c r="M4" s="386"/>
      <c r="N4" s="384">
        <v>18</v>
      </c>
      <c r="O4" s="385" t="s">
        <v>38</v>
      </c>
    </row>
    <row r="5" spans="1:15" ht="13.5" x14ac:dyDescent="0.25">
      <c r="A5" s="370">
        <v>14</v>
      </c>
      <c r="B5" s="368">
        <v>114</v>
      </c>
      <c r="C5" s="368">
        <v>106</v>
      </c>
      <c r="D5" s="368">
        <v>32</v>
      </c>
      <c r="E5" s="368">
        <v>74</v>
      </c>
      <c r="F5" s="368" t="s">
        <v>51</v>
      </c>
      <c r="H5" s="384">
        <v>4</v>
      </c>
      <c r="I5" s="385" t="s">
        <v>51</v>
      </c>
      <c r="J5" s="386"/>
      <c r="K5" s="384">
        <v>12</v>
      </c>
      <c r="L5" s="385" t="s">
        <v>57</v>
      </c>
      <c r="M5" s="386"/>
      <c r="N5" s="384">
        <v>19</v>
      </c>
      <c r="O5" s="385" t="s">
        <v>41</v>
      </c>
    </row>
    <row r="6" spans="1:15" ht="13.5" x14ac:dyDescent="0.25">
      <c r="A6" s="370">
        <v>8</v>
      </c>
      <c r="B6" s="368">
        <v>157</v>
      </c>
      <c r="C6" s="368">
        <v>96</v>
      </c>
      <c r="D6" s="368">
        <v>44</v>
      </c>
      <c r="E6" s="368">
        <v>52</v>
      </c>
      <c r="F6" s="368" t="s">
        <v>45</v>
      </c>
      <c r="H6" s="384">
        <v>5</v>
      </c>
      <c r="I6" s="385" t="s">
        <v>45</v>
      </c>
      <c r="J6" s="386"/>
      <c r="K6" s="384">
        <v>13</v>
      </c>
      <c r="L6" s="385" t="s">
        <v>56</v>
      </c>
      <c r="M6" s="386"/>
      <c r="N6" s="384">
        <v>20</v>
      </c>
      <c r="O6" s="385" t="s">
        <v>44</v>
      </c>
    </row>
    <row r="7" spans="1:15" ht="13.5" x14ac:dyDescent="0.25">
      <c r="A7" s="370">
        <v>9</v>
      </c>
      <c r="B7" s="368">
        <v>133</v>
      </c>
      <c r="C7" s="368">
        <v>75</v>
      </c>
      <c r="D7" s="368">
        <v>56</v>
      </c>
      <c r="E7" s="368">
        <v>19</v>
      </c>
      <c r="F7" s="368" t="s">
        <v>46</v>
      </c>
      <c r="H7" s="384">
        <v>6</v>
      </c>
      <c r="I7" s="385" t="s">
        <v>46</v>
      </c>
      <c r="J7" s="386"/>
      <c r="K7" s="384">
        <v>14</v>
      </c>
      <c r="L7" s="385" t="s">
        <v>48</v>
      </c>
      <c r="M7" s="386"/>
      <c r="N7" s="384">
        <v>21</v>
      </c>
      <c r="O7" s="385" t="s">
        <v>54</v>
      </c>
    </row>
    <row r="8" spans="1:15" ht="13.5" x14ac:dyDescent="0.25">
      <c r="A8" s="370">
        <v>3</v>
      </c>
      <c r="B8" s="368">
        <v>141</v>
      </c>
      <c r="C8" s="368">
        <v>64</v>
      </c>
      <c r="D8" s="368">
        <v>23</v>
      </c>
      <c r="E8" s="368">
        <v>41</v>
      </c>
      <c r="F8" s="368" t="s">
        <v>39</v>
      </c>
      <c r="H8" s="384">
        <v>7</v>
      </c>
      <c r="I8" s="385" t="s">
        <v>39</v>
      </c>
      <c r="J8" s="386"/>
      <c r="K8" s="384">
        <v>15</v>
      </c>
      <c r="L8" s="385" t="s">
        <v>50</v>
      </c>
      <c r="M8" s="386"/>
      <c r="N8" s="384">
        <v>22</v>
      </c>
      <c r="O8" s="385" t="s">
        <v>47</v>
      </c>
    </row>
    <row r="9" spans="1:15" ht="13.5" x14ac:dyDescent="0.25">
      <c r="A9" s="370">
        <v>16</v>
      </c>
      <c r="B9" s="368">
        <v>109</v>
      </c>
      <c r="C9" s="368">
        <v>54</v>
      </c>
      <c r="D9" s="368">
        <v>51</v>
      </c>
      <c r="E9" s="368">
        <v>3</v>
      </c>
      <c r="F9" s="368" t="s">
        <v>53</v>
      </c>
      <c r="H9" s="384">
        <v>8</v>
      </c>
      <c r="I9" s="385" t="s">
        <v>53</v>
      </c>
      <c r="J9" s="386"/>
      <c r="K9" s="386"/>
      <c r="L9" s="386"/>
      <c r="M9" s="386"/>
      <c r="N9" s="387"/>
      <c r="O9" s="387"/>
    </row>
    <row r="10" spans="1:15" ht="12" x14ac:dyDescent="0.2">
      <c r="A10" s="370">
        <v>15</v>
      </c>
      <c r="B10" s="368">
        <v>82</v>
      </c>
      <c r="C10" s="368">
        <v>50</v>
      </c>
      <c r="D10" s="368">
        <v>34</v>
      </c>
      <c r="E10" s="368">
        <v>16</v>
      </c>
      <c r="F10" s="368" t="s">
        <v>52</v>
      </c>
      <c r="H10" s="371"/>
      <c r="I10" s="371"/>
      <c r="J10" s="371"/>
      <c r="K10" s="371"/>
      <c r="L10" s="371"/>
      <c r="M10" s="371"/>
      <c r="N10" s="371"/>
      <c r="O10" s="371"/>
    </row>
    <row r="11" spans="1:15" x14ac:dyDescent="0.2">
      <c r="A11" s="370">
        <v>18</v>
      </c>
      <c r="B11" s="368">
        <v>42</v>
      </c>
      <c r="C11" s="368">
        <v>50</v>
      </c>
      <c r="D11" s="368">
        <v>26</v>
      </c>
      <c r="E11" s="368">
        <v>24</v>
      </c>
      <c r="F11" s="368" t="s">
        <v>55</v>
      </c>
      <c r="H11" s="466"/>
      <c r="I11" s="466"/>
      <c r="J11" s="466"/>
      <c r="K11" s="466"/>
      <c r="L11" s="466"/>
      <c r="M11" s="466"/>
      <c r="N11" s="466"/>
      <c r="O11" s="466"/>
    </row>
    <row r="12" spans="1:15" x14ac:dyDescent="0.2">
      <c r="A12" s="370">
        <v>4</v>
      </c>
      <c r="B12" s="368">
        <v>52</v>
      </c>
      <c r="C12" s="368">
        <v>46</v>
      </c>
      <c r="D12" s="368">
        <v>16</v>
      </c>
      <c r="E12" s="368">
        <v>30</v>
      </c>
      <c r="F12" s="368" t="s">
        <v>40</v>
      </c>
      <c r="H12" s="466"/>
      <c r="I12" s="466"/>
      <c r="J12" s="466"/>
      <c r="K12" s="466"/>
      <c r="L12" s="466"/>
      <c r="M12" s="466"/>
      <c r="N12" s="466"/>
      <c r="O12" s="466"/>
    </row>
    <row r="13" spans="1:15" x14ac:dyDescent="0.2">
      <c r="A13" s="370">
        <v>20</v>
      </c>
      <c r="B13" s="368">
        <v>114</v>
      </c>
      <c r="C13" s="368">
        <v>43</v>
      </c>
      <c r="D13" s="368">
        <v>35</v>
      </c>
      <c r="E13" s="368">
        <v>8</v>
      </c>
      <c r="F13" s="368" t="s">
        <v>57</v>
      </c>
      <c r="I13" s="372"/>
      <c r="J13" s="372"/>
      <c r="K13" s="467"/>
      <c r="L13" s="467"/>
      <c r="M13" s="467"/>
      <c r="N13" s="467"/>
      <c r="O13" s="467"/>
    </row>
    <row r="14" spans="1:15" x14ac:dyDescent="0.2">
      <c r="A14" s="370">
        <v>19</v>
      </c>
      <c r="B14" s="368">
        <v>89</v>
      </c>
      <c r="C14" s="368">
        <v>43</v>
      </c>
      <c r="D14" s="368">
        <v>22</v>
      </c>
      <c r="E14" s="368">
        <v>21</v>
      </c>
      <c r="F14" s="368" t="s">
        <v>56</v>
      </c>
      <c r="I14" s="372"/>
      <c r="J14" s="372"/>
      <c r="K14" s="467"/>
      <c r="L14" s="467"/>
      <c r="M14" s="467"/>
      <c r="N14" s="467"/>
      <c r="O14" s="467"/>
    </row>
    <row r="15" spans="1:15" x14ac:dyDescent="0.2">
      <c r="A15" s="370">
        <v>11</v>
      </c>
      <c r="B15" s="368">
        <v>93</v>
      </c>
      <c r="C15" s="368">
        <v>39</v>
      </c>
      <c r="D15" s="368">
        <v>39</v>
      </c>
      <c r="E15" s="368">
        <v>0</v>
      </c>
      <c r="F15" s="368" t="s">
        <v>48</v>
      </c>
    </row>
    <row r="16" spans="1:15" x14ac:dyDescent="0.2">
      <c r="A16" s="370">
        <v>13</v>
      </c>
      <c r="B16" s="368">
        <v>69</v>
      </c>
      <c r="C16" s="368">
        <v>37</v>
      </c>
      <c r="D16" s="368">
        <v>31</v>
      </c>
      <c r="E16" s="368">
        <v>6</v>
      </c>
      <c r="F16" s="368" t="s">
        <v>50</v>
      </c>
    </row>
    <row r="17" spans="1:6" x14ac:dyDescent="0.2">
      <c r="A17" s="370">
        <v>22</v>
      </c>
      <c r="B17" s="368">
        <v>68</v>
      </c>
      <c r="C17" s="368">
        <v>37</v>
      </c>
      <c r="D17" s="368">
        <v>17</v>
      </c>
      <c r="E17" s="368">
        <v>20</v>
      </c>
      <c r="F17" s="368" t="s">
        <v>59</v>
      </c>
    </row>
    <row r="18" spans="1:6" x14ac:dyDescent="0.2">
      <c r="A18" s="370">
        <v>21</v>
      </c>
      <c r="B18" s="368">
        <v>71</v>
      </c>
      <c r="C18" s="368">
        <v>31</v>
      </c>
      <c r="D18" s="368">
        <v>19</v>
      </c>
      <c r="E18" s="368">
        <v>12</v>
      </c>
      <c r="F18" s="368" t="s">
        <v>58</v>
      </c>
    </row>
    <row r="19" spans="1:6" x14ac:dyDescent="0.2">
      <c r="A19" s="370">
        <v>2</v>
      </c>
      <c r="B19" s="368">
        <v>47</v>
      </c>
      <c r="C19" s="368">
        <v>31</v>
      </c>
      <c r="D19" s="368">
        <v>15</v>
      </c>
      <c r="E19" s="368">
        <v>16</v>
      </c>
      <c r="F19" s="368" t="s">
        <v>38</v>
      </c>
    </row>
    <row r="20" spans="1:6" x14ac:dyDescent="0.2">
      <c r="A20" s="370">
        <v>5</v>
      </c>
      <c r="B20" s="368">
        <v>62</v>
      </c>
      <c r="C20" s="368">
        <v>26</v>
      </c>
      <c r="D20" s="368">
        <v>8</v>
      </c>
      <c r="E20" s="368">
        <v>18</v>
      </c>
      <c r="F20" s="368" t="s">
        <v>41</v>
      </c>
    </row>
    <row r="21" spans="1:6" x14ac:dyDescent="0.2">
      <c r="A21" s="370">
        <v>7</v>
      </c>
      <c r="B21" s="368">
        <v>22</v>
      </c>
      <c r="C21" s="368">
        <v>23</v>
      </c>
      <c r="D21" s="368">
        <v>20</v>
      </c>
      <c r="E21" s="368">
        <v>3</v>
      </c>
      <c r="F21" s="368" t="s">
        <v>44</v>
      </c>
    </row>
    <row r="22" spans="1:6" x14ac:dyDescent="0.2">
      <c r="A22" s="370">
        <v>17</v>
      </c>
      <c r="B22" s="368">
        <v>43</v>
      </c>
      <c r="C22" s="368">
        <v>19</v>
      </c>
      <c r="D22" s="368">
        <v>19</v>
      </c>
      <c r="E22" s="368">
        <v>0</v>
      </c>
      <c r="F22" s="368" t="s">
        <v>54</v>
      </c>
    </row>
    <row r="23" spans="1:6" x14ac:dyDescent="0.2">
      <c r="A23" s="370">
        <v>10</v>
      </c>
      <c r="B23" s="368">
        <v>33</v>
      </c>
      <c r="C23" s="368">
        <v>17</v>
      </c>
      <c r="D23" s="368">
        <v>11</v>
      </c>
      <c r="E23" s="368">
        <v>6</v>
      </c>
      <c r="F23" s="368" t="s">
        <v>47</v>
      </c>
    </row>
    <row r="24" spans="1:6" x14ac:dyDescent="0.2">
      <c r="A24" s="370">
        <v>24</v>
      </c>
      <c r="B24" s="368">
        <v>2132</v>
      </c>
      <c r="C24" s="368">
        <v>1256</v>
      </c>
      <c r="D24" s="368">
        <v>666</v>
      </c>
      <c r="E24" s="368">
        <v>590</v>
      </c>
      <c r="F24" s="373" t="s">
        <v>60</v>
      </c>
    </row>
    <row r="25" spans="1:6" x14ac:dyDescent="0.2">
      <c r="A25" s="370"/>
      <c r="B25" s="368"/>
      <c r="C25" s="368"/>
      <c r="D25" s="368"/>
      <c r="E25" s="368"/>
      <c r="F25" s="375"/>
    </row>
    <row r="26" spans="1:6" x14ac:dyDescent="0.2">
      <c r="A26" s="370"/>
      <c r="F26" s="373"/>
    </row>
    <row r="27" spans="1:6" x14ac:dyDescent="0.2">
      <c r="A27" s="370"/>
      <c r="B27" s="368"/>
      <c r="C27" s="374"/>
      <c r="D27" s="368"/>
      <c r="E27" s="368"/>
      <c r="F27" s="375"/>
    </row>
    <row r="28" spans="1:6" x14ac:dyDescent="0.2">
      <c r="A28" s="376"/>
      <c r="B28" s="368"/>
      <c r="C28" s="377"/>
      <c r="D28" s="377"/>
      <c r="E28" s="368"/>
      <c r="F28" s="367"/>
    </row>
    <row r="29" spans="1:6" x14ac:dyDescent="0.2">
      <c r="A29" s="376"/>
      <c r="C29" s="377"/>
      <c r="D29" s="377"/>
      <c r="E29" s="377"/>
      <c r="F29" s="367"/>
    </row>
    <row r="30" spans="1:6" x14ac:dyDescent="0.2">
      <c r="A30" s="376"/>
      <c r="B30" s="368"/>
      <c r="C30" s="377"/>
      <c r="D30" s="377"/>
      <c r="E30" s="377"/>
      <c r="F30" s="367"/>
    </row>
    <row r="31" spans="1:6" x14ac:dyDescent="0.2">
      <c r="A31" s="376"/>
      <c r="B31" s="368"/>
      <c r="C31" s="377"/>
      <c r="D31" s="377"/>
      <c r="E31" s="377"/>
      <c r="F31" s="367"/>
    </row>
    <row r="32" spans="1:6" x14ac:dyDescent="0.2">
      <c r="A32" s="376"/>
      <c r="B32" s="368"/>
      <c r="C32" s="377"/>
      <c r="D32" s="377"/>
      <c r="E32" s="377"/>
      <c r="F32" s="367"/>
    </row>
    <row r="33" spans="1:6" x14ac:dyDescent="0.2">
      <c r="A33" s="376"/>
      <c r="B33" s="377"/>
      <c r="C33" s="377"/>
      <c r="D33" s="377"/>
      <c r="E33" s="377"/>
      <c r="F33" s="367"/>
    </row>
    <row r="34" spans="1:6" x14ac:dyDescent="0.2">
      <c r="A34" s="376"/>
      <c r="B34" s="377"/>
      <c r="C34" s="377"/>
      <c r="D34" s="377"/>
      <c r="E34" s="377"/>
      <c r="F34" s="367"/>
    </row>
    <row r="35" spans="1:6" x14ac:dyDescent="0.2">
      <c r="A35" s="376"/>
      <c r="B35" s="377"/>
      <c r="C35" s="377"/>
      <c r="D35" s="377"/>
      <c r="E35" s="377"/>
      <c r="F35" s="367"/>
    </row>
    <row r="36" spans="1:6" x14ac:dyDescent="0.2">
      <c r="A36" s="376"/>
      <c r="B36" s="377"/>
      <c r="C36" s="377"/>
      <c r="D36" s="377"/>
      <c r="E36" s="377"/>
      <c r="F36" s="367"/>
    </row>
    <row r="37" spans="1:6" x14ac:dyDescent="0.2">
      <c r="A37" s="376"/>
      <c r="B37" s="377"/>
      <c r="C37" s="377"/>
      <c r="D37" s="377"/>
      <c r="E37" s="377"/>
      <c r="F37" s="367"/>
    </row>
    <row r="38" spans="1:6" x14ac:dyDescent="0.2">
      <c r="A38" s="376"/>
      <c r="B38" s="377"/>
      <c r="C38" s="377"/>
      <c r="D38" s="377"/>
      <c r="E38" s="377"/>
      <c r="F38" s="367"/>
    </row>
    <row r="39" spans="1:6" x14ac:dyDescent="0.2">
      <c r="A39" s="376"/>
      <c r="B39" s="377"/>
      <c r="C39" s="377"/>
      <c r="D39" s="377"/>
      <c r="E39" s="377"/>
      <c r="F39" s="367"/>
    </row>
    <row r="40" spans="1:6" x14ac:dyDescent="0.2">
      <c r="A40" s="376"/>
      <c r="B40" s="377"/>
      <c r="C40" s="377"/>
      <c r="D40" s="377"/>
      <c r="E40" s="377"/>
      <c r="F40" s="367"/>
    </row>
    <row r="41" spans="1:6" x14ac:dyDescent="0.2">
      <c r="A41" s="376"/>
      <c r="B41" s="377"/>
      <c r="C41" s="377"/>
      <c r="D41" s="377"/>
      <c r="E41" s="377"/>
      <c r="F41" s="367"/>
    </row>
    <row r="42" spans="1:6" x14ac:dyDescent="0.2">
      <c r="A42" s="376"/>
      <c r="B42" s="377"/>
      <c r="C42" s="377"/>
      <c r="D42" s="377"/>
      <c r="E42" s="377"/>
      <c r="F42" s="367"/>
    </row>
    <row r="43" spans="1:6" x14ac:dyDescent="0.2">
      <c r="A43" s="376"/>
      <c r="B43" s="377"/>
      <c r="C43" s="377"/>
      <c r="D43" s="377"/>
      <c r="E43" s="377"/>
      <c r="F43" s="367"/>
    </row>
    <row r="44" spans="1:6" x14ac:dyDescent="0.2">
      <c r="A44" s="376"/>
      <c r="B44" s="377"/>
      <c r="C44" s="377"/>
      <c r="D44" s="377"/>
      <c r="E44" s="377"/>
      <c r="F44" s="367"/>
    </row>
    <row r="45" spans="1:6" x14ac:dyDescent="0.2">
      <c r="A45" s="376"/>
      <c r="B45" s="377"/>
      <c r="C45" s="377"/>
      <c r="D45" s="377"/>
      <c r="E45" s="377"/>
      <c r="F45" s="367"/>
    </row>
    <row r="46" spans="1:6" x14ac:dyDescent="0.2">
      <c r="A46" s="376"/>
      <c r="B46" s="377"/>
      <c r="C46" s="377"/>
      <c r="D46" s="377"/>
      <c r="E46" s="377"/>
      <c r="F46" s="367"/>
    </row>
    <row r="47" spans="1:6" x14ac:dyDescent="0.2">
      <c r="A47" s="376"/>
      <c r="B47" s="377"/>
      <c r="C47" s="377"/>
      <c r="D47" s="377"/>
      <c r="E47" s="377"/>
      <c r="F47" s="367"/>
    </row>
    <row r="48" spans="1:6" x14ac:dyDescent="0.2">
      <c r="A48" s="376"/>
      <c r="B48" s="377"/>
      <c r="C48" s="377"/>
      <c r="D48" s="377"/>
      <c r="E48" s="377"/>
      <c r="F48" s="367"/>
    </row>
    <row r="49" spans="1:6" x14ac:dyDescent="0.2">
      <c r="A49" s="376"/>
      <c r="B49" s="377"/>
      <c r="C49" s="377"/>
      <c r="D49" s="377"/>
      <c r="E49" s="377"/>
      <c r="F49" s="367"/>
    </row>
    <row r="50" spans="1:6" x14ac:dyDescent="0.2">
      <c r="A50" s="376"/>
      <c r="B50" s="377"/>
      <c r="C50" s="377"/>
      <c r="D50" s="377"/>
      <c r="E50" s="377"/>
      <c r="F50" s="367"/>
    </row>
    <row r="51" spans="1:6" x14ac:dyDescent="0.2">
      <c r="A51" s="378"/>
    </row>
    <row r="52" spans="1:6" x14ac:dyDescent="0.2">
      <c r="A52" s="378"/>
    </row>
    <row r="53" spans="1:6" x14ac:dyDescent="0.2">
      <c r="A53" s="378"/>
    </row>
    <row r="54" spans="1:6" x14ac:dyDescent="0.2">
      <c r="A54" s="378"/>
    </row>
    <row r="55" spans="1:6" x14ac:dyDescent="0.2">
      <c r="A55" s="378"/>
    </row>
    <row r="56" spans="1:6" x14ac:dyDescent="0.2">
      <c r="A56" s="378"/>
    </row>
  </sheetData>
  <sortState ref="A2:F23">
    <sortCondition descending="1" ref="C2:C23"/>
  </sortState>
  <mergeCells count="3">
    <mergeCell ref="H11:O12"/>
    <mergeCell ref="K13:O13"/>
    <mergeCell ref="K14:O14"/>
  </mergeCells>
  <pageMargins left="0.78740157499999996" right="0.78740157499999996" top="0.984251969" bottom="0.984251969" header="0.4921259845" footer="0.492125984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zoomScaleNormal="100" zoomScaleSheetLayoutView="100" workbookViewId="0"/>
  </sheetViews>
  <sheetFormatPr baseColWidth="10" defaultColWidth="11.5" defaultRowHeight="12" x14ac:dyDescent="0.2"/>
  <cols>
    <col min="1" max="1" width="7.5" style="134" customWidth="1"/>
    <col min="2" max="2" width="8.6640625" style="134" customWidth="1"/>
    <col min="3" max="3" width="9.1640625" style="134" customWidth="1"/>
    <col min="4" max="4" width="11" style="134" customWidth="1"/>
    <col min="5" max="5" width="8.1640625" style="134" customWidth="1"/>
    <col min="6" max="6" width="8.83203125" style="134" customWidth="1"/>
    <col min="7" max="7" width="9.83203125" style="134" customWidth="1"/>
    <col min="8" max="8" width="10.5" style="134" customWidth="1"/>
    <col min="9" max="9" width="11.33203125" style="134" customWidth="1"/>
    <col min="10" max="10" width="7.33203125" style="134" customWidth="1"/>
    <col min="11" max="11" width="9" style="134" customWidth="1"/>
    <col min="12" max="12" width="8.33203125" style="134" customWidth="1"/>
    <col min="13" max="13" width="11.83203125" style="134" customWidth="1"/>
    <col min="14" max="16384" width="11.5" style="134"/>
  </cols>
  <sheetData>
    <row r="1" spans="1:13" x14ac:dyDescent="0.2">
      <c r="A1" s="489" t="s">
        <v>529</v>
      </c>
      <c r="B1" s="489"/>
      <c r="C1" s="489"/>
      <c r="D1" s="489"/>
      <c r="E1" s="489"/>
      <c r="F1" s="489"/>
      <c r="G1" s="489"/>
      <c r="H1" s="489"/>
      <c r="I1" s="489"/>
      <c r="J1" s="489"/>
      <c r="K1" s="489"/>
      <c r="L1" s="489"/>
      <c r="M1" s="489"/>
    </row>
    <row r="2" spans="1:13" x14ac:dyDescent="0.2">
      <c r="A2" s="502" t="s">
        <v>116</v>
      </c>
      <c r="B2" s="502"/>
      <c r="C2" s="502"/>
      <c r="D2" s="502"/>
      <c r="E2" s="502"/>
      <c r="F2" s="502"/>
      <c r="G2" s="502"/>
      <c r="H2" s="502"/>
      <c r="I2" s="502"/>
      <c r="J2" s="502"/>
      <c r="K2" s="502"/>
      <c r="L2" s="502"/>
      <c r="M2" s="502"/>
    </row>
    <row r="3" spans="1:13" x14ac:dyDescent="0.2">
      <c r="A3" s="503"/>
      <c r="B3" s="503"/>
      <c r="C3" s="503"/>
      <c r="D3" s="503"/>
      <c r="E3" s="503"/>
      <c r="F3" s="503"/>
      <c r="G3" s="503"/>
      <c r="H3" s="503"/>
      <c r="I3" s="503"/>
      <c r="J3" s="503"/>
      <c r="K3" s="503"/>
      <c r="L3" s="503"/>
      <c r="M3" s="503"/>
    </row>
    <row r="4" spans="1:13" x14ac:dyDescent="0.2">
      <c r="A4" s="287"/>
      <c r="B4" s="288"/>
      <c r="C4" s="289"/>
      <c r="D4" s="289"/>
      <c r="E4" s="289"/>
      <c r="F4" s="289"/>
      <c r="G4" s="289"/>
      <c r="H4" s="289"/>
      <c r="I4" s="289"/>
      <c r="J4" s="289"/>
      <c r="K4" s="289"/>
      <c r="L4" s="289"/>
      <c r="M4" s="289"/>
    </row>
    <row r="5" spans="1:13" ht="12.95" customHeight="1" x14ac:dyDescent="0.2">
      <c r="A5" s="468" t="s">
        <v>220</v>
      </c>
      <c r="B5" s="471" t="s">
        <v>117</v>
      </c>
      <c r="C5" s="472"/>
      <c r="D5" s="473"/>
      <c r="E5" s="477" t="s">
        <v>113</v>
      </c>
      <c r="F5" s="478"/>
      <c r="G5" s="478"/>
      <c r="H5" s="478"/>
      <c r="I5" s="478"/>
      <c r="J5" s="478"/>
      <c r="K5" s="478"/>
      <c r="L5" s="478"/>
      <c r="M5" s="478"/>
    </row>
    <row r="6" spans="1:13" ht="12.95" customHeight="1" x14ac:dyDescent="0.2">
      <c r="A6" s="469"/>
      <c r="B6" s="474"/>
      <c r="C6" s="475"/>
      <c r="D6" s="476"/>
      <c r="E6" s="479" t="s">
        <v>35</v>
      </c>
      <c r="F6" s="480"/>
      <c r="G6" s="480"/>
      <c r="H6" s="480"/>
      <c r="I6" s="481"/>
      <c r="J6" s="479" t="s">
        <v>36</v>
      </c>
      <c r="K6" s="480"/>
      <c r="L6" s="480"/>
      <c r="M6" s="480"/>
    </row>
    <row r="7" spans="1:13" ht="12.95" customHeight="1" x14ac:dyDescent="0.2">
      <c r="A7" s="469"/>
      <c r="B7" s="482" t="s">
        <v>94</v>
      </c>
      <c r="C7" s="485" t="s">
        <v>118</v>
      </c>
      <c r="D7" s="496" t="s">
        <v>119</v>
      </c>
      <c r="E7" s="485" t="s">
        <v>94</v>
      </c>
      <c r="F7" s="485" t="s">
        <v>121</v>
      </c>
      <c r="G7" s="499" t="s">
        <v>78</v>
      </c>
      <c r="H7" s="500"/>
      <c r="I7" s="496" t="s">
        <v>119</v>
      </c>
      <c r="J7" s="485" t="s">
        <v>94</v>
      </c>
      <c r="K7" s="485" t="s">
        <v>121</v>
      </c>
      <c r="L7" s="485" t="s">
        <v>101</v>
      </c>
      <c r="M7" s="492" t="s">
        <v>119</v>
      </c>
    </row>
    <row r="8" spans="1:13" ht="12.95" customHeight="1" x14ac:dyDescent="0.2">
      <c r="A8" s="469"/>
      <c r="B8" s="483"/>
      <c r="C8" s="486"/>
      <c r="D8" s="497"/>
      <c r="E8" s="490"/>
      <c r="F8" s="490"/>
      <c r="G8" s="501"/>
      <c r="H8" s="476"/>
      <c r="I8" s="497"/>
      <c r="J8" s="490"/>
      <c r="K8" s="490"/>
      <c r="L8" s="490"/>
      <c r="M8" s="493"/>
    </row>
    <row r="9" spans="1:13" ht="12.95" customHeight="1" x14ac:dyDescent="0.2">
      <c r="A9" s="469"/>
      <c r="B9" s="483"/>
      <c r="C9" s="486"/>
      <c r="D9" s="497"/>
      <c r="E9" s="490"/>
      <c r="F9" s="490"/>
      <c r="G9" s="485" t="s">
        <v>102</v>
      </c>
      <c r="H9" s="485" t="s">
        <v>123</v>
      </c>
      <c r="I9" s="497"/>
      <c r="J9" s="490"/>
      <c r="K9" s="490"/>
      <c r="L9" s="490"/>
      <c r="M9" s="493"/>
    </row>
    <row r="10" spans="1:13" ht="12.95" customHeight="1" x14ac:dyDescent="0.2">
      <c r="A10" s="469"/>
      <c r="B10" s="483"/>
      <c r="C10" s="486"/>
      <c r="D10" s="497"/>
      <c r="E10" s="490"/>
      <c r="F10" s="490"/>
      <c r="G10" s="490"/>
      <c r="H10" s="490"/>
      <c r="I10" s="497"/>
      <c r="J10" s="490"/>
      <c r="K10" s="490"/>
      <c r="L10" s="490"/>
      <c r="M10" s="493"/>
    </row>
    <row r="11" spans="1:13" ht="12.95" customHeight="1" x14ac:dyDescent="0.2">
      <c r="A11" s="469"/>
      <c r="B11" s="484"/>
      <c r="C11" s="487"/>
      <c r="D11" s="498"/>
      <c r="E11" s="491"/>
      <c r="F11" s="491"/>
      <c r="G11" s="491"/>
      <c r="H11" s="491"/>
      <c r="I11" s="498"/>
      <c r="J11" s="491"/>
      <c r="K11" s="491"/>
      <c r="L11" s="491"/>
      <c r="M11" s="494"/>
    </row>
    <row r="12" spans="1:13" ht="12.95" customHeight="1" x14ac:dyDescent="0.2">
      <c r="A12" s="470"/>
      <c r="B12" s="290" t="s">
        <v>0</v>
      </c>
      <c r="C12" s="291"/>
      <c r="D12" s="291" t="s">
        <v>420</v>
      </c>
      <c r="E12" s="291" t="s">
        <v>0</v>
      </c>
      <c r="F12" s="291" t="s">
        <v>421</v>
      </c>
      <c r="G12" s="291" t="s">
        <v>0</v>
      </c>
      <c r="H12" s="291" t="s">
        <v>1</v>
      </c>
      <c r="I12" s="291" t="s">
        <v>420</v>
      </c>
      <c r="J12" s="291" t="s">
        <v>0</v>
      </c>
      <c r="K12" s="291" t="s">
        <v>421</v>
      </c>
      <c r="L12" s="291" t="s">
        <v>1</v>
      </c>
      <c r="M12" s="290" t="s">
        <v>420</v>
      </c>
    </row>
    <row r="13" spans="1:13" ht="16.5" customHeight="1" x14ac:dyDescent="0.2">
      <c r="A13" s="292"/>
      <c r="B13" s="293"/>
      <c r="C13" s="293"/>
      <c r="D13" s="293"/>
      <c r="E13" s="293"/>
      <c r="F13" s="293"/>
      <c r="G13" s="293"/>
      <c r="H13" s="293"/>
      <c r="I13" s="293"/>
      <c r="J13" s="293"/>
      <c r="K13" s="293"/>
      <c r="L13" s="293"/>
      <c r="M13" s="293"/>
    </row>
    <row r="14" spans="1:13" ht="16.5" customHeight="1" x14ac:dyDescent="0.2">
      <c r="A14" s="294"/>
      <c r="B14" s="495" t="s">
        <v>124</v>
      </c>
      <c r="C14" s="495"/>
      <c r="D14" s="495"/>
      <c r="E14" s="495"/>
      <c r="F14" s="495"/>
      <c r="G14" s="495"/>
      <c r="H14" s="495"/>
      <c r="I14" s="495"/>
      <c r="J14" s="495"/>
      <c r="K14" s="495"/>
      <c r="L14" s="495"/>
      <c r="M14" s="495"/>
    </row>
    <row r="15" spans="1:13" x14ac:dyDescent="0.2">
      <c r="A15" s="295">
        <v>1995</v>
      </c>
      <c r="B15" s="296">
        <v>12988</v>
      </c>
      <c r="C15" s="296">
        <v>21354</v>
      </c>
      <c r="D15" s="296">
        <v>4007258.2995454618</v>
      </c>
      <c r="E15" s="296">
        <v>6894</v>
      </c>
      <c r="F15" s="296">
        <v>8028</v>
      </c>
      <c r="G15" s="296">
        <v>17141</v>
      </c>
      <c r="H15" s="296">
        <v>14273</v>
      </c>
      <c r="I15" s="296">
        <v>1815964.5776984708</v>
      </c>
      <c r="J15" s="296">
        <v>1818</v>
      </c>
      <c r="K15" s="296">
        <v>10939</v>
      </c>
      <c r="L15" s="296">
        <v>18296</v>
      </c>
      <c r="M15" s="296">
        <v>1337856.0508837681</v>
      </c>
    </row>
    <row r="16" spans="1:13" x14ac:dyDescent="0.2">
      <c r="A16" s="295">
        <v>1996</v>
      </c>
      <c r="B16" s="296">
        <v>14107</v>
      </c>
      <c r="C16" s="296">
        <v>22530</v>
      </c>
      <c r="D16" s="296">
        <v>4272425.517555207</v>
      </c>
      <c r="E16" s="296">
        <v>8052</v>
      </c>
      <c r="F16" s="296">
        <v>8412</v>
      </c>
      <c r="G16" s="296">
        <v>18027</v>
      </c>
      <c r="H16" s="296">
        <v>15482</v>
      </c>
      <c r="I16" s="296">
        <v>1897018.1457488637</v>
      </c>
      <c r="J16" s="296">
        <v>1621</v>
      </c>
      <c r="K16" s="296">
        <v>11720</v>
      </c>
      <c r="L16" s="296">
        <v>19877</v>
      </c>
      <c r="M16" s="296">
        <v>1532402.6116789291</v>
      </c>
    </row>
    <row r="17" spans="1:13" x14ac:dyDescent="0.2">
      <c r="A17" s="295">
        <v>1997</v>
      </c>
      <c r="B17" s="296">
        <v>12824</v>
      </c>
      <c r="C17" s="296">
        <v>16517</v>
      </c>
      <c r="D17" s="296">
        <v>3807774.1930535887</v>
      </c>
      <c r="E17" s="296">
        <v>6799</v>
      </c>
      <c r="F17" s="296">
        <v>6484</v>
      </c>
      <c r="G17" s="296">
        <v>13020</v>
      </c>
      <c r="H17" s="296">
        <v>11918</v>
      </c>
      <c r="I17" s="296">
        <v>1435395.714351452</v>
      </c>
      <c r="J17" s="296">
        <v>1521</v>
      </c>
      <c r="K17" s="296">
        <v>10457</v>
      </c>
      <c r="L17" s="296">
        <v>17211</v>
      </c>
      <c r="M17" s="296">
        <v>1386972.2828671203</v>
      </c>
    </row>
    <row r="18" spans="1:13" x14ac:dyDescent="0.2">
      <c r="A18" s="295">
        <v>1998</v>
      </c>
      <c r="B18" s="296">
        <v>12012</v>
      </c>
      <c r="C18" s="296">
        <v>13989</v>
      </c>
      <c r="D18" s="296">
        <v>2990460.8273725221</v>
      </c>
      <c r="E18" s="296">
        <v>6191</v>
      </c>
      <c r="F18" s="296">
        <v>5487</v>
      </c>
      <c r="G18" s="296">
        <v>10219</v>
      </c>
      <c r="H18" s="296">
        <v>9918</v>
      </c>
      <c r="I18" s="296">
        <v>1209885.828522929</v>
      </c>
      <c r="J18" s="296">
        <v>1324</v>
      </c>
      <c r="K18" s="296">
        <v>7953</v>
      </c>
      <c r="L18" s="296">
        <v>11779</v>
      </c>
      <c r="M18" s="296">
        <v>935543.98899699876</v>
      </c>
    </row>
    <row r="19" spans="1:13" x14ac:dyDescent="0.2">
      <c r="A19" s="295">
        <v>1999</v>
      </c>
      <c r="B19" s="296">
        <v>11411</v>
      </c>
      <c r="C19" s="296">
        <v>11341</v>
      </c>
      <c r="D19" s="296">
        <v>2635249.996165311</v>
      </c>
      <c r="E19" s="296">
        <v>5941</v>
      </c>
      <c r="F19" s="296">
        <v>4781</v>
      </c>
      <c r="G19" s="296">
        <v>8481</v>
      </c>
      <c r="H19" s="296">
        <v>8792</v>
      </c>
      <c r="I19" s="296">
        <v>1044632.7134771427</v>
      </c>
      <c r="J19" s="296">
        <v>1280</v>
      </c>
      <c r="K19" s="296">
        <v>7018</v>
      </c>
      <c r="L19" s="296">
        <v>11028</v>
      </c>
      <c r="M19" s="296">
        <v>875305.62472198508</v>
      </c>
    </row>
    <row r="20" spans="1:13" x14ac:dyDescent="0.2">
      <c r="A20" s="295">
        <v>2000</v>
      </c>
      <c r="B20" s="296">
        <v>9100</v>
      </c>
      <c r="C20" s="296">
        <v>7955</v>
      </c>
      <c r="D20" s="296">
        <v>2303029.915687969</v>
      </c>
      <c r="E20" s="296">
        <v>4420</v>
      </c>
      <c r="F20" s="296">
        <v>3572</v>
      </c>
      <c r="G20" s="296">
        <v>6129</v>
      </c>
      <c r="H20" s="296">
        <v>6549.1</v>
      </c>
      <c r="I20" s="296">
        <v>764970.37063548469</v>
      </c>
      <c r="J20" s="296">
        <v>1147</v>
      </c>
      <c r="K20" s="296">
        <v>6502</v>
      </c>
      <c r="L20" s="296">
        <v>10022.799999999999</v>
      </c>
      <c r="M20" s="296">
        <v>893120.05644662376</v>
      </c>
    </row>
    <row r="21" spans="1:13" x14ac:dyDescent="0.2">
      <c r="A21" s="295">
        <v>2001</v>
      </c>
      <c r="B21" s="296">
        <v>8233</v>
      </c>
      <c r="C21" s="296">
        <v>6227</v>
      </c>
      <c r="D21" s="296">
        <v>1937172.4536386088</v>
      </c>
      <c r="E21" s="296">
        <v>3716</v>
      </c>
      <c r="F21" s="296">
        <v>2959</v>
      </c>
      <c r="G21" s="296">
        <v>4912</v>
      </c>
      <c r="H21" s="296">
        <v>5347.9</v>
      </c>
      <c r="I21" s="296">
        <v>623211.11753066478</v>
      </c>
      <c r="J21" s="296">
        <v>1028</v>
      </c>
      <c r="K21" s="296">
        <v>6428</v>
      </c>
      <c r="L21" s="296">
        <v>9623.9</v>
      </c>
      <c r="M21" s="296">
        <v>741910.59550165408</v>
      </c>
    </row>
    <row r="22" spans="1:13" x14ac:dyDescent="0.2">
      <c r="A22" s="295">
        <v>2002</v>
      </c>
      <c r="B22" s="296">
        <v>7152</v>
      </c>
      <c r="C22" s="296">
        <v>4962</v>
      </c>
      <c r="D22" s="296">
        <v>1544160</v>
      </c>
      <c r="E22" s="296">
        <v>3181</v>
      </c>
      <c r="F22" s="296">
        <v>2443</v>
      </c>
      <c r="G22" s="296">
        <v>3921</v>
      </c>
      <c r="H22" s="296">
        <v>4509.3999999999996</v>
      </c>
      <c r="I22" s="296">
        <v>518879</v>
      </c>
      <c r="J22" s="296">
        <v>827</v>
      </c>
      <c r="K22" s="296">
        <v>4775</v>
      </c>
      <c r="L22" s="296">
        <v>7286.9</v>
      </c>
      <c r="M22" s="296">
        <v>531371</v>
      </c>
    </row>
    <row r="23" spans="1:13" x14ac:dyDescent="0.2">
      <c r="A23" s="295">
        <v>2003</v>
      </c>
      <c r="B23" s="296">
        <v>7224</v>
      </c>
      <c r="C23" s="296">
        <v>5150</v>
      </c>
      <c r="D23" s="296">
        <v>1683172</v>
      </c>
      <c r="E23" s="296">
        <v>3569</v>
      </c>
      <c r="F23" s="296">
        <v>2752</v>
      </c>
      <c r="G23" s="296">
        <v>4395</v>
      </c>
      <c r="H23" s="296">
        <v>5081</v>
      </c>
      <c r="I23" s="296">
        <v>580491</v>
      </c>
      <c r="J23" s="296">
        <v>713</v>
      </c>
      <c r="K23" s="296">
        <v>4905</v>
      </c>
      <c r="L23" s="296">
        <v>6867</v>
      </c>
      <c r="M23" s="296">
        <v>682409</v>
      </c>
    </row>
    <row r="24" spans="1:13" x14ac:dyDescent="0.2">
      <c r="A24" s="295">
        <v>2004</v>
      </c>
      <c r="B24" s="296">
        <v>6667</v>
      </c>
      <c r="C24" s="296">
        <v>4705</v>
      </c>
      <c r="D24" s="296">
        <v>1510752</v>
      </c>
      <c r="E24" s="296">
        <v>2951</v>
      </c>
      <c r="F24" s="296">
        <v>2363</v>
      </c>
      <c r="G24" s="296">
        <v>3819</v>
      </c>
      <c r="H24" s="296">
        <v>4342</v>
      </c>
      <c r="I24" s="296">
        <v>494424</v>
      </c>
      <c r="J24" s="296">
        <v>795</v>
      </c>
      <c r="K24" s="296">
        <v>5110</v>
      </c>
      <c r="L24" s="296">
        <v>6938</v>
      </c>
      <c r="M24" s="296">
        <v>584180</v>
      </c>
    </row>
    <row r="25" spans="1:13" x14ac:dyDescent="0.2">
      <c r="A25" s="295">
        <v>2005</v>
      </c>
      <c r="B25" s="296">
        <v>5756</v>
      </c>
      <c r="C25" s="296">
        <v>3723</v>
      </c>
      <c r="D25" s="296">
        <v>1174237</v>
      </c>
      <c r="E25" s="296">
        <v>2458</v>
      </c>
      <c r="F25" s="296">
        <v>1945</v>
      </c>
      <c r="G25" s="296">
        <v>3177</v>
      </c>
      <c r="H25" s="296">
        <v>3665</v>
      </c>
      <c r="I25" s="296">
        <v>406123</v>
      </c>
      <c r="J25" s="296">
        <v>706</v>
      </c>
      <c r="K25" s="296">
        <v>4056</v>
      </c>
      <c r="L25" s="296">
        <v>5430</v>
      </c>
      <c r="M25" s="296">
        <v>422352</v>
      </c>
    </row>
    <row r="26" spans="1:13" x14ac:dyDescent="0.2">
      <c r="A26" s="295">
        <v>2006</v>
      </c>
      <c r="B26" s="296">
        <v>5659</v>
      </c>
      <c r="C26" s="296">
        <v>3802</v>
      </c>
      <c r="D26" s="296">
        <v>1210746</v>
      </c>
      <c r="E26" s="296">
        <v>2313</v>
      </c>
      <c r="F26" s="296">
        <v>1857</v>
      </c>
      <c r="G26" s="296">
        <v>3040</v>
      </c>
      <c r="H26" s="296">
        <v>3463</v>
      </c>
      <c r="I26" s="296">
        <v>393061</v>
      </c>
      <c r="J26" s="296">
        <v>778</v>
      </c>
      <c r="K26" s="296">
        <v>4596</v>
      </c>
      <c r="L26" s="296">
        <v>6429</v>
      </c>
      <c r="M26" s="296">
        <v>467178</v>
      </c>
    </row>
    <row r="27" spans="1:13" x14ac:dyDescent="0.2">
      <c r="A27" s="295">
        <v>2007</v>
      </c>
      <c r="B27" s="296">
        <v>4652</v>
      </c>
      <c r="C27" s="296">
        <v>3379</v>
      </c>
      <c r="D27" s="296">
        <v>1034518</v>
      </c>
      <c r="E27" s="296">
        <v>1577</v>
      </c>
      <c r="F27" s="296">
        <v>1413</v>
      </c>
      <c r="G27" s="296">
        <v>2349</v>
      </c>
      <c r="H27" s="296">
        <v>2594.5</v>
      </c>
      <c r="I27" s="296">
        <v>299844</v>
      </c>
      <c r="J27" s="296">
        <v>794</v>
      </c>
      <c r="K27" s="296">
        <v>4051</v>
      </c>
      <c r="L27" s="296">
        <v>5860.6</v>
      </c>
      <c r="M27" s="296">
        <v>358116</v>
      </c>
    </row>
    <row r="28" spans="1:13" x14ac:dyDescent="0.2">
      <c r="A28" s="295">
        <v>2008</v>
      </c>
      <c r="B28" s="296">
        <v>4496</v>
      </c>
      <c r="C28" s="296">
        <v>2725</v>
      </c>
      <c r="D28" s="296">
        <v>1166867</v>
      </c>
      <c r="E28" s="296">
        <v>1438</v>
      </c>
      <c r="F28" s="296">
        <v>1335</v>
      </c>
      <c r="G28" s="296">
        <v>2154</v>
      </c>
      <c r="H28" s="296">
        <v>2389.6</v>
      </c>
      <c r="I28" s="296">
        <v>293432</v>
      </c>
      <c r="J28" s="296">
        <v>866</v>
      </c>
      <c r="K28" s="296">
        <v>5510</v>
      </c>
      <c r="L28" s="296">
        <v>7498.7</v>
      </c>
      <c r="M28" s="296">
        <v>495083</v>
      </c>
    </row>
    <row r="29" spans="1:13" x14ac:dyDescent="0.2">
      <c r="A29" s="295">
        <v>2009</v>
      </c>
      <c r="B29" s="296">
        <v>4530</v>
      </c>
      <c r="C29" s="296">
        <v>3268</v>
      </c>
      <c r="D29" s="296">
        <v>1039197</v>
      </c>
      <c r="E29" s="296">
        <v>1552</v>
      </c>
      <c r="F29" s="296">
        <v>1438</v>
      </c>
      <c r="G29" s="296">
        <v>2372</v>
      </c>
      <c r="H29" s="296">
        <v>2645.7</v>
      </c>
      <c r="I29" s="296">
        <v>323644</v>
      </c>
      <c r="J29" s="296">
        <v>753</v>
      </c>
      <c r="K29" s="296">
        <v>3478</v>
      </c>
      <c r="L29" s="296">
        <v>5231.6000000000004</v>
      </c>
      <c r="M29" s="296">
        <v>344271</v>
      </c>
    </row>
    <row r="30" spans="1:13" s="191" customFormat="1" x14ac:dyDescent="0.2">
      <c r="A30" s="295">
        <v>2010</v>
      </c>
      <c r="B30" s="296">
        <v>4438</v>
      </c>
      <c r="C30" s="296">
        <v>2773</v>
      </c>
      <c r="D30" s="296">
        <v>1102146</v>
      </c>
      <c r="E30" s="296">
        <v>1570</v>
      </c>
      <c r="F30" s="296">
        <v>1416</v>
      </c>
      <c r="G30" s="296">
        <v>2168</v>
      </c>
      <c r="H30" s="296">
        <v>2589.4</v>
      </c>
      <c r="I30" s="296">
        <v>326735</v>
      </c>
      <c r="J30" s="296">
        <v>784</v>
      </c>
      <c r="K30" s="296">
        <v>4565</v>
      </c>
      <c r="L30" s="296">
        <v>5974.5</v>
      </c>
      <c r="M30" s="296">
        <v>419597</v>
      </c>
    </row>
    <row r="31" spans="1:13" x14ac:dyDescent="0.2">
      <c r="A31" s="295">
        <v>2011</v>
      </c>
      <c r="B31" s="296">
        <v>4881</v>
      </c>
      <c r="C31" s="296">
        <v>3633</v>
      </c>
      <c r="D31" s="296">
        <v>1138400</v>
      </c>
      <c r="E31" s="296">
        <v>1819</v>
      </c>
      <c r="F31" s="296">
        <v>1694</v>
      </c>
      <c r="G31" s="296">
        <v>2769</v>
      </c>
      <c r="H31" s="296">
        <v>3229.8</v>
      </c>
      <c r="I31" s="296">
        <v>392177</v>
      </c>
      <c r="J31" s="296">
        <v>889</v>
      </c>
      <c r="K31" s="296">
        <v>4773</v>
      </c>
      <c r="L31" s="296">
        <v>6239.1</v>
      </c>
      <c r="M31" s="296">
        <v>365786</v>
      </c>
    </row>
    <row r="32" spans="1:13" x14ac:dyDescent="0.2">
      <c r="A32" s="295">
        <v>2012</v>
      </c>
      <c r="B32" s="296">
        <v>5097</v>
      </c>
      <c r="C32" s="296">
        <v>4528</v>
      </c>
      <c r="D32" s="296">
        <v>1219925</v>
      </c>
      <c r="E32" s="296">
        <v>1898</v>
      </c>
      <c r="F32" s="296">
        <v>1792</v>
      </c>
      <c r="G32" s="296">
        <v>2958</v>
      </c>
      <c r="H32" s="296">
        <v>3440.2</v>
      </c>
      <c r="I32" s="296">
        <v>429142</v>
      </c>
      <c r="J32" s="296">
        <v>858</v>
      </c>
      <c r="K32" s="296">
        <v>7265</v>
      </c>
      <c r="L32" s="296">
        <v>8275.7000000000007</v>
      </c>
      <c r="M32" s="296">
        <v>468058</v>
      </c>
    </row>
    <row r="33" spans="1:13" x14ac:dyDescent="0.2">
      <c r="A33" s="295">
        <v>2013</v>
      </c>
      <c r="B33" s="296">
        <v>4844</v>
      </c>
      <c r="C33" s="296">
        <v>4171</v>
      </c>
      <c r="D33" s="296">
        <v>1423066</v>
      </c>
      <c r="E33" s="296">
        <v>1891</v>
      </c>
      <c r="F33" s="296">
        <v>1862</v>
      </c>
      <c r="G33" s="296">
        <v>3058</v>
      </c>
      <c r="H33" s="296">
        <v>3521.5</v>
      </c>
      <c r="I33" s="296">
        <v>460811</v>
      </c>
      <c r="J33" s="296">
        <v>791</v>
      </c>
      <c r="K33" s="296">
        <v>5806</v>
      </c>
      <c r="L33" s="296">
        <v>7278.6</v>
      </c>
      <c r="M33" s="296">
        <v>644739</v>
      </c>
    </row>
    <row r="34" spans="1:13" x14ac:dyDescent="0.2">
      <c r="A34" s="295">
        <v>2014</v>
      </c>
      <c r="B34" s="296">
        <v>4719</v>
      </c>
      <c r="C34" s="296">
        <v>4207</v>
      </c>
      <c r="D34" s="296">
        <v>1202782</v>
      </c>
      <c r="E34" s="296">
        <v>1891</v>
      </c>
      <c r="F34" s="296">
        <v>1948</v>
      </c>
      <c r="G34" s="296">
        <v>3226</v>
      </c>
      <c r="H34" s="296">
        <v>3690.3</v>
      </c>
      <c r="I34" s="296">
        <v>505413</v>
      </c>
      <c r="J34" s="296">
        <v>716</v>
      </c>
      <c r="K34" s="296">
        <v>3743</v>
      </c>
      <c r="L34" s="296">
        <v>4964.3999999999996</v>
      </c>
      <c r="M34" s="296">
        <v>349296</v>
      </c>
    </row>
    <row r="35" spans="1:13" x14ac:dyDescent="0.2">
      <c r="A35" s="295">
        <v>2015</v>
      </c>
      <c r="B35" s="296">
        <v>5224</v>
      </c>
      <c r="C35" s="296">
        <v>5227</v>
      </c>
      <c r="D35" s="296">
        <v>1259398</v>
      </c>
      <c r="E35" s="296">
        <v>2146</v>
      </c>
      <c r="F35" s="296">
        <v>2206</v>
      </c>
      <c r="G35" s="296">
        <v>3692</v>
      </c>
      <c r="H35" s="296">
        <v>4164</v>
      </c>
      <c r="I35" s="296">
        <v>572361</v>
      </c>
      <c r="J35" s="296">
        <v>771</v>
      </c>
      <c r="K35" s="296">
        <v>3117</v>
      </c>
      <c r="L35" s="296">
        <v>4221.8999999999996</v>
      </c>
      <c r="M35" s="296">
        <v>311603</v>
      </c>
    </row>
    <row r="36" spans="1:13" x14ac:dyDescent="0.2">
      <c r="A36" s="295">
        <v>2016</v>
      </c>
      <c r="B36" s="296">
        <v>5340</v>
      </c>
      <c r="C36" s="296">
        <v>7630</v>
      </c>
      <c r="D36" s="296">
        <v>1478454</v>
      </c>
      <c r="E36" s="296">
        <v>2245</v>
      </c>
      <c r="F36" s="296">
        <v>2670</v>
      </c>
      <c r="G36" s="296">
        <v>4903</v>
      </c>
      <c r="H36" s="296">
        <v>4999.5</v>
      </c>
      <c r="I36" s="296">
        <v>719589</v>
      </c>
      <c r="J36" s="296">
        <v>719</v>
      </c>
      <c r="K36" s="296">
        <v>3296</v>
      </c>
      <c r="L36" s="296">
        <v>4771.2</v>
      </c>
      <c r="M36" s="296">
        <v>346232</v>
      </c>
    </row>
    <row r="37" spans="1:13" x14ac:dyDescent="0.2">
      <c r="A37" s="295">
        <v>2017</v>
      </c>
      <c r="B37" s="296">
        <v>5090</v>
      </c>
      <c r="C37" s="296">
        <v>5402</v>
      </c>
      <c r="D37" s="296">
        <v>1544776</v>
      </c>
      <c r="E37" s="296">
        <v>2120</v>
      </c>
      <c r="F37" s="296">
        <v>2172</v>
      </c>
      <c r="G37" s="296">
        <v>3750</v>
      </c>
      <c r="H37" s="296">
        <v>4195.3</v>
      </c>
      <c r="I37" s="296">
        <v>618409</v>
      </c>
      <c r="J37" s="296">
        <v>817</v>
      </c>
      <c r="K37" s="296">
        <v>5774</v>
      </c>
      <c r="L37" s="296">
        <v>6706.9</v>
      </c>
      <c r="M37" s="296">
        <v>449290</v>
      </c>
    </row>
    <row r="38" spans="1:13" x14ac:dyDescent="0.2">
      <c r="A38" s="295">
        <v>2018</v>
      </c>
      <c r="B38" s="296">
        <v>4972</v>
      </c>
      <c r="C38" s="296">
        <v>5236</v>
      </c>
      <c r="D38" s="296">
        <v>1645878</v>
      </c>
      <c r="E38" s="296">
        <v>2061</v>
      </c>
      <c r="F38" s="296">
        <v>2367</v>
      </c>
      <c r="G38" s="296">
        <v>4075</v>
      </c>
      <c r="H38" s="296">
        <v>4413.8</v>
      </c>
      <c r="I38" s="296">
        <v>701048</v>
      </c>
      <c r="J38" s="296">
        <v>795</v>
      </c>
      <c r="K38" s="296">
        <v>3624</v>
      </c>
      <c r="L38" s="296">
        <v>5040.8</v>
      </c>
      <c r="M38" s="296">
        <v>470536</v>
      </c>
    </row>
    <row r="39" spans="1:13" x14ac:dyDescent="0.2">
      <c r="A39" s="366">
        <v>2019</v>
      </c>
      <c r="B39" s="296">
        <v>4860</v>
      </c>
      <c r="C39" s="296">
        <v>5141</v>
      </c>
      <c r="D39" s="296">
        <v>1661490</v>
      </c>
      <c r="E39" s="296">
        <v>2007</v>
      </c>
      <c r="F39" s="296">
        <v>2376</v>
      </c>
      <c r="G39" s="296">
        <v>4120</v>
      </c>
      <c r="H39" s="296">
        <v>4503.8999999999996</v>
      </c>
      <c r="I39" s="296">
        <v>712817</v>
      </c>
      <c r="J39" s="296">
        <v>886</v>
      </c>
      <c r="K39" s="296">
        <v>3901</v>
      </c>
      <c r="L39" s="296">
        <v>5247.9</v>
      </c>
      <c r="M39" s="296">
        <v>495675</v>
      </c>
    </row>
    <row r="40" spans="1:13" x14ac:dyDescent="0.2">
      <c r="A40" s="366">
        <v>2020</v>
      </c>
      <c r="B40" s="296">
        <v>5054</v>
      </c>
      <c r="C40" s="296">
        <v>5842</v>
      </c>
      <c r="D40" s="296">
        <v>2062645</v>
      </c>
      <c r="E40" s="296">
        <v>2114</v>
      </c>
      <c r="F40" s="296">
        <v>2649</v>
      </c>
      <c r="G40" s="296">
        <v>4551</v>
      </c>
      <c r="H40" s="296">
        <v>4914.7</v>
      </c>
      <c r="I40" s="296">
        <v>856711</v>
      </c>
      <c r="J40" s="296">
        <v>845</v>
      </c>
      <c r="K40" s="296">
        <v>4758</v>
      </c>
      <c r="L40" s="296">
        <v>6227.7</v>
      </c>
      <c r="M40" s="296">
        <v>730841</v>
      </c>
    </row>
    <row r="41" spans="1:13" x14ac:dyDescent="0.2">
      <c r="A41" s="366">
        <v>2021</v>
      </c>
      <c r="B41" s="296">
        <v>5263</v>
      </c>
      <c r="C41" s="296">
        <v>4692</v>
      </c>
      <c r="D41" s="296">
        <v>2226462</v>
      </c>
      <c r="E41" s="296">
        <v>2057</v>
      </c>
      <c r="F41" s="296">
        <v>2274</v>
      </c>
      <c r="G41" s="296">
        <v>3763</v>
      </c>
      <c r="H41" s="296">
        <v>4269</v>
      </c>
      <c r="I41" s="296">
        <v>786742</v>
      </c>
      <c r="J41" s="296">
        <v>992</v>
      </c>
      <c r="K41" s="296">
        <v>5948</v>
      </c>
      <c r="L41" s="296">
        <v>7680.3</v>
      </c>
      <c r="M41" s="296">
        <v>948393</v>
      </c>
    </row>
    <row r="42" spans="1:13" x14ac:dyDescent="0.2">
      <c r="A42" s="366">
        <v>2022</v>
      </c>
      <c r="B42" s="296">
        <v>4555</v>
      </c>
      <c r="C42" s="296">
        <v>5354</v>
      </c>
      <c r="D42" s="296">
        <v>1971614</v>
      </c>
      <c r="E42" s="296">
        <v>1857</v>
      </c>
      <c r="F42" s="296">
        <v>2316</v>
      </c>
      <c r="G42" s="296">
        <v>4544</v>
      </c>
      <c r="H42" s="296">
        <v>4530.3</v>
      </c>
      <c r="I42" s="296">
        <v>874014</v>
      </c>
      <c r="J42" s="296">
        <v>861</v>
      </c>
      <c r="K42" s="296">
        <v>5391</v>
      </c>
      <c r="L42" s="296">
        <v>8350.2999999999993</v>
      </c>
      <c r="M42" s="296">
        <v>639870</v>
      </c>
    </row>
    <row r="43" spans="1:13" x14ac:dyDescent="0.2">
      <c r="A43" s="366">
        <v>2023</v>
      </c>
      <c r="B43" s="296">
        <v>3267</v>
      </c>
      <c r="C43" s="296">
        <v>2992</v>
      </c>
      <c r="D43" s="296">
        <v>1541489</v>
      </c>
      <c r="E43" s="296">
        <v>905</v>
      </c>
      <c r="F43" s="296">
        <v>1165</v>
      </c>
      <c r="G43" s="296">
        <v>2270</v>
      </c>
      <c r="H43" s="296">
        <v>2187.6999999999998</v>
      </c>
      <c r="I43" s="296">
        <v>475285</v>
      </c>
      <c r="J43" s="296">
        <v>775</v>
      </c>
      <c r="K43" s="296">
        <v>4975</v>
      </c>
      <c r="L43" s="296">
        <v>6083.5</v>
      </c>
      <c r="M43" s="296">
        <v>655837</v>
      </c>
    </row>
    <row r="44" spans="1:13" s="191" customFormat="1" x14ac:dyDescent="0.2">
      <c r="A44" s="379">
        <v>2024</v>
      </c>
      <c r="B44" s="297">
        <v>2850</v>
      </c>
      <c r="C44" s="297">
        <v>2132</v>
      </c>
      <c r="D44" s="297">
        <v>1466680</v>
      </c>
      <c r="E44" s="297">
        <v>678</v>
      </c>
      <c r="F44" s="297">
        <v>721</v>
      </c>
      <c r="G44" s="297">
        <v>1256</v>
      </c>
      <c r="H44" s="297">
        <v>1362.5</v>
      </c>
      <c r="I44" s="297">
        <v>314128</v>
      </c>
      <c r="J44" s="297">
        <v>769</v>
      </c>
      <c r="K44" s="297">
        <v>6127</v>
      </c>
      <c r="L44" s="297">
        <v>6507.3</v>
      </c>
      <c r="M44" s="297">
        <v>702966</v>
      </c>
    </row>
    <row r="45" spans="1:13" x14ac:dyDescent="0.2">
      <c r="B45" s="200"/>
      <c r="C45" s="200"/>
      <c r="D45" s="200"/>
      <c r="E45" s="200"/>
      <c r="F45" s="200"/>
      <c r="G45" s="200"/>
      <c r="H45" s="200"/>
      <c r="I45" s="200"/>
      <c r="J45" s="200"/>
      <c r="K45" s="200"/>
      <c r="L45" s="200"/>
      <c r="M45" s="200"/>
    </row>
    <row r="46" spans="1:13" ht="16.5" customHeight="1" x14ac:dyDescent="0.2">
      <c r="A46" s="298"/>
      <c r="B46" s="488" t="s">
        <v>125</v>
      </c>
      <c r="C46" s="488"/>
      <c r="D46" s="488"/>
      <c r="E46" s="488"/>
      <c r="F46" s="488"/>
      <c r="G46" s="488"/>
      <c r="H46" s="488"/>
      <c r="I46" s="488"/>
      <c r="J46" s="488"/>
      <c r="K46" s="488"/>
      <c r="L46" s="488"/>
      <c r="M46" s="488"/>
    </row>
    <row r="47" spans="1:13" x14ac:dyDescent="0.2">
      <c r="A47" s="295">
        <v>1995</v>
      </c>
      <c r="B47" s="296">
        <v>11794</v>
      </c>
      <c r="C47" s="296">
        <v>16931</v>
      </c>
      <c r="D47" s="296">
        <v>4164626.2711994397</v>
      </c>
      <c r="E47" s="296">
        <v>6503</v>
      </c>
      <c r="F47" s="296">
        <v>6697.7579999999989</v>
      </c>
      <c r="G47" s="296">
        <v>13719</v>
      </c>
      <c r="H47" s="296">
        <v>11978</v>
      </c>
      <c r="I47" s="296">
        <v>1444009.9599658458</v>
      </c>
      <c r="J47" s="296">
        <v>1934</v>
      </c>
      <c r="K47" s="296">
        <v>15149.594000000001</v>
      </c>
      <c r="L47" s="296">
        <v>24069</v>
      </c>
      <c r="M47" s="296">
        <v>2124445.3761318726</v>
      </c>
    </row>
    <row r="48" spans="1:13" x14ac:dyDescent="0.2">
      <c r="A48" s="295">
        <v>1996</v>
      </c>
      <c r="B48" s="296">
        <v>10810</v>
      </c>
      <c r="C48" s="296">
        <v>15823</v>
      </c>
      <c r="D48" s="296">
        <v>3541798.6225796724</v>
      </c>
      <c r="E48" s="296">
        <v>5783</v>
      </c>
      <c r="F48" s="296">
        <v>6283</v>
      </c>
      <c r="G48" s="296">
        <v>12899</v>
      </c>
      <c r="H48" s="296">
        <v>11298</v>
      </c>
      <c r="I48" s="296">
        <v>1428884.9235362993</v>
      </c>
      <c r="J48" s="296">
        <v>1472</v>
      </c>
      <c r="K48" s="296">
        <v>9550</v>
      </c>
      <c r="L48" s="296">
        <v>16616</v>
      </c>
      <c r="M48" s="296">
        <v>1379640.3572907667</v>
      </c>
    </row>
    <row r="49" spans="1:13" x14ac:dyDescent="0.2">
      <c r="A49" s="295">
        <v>1997</v>
      </c>
      <c r="B49" s="296">
        <v>14046</v>
      </c>
      <c r="C49" s="296">
        <v>21766</v>
      </c>
      <c r="D49" s="296">
        <v>3996025.7282074615</v>
      </c>
      <c r="E49" s="296">
        <v>7930</v>
      </c>
      <c r="F49" s="296">
        <v>8320.4599999999991</v>
      </c>
      <c r="G49" s="296">
        <v>17415</v>
      </c>
      <c r="H49" s="296">
        <v>15152</v>
      </c>
      <c r="I49" s="296">
        <v>1868970.2070220828</v>
      </c>
      <c r="J49" s="296">
        <v>1611</v>
      </c>
      <c r="K49" s="296">
        <v>10626.315000000001</v>
      </c>
      <c r="L49" s="296">
        <v>17936</v>
      </c>
      <c r="M49" s="296">
        <v>1320803.955353993</v>
      </c>
    </row>
    <row r="50" spans="1:13" x14ac:dyDescent="0.2">
      <c r="A50" s="295">
        <v>1998</v>
      </c>
      <c r="B50" s="296">
        <v>12120</v>
      </c>
      <c r="C50" s="296">
        <v>14845</v>
      </c>
      <c r="D50" s="296">
        <v>3228188.5439941101</v>
      </c>
      <c r="E50" s="296">
        <v>6388</v>
      </c>
      <c r="F50" s="296">
        <v>5796.7939999999999</v>
      </c>
      <c r="G50" s="296">
        <v>11494</v>
      </c>
      <c r="H50" s="296">
        <v>10706</v>
      </c>
      <c r="I50" s="296">
        <v>1296512.4780783607</v>
      </c>
      <c r="J50" s="296">
        <v>1375</v>
      </c>
      <c r="K50" s="296">
        <v>9894.5540000000001</v>
      </c>
      <c r="L50" s="296">
        <v>16060</v>
      </c>
      <c r="M50" s="296">
        <v>1122053.0414197554</v>
      </c>
    </row>
    <row r="51" spans="1:13" x14ac:dyDescent="0.2">
      <c r="A51" s="295">
        <v>1999</v>
      </c>
      <c r="B51" s="296">
        <v>11424</v>
      </c>
      <c r="C51" s="296">
        <v>13034</v>
      </c>
      <c r="D51" s="296">
        <v>3000308.8202962428</v>
      </c>
      <c r="E51" s="296">
        <v>6025</v>
      </c>
      <c r="F51" s="296">
        <v>5063.1060000000007</v>
      </c>
      <c r="G51" s="296">
        <v>9416</v>
      </c>
      <c r="H51" s="296">
        <v>9354</v>
      </c>
      <c r="I51" s="296">
        <v>1108459.3241743916</v>
      </c>
      <c r="J51" s="296">
        <v>1271</v>
      </c>
      <c r="K51" s="296">
        <v>8495.264000000001</v>
      </c>
      <c r="L51" s="296">
        <v>13357</v>
      </c>
      <c r="M51" s="296">
        <v>1073518.148305323</v>
      </c>
    </row>
    <row r="52" spans="1:13" x14ac:dyDescent="0.2">
      <c r="A52" s="295">
        <v>2000</v>
      </c>
      <c r="B52" s="296">
        <v>10819</v>
      </c>
      <c r="C52" s="296">
        <v>10896</v>
      </c>
      <c r="D52" s="296">
        <v>2546443.7093203398</v>
      </c>
      <c r="E52" s="296">
        <v>5667</v>
      </c>
      <c r="F52" s="296">
        <v>4767</v>
      </c>
      <c r="G52" s="296">
        <v>8682</v>
      </c>
      <c r="H52" s="296">
        <v>8768.9</v>
      </c>
      <c r="I52" s="296">
        <v>1037225.6279942531</v>
      </c>
      <c r="J52" s="296">
        <v>1219</v>
      </c>
      <c r="K52" s="296">
        <v>6634</v>
      </c>
      <c r="L52" s="296">
        <v>10446.299999999999</v>
      </c>
      <c r="M52" s="296">
        <v>775894.63296912308</v>
      </c>
    </row>
    <row r="53" spans="1:13" x14ac:dyDescent="0.2">
      <c r="A53" s="295">
        <v>2001</v>
      </c>
      <c r="B53" s="296">
        <v>8785</v>
      </c>
      <c r="C53" s="296">
        <v>8040</v>
      </c>
      <c r="D53" s="296">
        <v>2249164</v>
      </c>
      <c r="E53" s="296">
        <v>4010</v>
      </c>
      <c r="F53" s="296">
        <v>3317</v>
      </c>
      <c r="G53" s="296">
        <v>5781</v>
      </c>
      <c r="H53" s="296">
        <v>5988.9</v>
      </c>
      <c r="I53" s="296">
        <v>714374</v>
      </c>
      <c r="J53" s="296">
        <v>1080</v>
      </c>
      <c r="K53" s="296">
        <v>6849</v>
      </c>
      <c r="L53" s="296">
        <v>10406.1</v>
      </c>
      <c r="M53" s="296">
        <v>926376</v>
      </c>
    </row>
    <row r="54" spans="1:13" x14ac:dyDescent="0.2">
      <c r="A54" s="295">
        <v>2002</v>
      </c>
      <c r="B54" s="296">
        <v>7780</v>
      </c>
      <c r="C54" s="296">
        <v>6139</v>
      </c>
      <c r="D54" s="296">
        <v>1840924</v>
      </c>
      <c r="E54" s="296">
        <v>3673</v>
      </c>
      <c r="F54" s="296">
        <v>2946</v>
      </c>
      <c r="G54" s="296">
        <v>4975</v>
      </c>
      <c r="H54" s="296">
        <v>5387.3</v>
      </c>
      <c r="I54" s="296">
        <v>627275</v>
      </c>
      <c r="J54" s="296">
        <v>874</v>
      </c>
      <c r="K54" s="296">
        <v>5492</v>
      </c>
      <c r="L54" s="296">
        <v>8337.5</v>
      </c>
      <c r="M54" s="296">
        <v>699689</v>
      </c>
    </row>
    <row r="55" spans="1:13" x14ac:dyDescent="0.2">
      <c r="A55" s="295">
        <v>2003</v>
      </c>
      <c r="B55" s="296">
        <v>7258</v>
      </c>
      <c r="C55" s="296">
        <v>5301</v>
      </c>
      <c r="D55" s="296">
        <v>1937476</v>
      </c>
      <c r="E55" s="296">
        <v>3296</v>
      </c>
      <c r="F55" s="296">
        <v>2538</v>
      </c>
      <c r="G55" s="296">
        <v>4164</v>
      </c>
      <c r="H55" s="296">
        <v>4705.2</v>
      </c>
      <c r="I55" s="296">
        <v>537031</v>
      </c>
      <c r="J55" s="296">
        <v>800</v>
      </c>
      <c r="K55" s="296">
        <v>4677</v>
      </c>
      <c r="L55" s="296">
        <v>6938.5</v>
      </c>
      <c r="M55" s="296">
        <v>839860</v>
      </c>
    </row>
    <row r="56" spans="1:13" x14ac:dyDescent="0.2">
      <c r="A56" s="295">
        <v>2004</v>
      </c>
      <c r="B56" s="296">
        <v>6820</v>
      </c>
      <c r="C56" s="296">
        <v>4691</v>
      </c>
      <c r="D56" s="296">
        <v>1342002</v>
      </c>
      <c r="E56" s="296">
        <v>3137</v>
      </c>
      <c r="F56" s="296">
        <v>2365</v>
      </c>
      <c r="G56" s="296">
        <v>3740</v>
      </c>
      <c r="H56" s="296">
        <v>4350.2</v>
      </c>
      <c r="I56" s="296">
        <v>500861</v>
      </c>
      <c r="J56" s="296">
        <v>781</v>
      </c>
      <c r="K56" s="296">
        <v>4575</v>
      </c>
      <c r="L56" s="296">
        <v>6754.7</v>
      </c>
      <c r="M56" s="296">
        <v>455974</v>
      </c>
    </row>
    <row r="57" spans="1:13" s="191" customFormat="1" x14ac:dyDescent="0.2">
      <c r="A57" s="295">
        <v>2005</v>
      </c>
      <c r="B57" s="296">
        <v>6159</v>
      </c>
      <c r="C57" s="296">
        <v>3998</v>
      </c>
      <c r="D57" s="296">
        <v>1364770</v>
      </c>
      <c r="E57" s="296">
        <v>2565</v>
      </c>
      <c r="F57" s="296">
        <v>2063</v>
      </c>
      <c r="G57" s="296">
        <v>3322</v>
      </c>
      <c r="H57" s="296">
        <v>3822.6</v>
      </c>
      <c r="I57" s="296">
        <v>430009</v>
      </c>
      <c r="J57" s="296">
        <v>706</v>
      </c>
      <c r="K57" s="296">
        <v>4936</v>
      </c>
      <c r="L57" s="296">
        <v>6713.6</v>
      </c>
      <c r="M57" s="296">
        <v>513656</v>
      </c>
    </row>
    <row r="58" spans="1:13" x14ac:dyDescent="0.2">
      <c r="A58" s="295">
        <v>2006</v>
      </c>
      <c r="B58" s="296">
        <v>5771</v>
      </c>
      <c r="C58" s="296">
        <v>3868</v>
      </c>
      <c r="D58" s="296">
        <v>1181715</v>
      </c>
      <c r="E58" s="296">
        <v>2492</v>
      </c>
      <c r="F58" s="296">
        <v>1973</v>
      </c>
      <c r="G58" s="296">
        <v>3241</v>
      </c>
      <c r="H58" s="296">
        <v>3670.6</v>
      </c>
      <c r="I58" s="296">
        <v>417764</v>
      </c>
      <c r="J58" s="296">
        <v>724</v>
      </c>
      <c r="K58" s="296">
        <v>3670</v>
      </c>
      <c r="L58" s="296">
        <v>5093.8</v>
      </c>
      <c r="M58" s="296">
        <v>375555</v>
      </c>
    </row>
    <row r="59" spans="1:13" x14ac:dyDescent="0.2">
      <c r="A59" s="295">
        <v>2007</v>
      </c>
      <c r="B59" s="296">
        <v>5104</v>
      </c>
      <c r="C59" s="296">
        <v>3267</v>
      </c>
      <c r="D59" s="296">
        <v>1229864</v>
      </c>
      <c r="E59" s="296">
        <v>1942</v>
      </c>
      <c r="F59" s="296">
        <v>1609</v>
      </c>
      <c r="G59" s="296">
        <v>2590</v>
      </c>
      <c r="H59" s="296">
        <v>2972.1</v>
      </c>
      <c r="I59" s="296">
        <v>345356</v>
      </c>
      <c r="J59" s="296">
        <v>734</v>
      </c>
      <c r="K59" s="296">
        <v>4145</v>
      </c>
      <c r="L59" s="296">
        <v>5553.8</v>
      </c>
      <c r="M59" s="296">
        <v>490991</v>
      </c>
    </row>
    <row r="60" spans="1:13" x14ac:dyDescent="0.2">
      <c r="A60" s="295">
        <v>2008</v>
      </c>
      <c r="B60" s="296">
        <v>4585</v>
      </c>
      <c r="C60" s="296">
        <v>3000</v>
      </c>
      <c r="D60" s="296">
        <v>1167311</v>
      </c>
      <c r="E60" s="296">
        <v>1650</v>
      </c>
      <c r="F60" s="296">
        <v>1435</v>
      </c>
      <c r="G60" s="296">
        <v>2297</v>
      </c>
      <c r="H60" s="296">
        <v>2636.7</v>
      </c>
      <c r="I60" s="296">
        <v>308397</v>
      </c>
      <c r="J60" s="296">
        <v>788</v>
      </c>
      <c r="K60" s="296">
        <v>4616</v>
      </c>
      <c r="L60" s="296">
        <v>6652.7</v>
      </c>
      <c r="M60" s="296">
        <v>500138</v>
      </c>
    </row>
    <row r="61" spans="1:13" x14ac:dyDescent="0.2">
      <c r="A61" s="295">
        <v>2009</v>
      </c>
      <c r="B61" s="296">
        <v>4184</v>
      </c>
      <c r="C61" s="296">
        <v>2671</v>
      </c>
      <c r="D61" s="296">
        <v>937940</v>
      </c>
      <c r="E61" s="296">
        <v>1455</v>
      </c>
      <c r="F61" s="296">
        <v>1288</v>
      </c>
      <c r="G61" s="296">
        <v>2113</v>
      </c>
      <c r="H61" s="296">
        <v>2356.9</v>
      </c>
      <c r="I61" s="296">
        <v>282126</v>
      </c>
      <c r="J61" s="296">
        <v>716</v>
      </c>
      <c r="K61" s="296">
        <v>3808</v>
      </c>
      <c r="L61" s="296">
        <v>5385.4</v>
      </c>
      <c r="M61" s="296">
        <v>345070</v>
      </c>
    </row>
    <row r="62" spans="1:13" x14ac:dyDescent="0.2">
      <c r="A62" s="295">
        <v>2010</v>
      </c>
      <c r="B62" s="296">
        <v>3927</v>
      </c>
      <c r="C62" s="296">
        <v>2570</v>
      </c>
      <c r="D62" s="296">
        <v>854086</v>
      </c>
      <c r="E62" s="296">
        <v>1338</v>
      </c>
      <c r="F62" s="296">
        <v>1188</v>
      </c>
      <c r="G62" s="296">
        <v>1951</v>
      </c>
      <c r="H62" s="296">
        <v>2187</v>
      </c>
      <c r="I62" s="296">
        <v>263719</v>
      </c>
      <c r="J62" s="296">
        <v>648</v>
      </c>
      <c r="K62" s="296">
        <v>3360</v>
      </c>
      <c r="L62" s="296">
        <v>4453.1000000000004</v>
      </c>
      <c r="M62" s="296">
        <v>300497</v>
      </c>
    </row>
    <row r="63" spans="1:13" x14ac:dyDescent="0.2">
      <c r="A63" s="295">
        <v>2011</v>
      </c>
      <c r="B63" s="296">
        <v>4273</v>
      </c>
      <c r="C63" s="296">
        <v>2803</v>
      </c>
      <c r="D63" s="296">
        <v>1087832</v>
      </c>
      <c r="E63" s="296">
        <v>1514</v>
      </c>
      <c r="F63" s="296">
        <v>1380</v>
      </c>
      <c r="G63" s="296">
        <v>2078</v>
      </c>
      <c r="H63" s="296">
        <v>2517.1999999999998</v>
      </c>
      <c r="I63" s="296">
        <v>313334</v>
      </c>
      <c r="J63" s="296">
        <v>778</v>
      </c>
      <c r="K63" s="296">
        <v>4406</v>
      </c>
      <c r="L63" s="296">
        <v>5949.1</v>
      </c>
      <c r="M63" s="296">
        <v>416279</v>
      </c>
    </row>
    <row r="64" spans="1:13" x14ac:dyDescent="0.2">
      <c r="A64" s="295">
        <v>2012</v>
      </c>
      <c r="B64" s="296">
        <v>4673</v>
      </c>
      <c r="C64" s="296">
        <v>3439</v>
      </c>
      <c r="D64" s="296">
        <v>1081628</v>
      </c>
      <c r="E64" s="296">
        <v>1796</v>
      </c>
      <c r="F64" s="296">
        <v>1615</v>
      </c>
      <c r="G64" s="296">
        <v>2615</v>
      </c>
      <c r="H64" s="296">
        <v>3096.2</v>
      </c>
      <c r="I64" s="296">
        <v>371212</v>
      </c>
      <c r="J64" s="296">
        <v>776</v>
      </c>
      <c r="K64" s="296">
        <v>6819</v>
      </c>
      <c r="L64" s="296">
        <v>7818.8</v>
      </c>
      <c r="M64" s="296">
        <v>414732</v>
      </c>
    </row>
    <row r="65" spans="1:13" x14ac:dyDescent="0.2">
      <c r="A65" s="295">
        <v>2013</v>
      </c>
      <c r="B65" s="296">
        <v>4477</v>
      </c>
      <c r="C65" s="296">
        <v>3577</v>
      </c>
      <c r="D65" s="296">
        <v>1081927</v>
      </c>
      <c r="E65" s="296">
        <v>1672</v>
      </c>
      <c r="F65" s="296">
        <v>1515</v>
      </c>
      <c r="G65" s="296">
        <v>2451</v>
      </c>
      <c r="H65" s="296">
        <v>2867</v>
      </c>
      <c r="I65" s="296">
        <v>362529</v>
      </c>
      <c r="J65" s="296">
        <v>749</v>
      </c>
      <c r="K65" s="296">
        <v>4157</v>
      </c>
      <c r="L65" s="296">
        <v>5789.2</v>
      </c>
      <c r="M65" s="296">
        <v>408538</v>
      </c>
    </row>
    <row r="66" spans="1:13" x14ac:dyDescent="0.2">
      <c r="A66" s="295">
        <v>2014</v>
      </c>
      <c r="B66" s="296">
        <v>4547</v>
      </c>
      <c r="C66" s="296">
        <v>4040</v>
      </c>
      <c r="D66" s="296">
        <v>1147170</v>
      </c>
      <c r="E66" s="296">
        <v>1828</v>
      </c>
      <c r="F66" s="296">
        <v>1782</v>
      </c>
      <c r="G66" s="296">
        <v>2908</v>
      </c>
      <c r="H66" s="296">
        <v>3390.7</v>
      </c>
      <c r="I66" s="296">
        <v>440288</v>
      </c>
      <c r="J66" s="296">
        <v>729</v>
      </c>
      <c r="K66" s="296">
        <v>4357</v>
      </c>
      <c r="L66" s="296">
        <v>5657.7</v>
      </c>
      <c r="M66" s="296">
        <v>380591</v>
      </c>
    </row>
    <row r="67" spans="1:13" x14ac:dyDescent="0.2">
      <c r="A67" s="295">
        <v>2015</v>
      </c>
      <c r="B67" s="296">
        <v>4590</v>
      </c>
      <c r="C67" s="296">
        <v>3796</v>
      </c>
      <c r="D67" s="296">
        <v>1175335</v>
      </c>
      <c r="E67" s="296">
        <v>1883</v>
      </c>
      <c r="F67" s="296">
        <v>1811</v>
      </c>
      <c r="G67" s="296">
        <v>2940</v>
      </c>
      <c r="H67" s="296">
        <v>3445.2</v>
      </c>
      <c r="I67" s="296">
        <v>461531</v>
      </c>
      <c r="J67" s="296">
        <v>696</v>
      </c>
      <c r="K67" s="296">
        <v>4780</v>
      </c>
      <c r="L67" s="296">
        <v>5295.6</v>
      </c>
      <c r="M67" s="296">
        <v>384264</v>
      </c>
    </row>
    <row r="68" spans="1:13" x14ac:dyDescent="0.2">
      <c r="A68" s="295">
        <v>2016</v>
      </c>
      <c r="B68" s="296">
        <v>4790</v>
      </c>
      <c r="C68" s="296">
        <v>5484</v>
      </c>
      <c r="D68" s="296">
        <v>1285572</v>
      </c>
      <c r="E68" s="296">
        <v>1965</v>
      </c>
      <c r="F68" s="296">
        <v>1988</v>
      </c>
      <c r="G68" s="296">
        <v>3546</v>
      </c>
      <c r="H68" s="296">
        <v>3753.4</v>
      </c>
      <c r="I68" s="296">
        <v>512700</v>
      </c>
      <c r="J68" s="296">
        <v>647</v>
      </c>
      <c r="K68" s="296">
        <v>3319</v>
      </c>
      <c r="L68" s="296">
        <v>4606.7</v>
      </c>
      <c r="M68" s="296">
        <v>445026</v>
      </c>
    </row>
    <row r="69" spans="1:13" x14ac:dyDescent="0.2">
      <c r="A69" s="295">
        <v>2017</v>
      </c>
      <c r="B69" s="296">
        <v>4489</v>
      </c>
      <c r="C69" s="296">
        <v>4757</v>
      </c>
      <c r="D69" s="296">
        <v>1178574</v>
      </c>
      <c r="E69" s="296">
        <v>1889</v>
      </c>
      <c r="F69" s="296">
        <v>1911</v>
      </c>
      <c r="G69" s="296">
        <v>3220</v>
      </c>
      <c r="H69" s="296">
        <v>3634.1</v>
      </c>
      <c r="I69" s="296">
        <v>517790</v>
      </c>
      <c r="J69" s="296">
        <v>683</v>
      </c>
      <c r="K69" s="296">
        <v>3436</v>
      </c>
      <c r="L69" s="296">
        <v>4605.3999999999996</v>
      </c>
      <c r="M69" s="296">
        <v>339846</v>
      </c>
    </row>
    <row r="70" spans="1:13" x14ac:dyDescent="0.2">
      <c r="A70" s="295">
        <v>2018</v>
      </c>
      <c r="B70" s="296">
        <v>4546</v>
      </c>
      <c r="C70" s="296">
        <v>4237</v>
      </c>
      <c r="D70" s="296">
        <v>1177439</v>
      </c>
      <c r="E70" s="296">
        <v>1950</v>
      </c>
      <c r="F70" s="296">
        <v>1964</v>
      </c>
      <c r="G70" s="296">
        <v>3124</v>
      </c>
      <c r="H70" s="296">
        <v>3712.7</v>
      </c>
      <c r="I70" s="296">
        <v>543210</v>
      </c>
      <c r="J70" s="296">
        <v>689</v>
      </c>
      <c r="K70" s="296">
        <v>3658</v>
      </c>
      <c r="L70" s="296">
        <v>4678.8999999999996</v>
      </c>
      <c r="M70" s="296">
        <v>314381</v>
      </c>
    </row>
    <row r="71" spans="1:13" x14ac:dyDescent="0.2">
      <c r="A71" s="295">
        <v>2019</v>
      </c>
      <c r="B71" s="296">
        <v>4357</v>
      </c>
      <c r="C71" s="296">
        <v>4941</v>
      </c>
      <c r="D71" s="296">
        <v>1376383</v>
      </c>
      <c r="E71" s="296">
        <v>1836</v>
      </c>
      <c r="F71" s="296">
        <v>2094</v>
      </c>
      <c r="G71" s="296">
        <v>3755</v>
      </c>
      <c r="H71" s="296">
        <v>3960.8</v>
      </c>
      <c r="I71" s="296">
        <v>605139</v>
      </c>
      <c r="J71" s="296">
        <v>672</v>
      </c>
      <c r="K71" s="296">
        <v>3544</v>
      </c>
      <c r="L71" s="296">
        <v>4520.7</v>
      </c>
      <c r="M71" s="296">
        <v>376500</v>
      </c>
    </row>
    <row r="72" spans="1:13" x14ac:dyDescent="0.2">
      <c r="A72" s="295">
        <v>2020</v>
      </c>
      <c r="B72" s="296">
        <v>4885</v>
      </c>
      <c r="C72" s="296">
        <v>4773</v>
      </c>
      <c r="D72" s="296">
        <v>1453052</v>
      </c>
      <c r="E72" s="296">
        <v>2141</v>
      </c>
      <c r="F72" s="296">
        <v>2208</v>
      </c>
      <c r="G72" s="296">
        <v>3531</v>
      </c>
      <c r="H72" s="296">
        <v>4127.8999999999996</v>
      </c>
      <c r="I72" s="296">
        <v>666731</v>
      </c>
      <c r="J72" s="296">
        <v>784</v>
      </c>
      <c r="K72" s="296">
        <v>3613</v>
      </c>
      <c r="L72" s="296">
        <v>4710.3999999999996</v>
      </c>
      <c r="M72" s="296">
        <v>382622</v>
      </c>
    </row>
    <row r="73" spans="1:13" x14ac:dyDescent="0.2">
      <c r="A73" s="295">
        <v>2021</v>
      </c>
      <c r="B73" s="296">
        <v>4121</v>
      </c>
      <c r="C73" s="296">
        <v>4405</v>
      </c>
      <c r="D73" s="296">
        <v>1536809</v>
      </c>
      <c r="E73" s="296">
        <v>1734</v>
      </c>
      <c r="F73" s="296">
        <v>2031</v>
      </c>
      <c r="G73" s="296">
        <v>3380</v>
      </c>
      <c r="H73" s="296">
        <v>3782</v>
      </c>
      <c r="I73" s="296">
        <v>642785</v>
      </c>
      <c r="J73" s="296">
        <v>699</v>
      </c>
      <c r="K73" s="296">
        <v>5307</v>
      </c>
      <c r="L73" s="296">
        <v>6733.6</v>
      </c>
      <c r="M73" s="296">
        <v>550694</v>
      </c>
    </row>
    <row r="74" spans="1:13" x14ac:dyDescent="0.2">
      <c r="A74" s="366">
        <v>2022</v>
      </c>
      <c r="B74" s="296">
        <v>4223</v>
      </c>
      <c r="C74" s="296">
        <v>4046</v>
      </c>
      <c r="D74" s="296">
        <v>1778227</v>
      </c>
      <c r="E74" s="296">
        <v>1788</v>
      </c>
      <c r="F74" s="296">
        <v>1922</v>
      </c>
      <c r="G74" s="296">
        <v>3185</v>
      </c>
      <c r="H74" s="296">
        <v>3626.9</v>
      </c>
      <c r="I74" s="296">
        <v>629945</v>
      </c>
      <c r="J74" s="296">
        <v>749</v>
      </c>
      <c r="K74" s="296">
        <v>3870</v>
      </c>
      <c r="L74" s="296">
        <v>5261.9</v>
      </c>
      <c r="M74" s="296">
        <v>751906</v>
      </c>
    </row>
    <row r="75" spans="1:13" x14ac:dyDescent="0.2">
      <c r="A75" s="366">
        <v>2023</v>
      </c>
      <c r="B75" s="296">
        <v>3813</v>
      </c>
      <c r="C75" s="296">
        <v>4123</v>
      </c>
      <c r="D75" s="296">
        <v>1488879</v>
      </c>
      <c r="E75" s="296">
        <v>1540</v>
      </c>
      <c r="F75" s="296">
        <v>1803</v>
      </c>
      <c r="G75" s="296">
        <v>3492</v>
      </c>
      <c r="H75" s="296">
        <v>3519.2</v>
      </c>
      <c r="I75" s="296">
        <v>636901</v>
      </c>
      <c r="J75" s="296">
        <v>666</v>
      </c>
      <c r="K75" s="296">
        <v>3046</v>
      </c>
      <c r="L75" s="296">
        <v>4245.3999999999996</v>
      </c>
      <c r="M75" s="296">
        <v>466902</v>
      </c>
    </row>
    <row r="76" spans="1:13" s="191" customFormat="1" x14ac:dyDescent="0.2">
      <c r="A76" s="379">
        <v>2024</v>
      </c>
      <c r="B76" s="297">
        <v>3352</v>
      </c>
      <c r="C76" s="297">
        <v>3310</v>
      </c>
      <c r="D76" s="297">
        <v>1325406</v>
      </c>
      <c r="E76" s="297">
        <v>1193</v>
      </c>
      <c r="F76" s="297">
        <v>1464</v>
      </c>
      <c r="G76" s="297">
        <v>2595</v>
      </c>
      <c r="H76" s="297">
        <v>2786.1</v>
      </c>
      <c r="I76" s="297">
        <v>521648</v>
      </c>
      <c r="J76" s="297">
        <v>692</v>
      </c>
      <c r="K76" s="297">
        <v>4600</v>
      </c>
      <c r="L76" s="297">
        <v>6937</v>
      </c>
      <c r="M76" s="297">
        <v>494769</v>
      </c>
    </row>
  </sheetData>
  <mergeCells count="23">
    <mergeCell ref="B46:M46"/>
    <mergeCell ref="A1:M1"/>
    <mergeCell ref="K7:K11"/>
    <mergeCell ref="L7:L11"/>
    <mergeCell ref="M7:M11"/>
    <mergeCell ref="G9:G11"/>
    <mergeCell ref="H9:H11"/>
    <mergeCell ref="B14:M14"/>
    <mergeCell ref="D7:D11"/>
    <mergeCell ref="E7:E11"/>
    <mergeCell ref="F7:F11"/>
    <mergeCell ref="G7:H8"/>
    <mergeCell ref="I7:I11"/>
    <mergeCell ref="J7:J11"/>
    <mergeCell ref="A2:M2"/>
    <mergeCell ref="A3:M3"/>
    <mergeCell ref="A5:A12"/>
    <mergeCell ref="B5:D6"/>
    <mergeCell ref="E5:M5"/>
    <mergeCell ref="E6:I6"/>
    <mergeCell ref="J6:M6"/>
    <mergeCell ref="B7:B11"/>
    <mergeCell ref="C7:C11"/>
  </mergeCells>
  <pageMargins left="0.39370078740157483" right="0.39370078740157483" top="0.78740157480314965" bottom="0.78740157480314965" header="0.51181102362204722" footer="0.31496062992125984"/>
  <pageSetup paperSize="9" scale="75" firstPageNumber="9" orientation="portrait" useFirstPageNumber="1" r:id="rId1"/>
  <headerFooter>
    <oddHeader>&amp;C&amp;"Arial,Standard"&amp;9-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zoomScaleNormal="100" zoomScaleSheetLayoutView="130" workbookViewId="0"/>
  </sheetViews>
  <sheetFormatPr baseColWidth="10" defaultColWidth="12" defaultRowHeight="12" x14ac:dyDescent="0.2"/>
  <cols>
    <col min="1" max="1" width="6.5" style="267" customWidth="1"/>
    <col min="2" max="2" width="53.83203125" style="267" customWidth="1"/>
    <col min="3" max="7" width="9.33203125" style="267" customWidth="1"/>
    <col min="8" max="8" width="11.33203125" style="267" customWidth="1"/>
    <col min="9" max="15" width="9.83203125" style="267" customWidth="1"/>
    <col min="16" max="16" width="11.33203125" style="267" customWidth="1"/>
    <col min="17" max="17" width="6.5" style="267" customWidth="1"/>
    <col min="18" max="16384" width="12" style="267"/>
  </cols>
  <sheetData>
    <row r="1" spans="1:17" s="264" customFormat="1" ht="12" customHeight="1" x14ac:dyDescent="0.2">
      <c r="H1" s="265" t="s">
        <v>230</v>
      </c>
      <c r="I1" s="310" t="s">
        <v>530</v>
      </c>
    </row>
    <row r="2" spans="1:17" s="264" customFormat="1" ht="12" customHeight="1" x14ac:dyDescent="0.2">
      <c r="B2" s="266"/>
      <c r="C2" s="266"/>
      <c r="D2" s="266"/>
      <c r="E2" s="266"/>
      <c r="F2" s="266"/>
      <c r="G2" s="266"/>
      <c r="H2" s="266"/>
      <c r="I2" s="311"/>
      <c r="J2" s="311"/>
      <c r="K2" s="312"/>
      <c r="L2" s="312"/>
      <c r="M2" s="266"/>
      <c r="N2" s="266"/>
      <c r="O2" s="266"/>
      <c r="P2" s="266"/>
    </row>
    <row r="3" spans="1:17" s="264" customFormat="1" ht="12" customHeight="1" x14ac:dyDescent="0.2">
      <c r="B3" s="266"/>
      <c r="C3" s="266"/>
      <c r="D3" s="266"/>
      <c r="E3" s="266"/>
      <c r="F3" s="266"/>
      <c r="G3" s="266"/>
      <c r="H3" s="266"/>
      <c r="I3" s="311"/>
      <c r="J3" s="311"/>
      <c r="K3" s="312"/>
      <c r="L3" s="312"/>
      <c r="M3" s="266"/>
      <c r="N3" s="266"/>
      <c r="O3" s="266"/>
      <c r="P3" s="266"/>
    </row>
    <row r="4" spans="1:17" s="264" customFormat="1" ht="12" customHeight="1" x14ac:dyDescent="0.2">
      <c r="B4" s="266"/>
      <c r="C4" s="266"/>
      <c r="D4" s="266"/>
      <c r="E4" s="266"/>
      <c r="F4" s="266"/>
      <c r="G4" s="266"/>
      <c r="H4" s="266"/>
      <c r="I4" s="311"/>
      <c r="J4" s="311"/>
      <c r="K4" s="312"/>
      <c r="L4" s="312"/>
      <c r="M4" s="266"/>
      <c r="N4" s="266"/>
      <c r="O4" s="266"/>
      <c r="P4" s="266"/>
    </row>
    <row r="5" spans="1:17" ht="12" customHeight="1" x14ac:dyDescent="0.2">
      <c r="A5" s="509" t="s">
        <v>107</v>
      </c>
      <c r="B5" s="513" t="s">
        <v>100</v>
      </c>
      <c r="C5" s="516" t="s">
        <v>117</v>
      </c>
      <c r="D5" s="517"/>
      <c r="E5" s="517"/>
      <c r="F5" s="517"/>
      <c r="G5" s="517"/>
      <c r="H5" s="517"/>
      <c r="I5" s="517" t="s">
        <v>113</v>
      </c>
      <c r="J5" s="517"/>
      <c r="K5" s="517"/>
      <c r="L5" s="517"/>
      <c r="M5" s="517"/>
      <c r="N5" s="517"/>
      <c r="O5" s="517"/>
      <c r="P5" s="517"/>
      <c r="Q5" s="511" t="s">
        <v>107</v>
      </c>
    </row>
    <row r="6" spans="1:17" ht="12" customHeight="1" x14ac:dyDescent="0.2">
      <c r="A6" s="505"/>
      <c r="B6" s="514"/>
      <c r="C6" s="482" t="s">
        <v>94</v>
      </c>
      <c r="D6" s="496" t="s">
        <v>101</v>
      </c>
      <c r="E6" s="492" t="s">
        <v>78</v>
      </c>
      <c r="F6" s="504"/>
      <c r="G6" s="496" t="s">
        <v>127</v>
      </c>
      <c r="H6" s="492" t="s">
        <v>119</v>
      </c>
      <c r="I6" s="500" t="s">
        <v>120</v>
      </c>
      <c r="J6" s="390" t="s">
        <v>128</v>
      </c>
      <c r="K6" s="485" t="s">
        <v>121</v>
      </c>
      <c r="L6" s="496" t="s">
        <v>101</v>
      </c>
      <c r="M6" s="492" t="s">
        <v>78</v>
      </c>
      <c r="N6" s="504"/>
      <c r="O6" s="496" t="s">
        <v>127</v>
      </c>
      <c r="P6" s="492" t="s">
        <v>119</v>
      </c>
      <c r="Q6" s="493"/>
    </row>
    <row r="7" spans="1:17" ht="12" customHeight="1" x14ac:dyDescent="0.2">
      <c r="A7" s="505"/>
      <c r="B7" s="514"/>
      <c r="C7" s="483"/>
      <c r="D7" s="497"/>
      <c r="E7" s="493"/>
      <c r="F7" s="505"/>
      <c r="G7" s="497"/>
      <c r="H7" s="493"/>
      <c r="I7" s="506"/>
      <c r="J7" s="490" t="s">
        <v>105</v>
      </c>
      <c r="K7" s="490"/>
      <c r="L7" s="497"/>
      <c r="M7" s="493"/>
      <c r="N7" s="505"/>
      <c r="O7" s="497"/>
      <c r="P7" s="493"/>
      <c r="Q7" s="493"/>
    </row>
    <row r="8" spans="1:17" ht="12" customHeight="1" x14ac:dyDescent="0.2">
      <c r="A8" s="505"/>
      <c r="B8" s="514"/>
      <c r="C8" s="483"/>
      <c r="D8" s="497"/>
      <c r="E8" s="496" t="s">
        <v>102</v>
      </c>
      <c r="F8" s="496" t="s">
        <v>103</v>
      </c>
      <c r="G8" s="497"/>
      <c r="H8" s="493"/>
      <c r="I8" s="506"/>
      <c r="J8" s="490"/>
      <c r="K8" s="490"/>
      <c r="L8" s="497"/>
      <c r="M8" s="496" t="s">
        <v>102</v>
      </c>
      <c r="N8" s="496" t="s">
        <v>103</v>
      </c>
      <c r="O8" s="497"/>
      <c r="P8" s="493"/>
      <c r="Q8" s="493"/>
    </row>
    <row r="9" spans="1:17" ht="12" customHeight="1" x14ac:dyDescent="0.2">
      <c r="A9" s="505"/>
      <c r="B9" s="514"/>
      <c r="C9" s="483"/>
      <c r="D9" s="497"/>
      <c r="E9" s="497"/>
      <c r="F9" s="497"/>
      <c r="G9" s="497"/>
      <c r="H9" s="493"/>
      <c r="I9" s="506"/>
      <c r="J9" s="490"/>
      <c r="K9" s="490"/>
      <c r="L9" s="497"/>
      <c r="M9" s="497"/>
      <c r="N9" s="497"/>
      <c r="O9" s="497"/>
      <c r="P9" s="493"/>
      <c r="Q9" s="493"/>
    </row>
    <row r="10" spans="1:17" ht="12" customHeight="1" x14ac:dyDescent="0.2">
      <c r="A10" s="505"/>
      <c r="B10" s="514"/>
      <c r="C10" s="484"/>
      <c r="D10" s="498"/>
      <c r="E10" s="498"/>
      <c r="F10" s="498"/>
      <c r="G10" s="498"/>
      <c r="H10" s="494"/>
      <c r="I10" s="476"/>
      <c r="J10" s="491"/>
      <c r="K10" s="491"/>
      <c r="L10" s="498"/>
      <c r="M10" s="498"/>
      <c r="N10" s="498"/>
      <c r="O10" s="498"/>
      <c r="P10" s="494"/>
      <c r="Q10" s="493"/>
    </row>
    <row r="11" spans="1:17" ht="12" customHeight="1" x14ac:dyDescent="0.2">
      <c r="A11" s="510"/>
      <c r="B11" s="515"/>
      <c r="C11" s="268" t="s">
        <v>0</v>
      </c>
      <c r="D11" s="269" t="s">
        <v>1</v>
      </c>
      <c r="E11" s="270" t="s">
        <v>0</v>
      </c>
      <c r="F11" s="269" t="s">
        <v>1</v>
      </c>
      <c r="G11" s="270" t="s">
        <v>0</v>
      </c>
      <c r="H11" s="271" t="s">
        <v>420</v>
      </c>
      <c r="I11" s="272" t="s">
        <v>0</v>
      </c>
      <c r="J11" s="272"/>
      <c r="K11" s="273" t="s">
        <v>421</v>
      </c>
      <c r="L11" s="269" t="s">
        <v>1</v>
      </c>
      <c r="M11" s="272" t="s">
        <v>0</v>
      </c>
      <c r="N11" s="273" t="s">
        <v>1</v>
      </c>
      <c r="O11" s="507" t="s">
        <v>0</v>
      </c>
      <c r="P11" s="508"/>
      <c r="Q11" s="512"/>
    </row>
    <row r="12" spans="1:17" ht="12.75" customHeight="1" x14ac:dyDescent="0.2">
      <c r="A12" s="274"/>
      <c r="B12" s="391"/>
      <c r="C12" s="275"/>
      <c r="D12" s="275"/>
      <c r="E12" s="275"/>
      <c r="F12" s="275"/>
      <c r="G12" s="275"/>
      <c r="H12" s="276"/>
      <c r="I12" s="276"/>
      <c r="J12" s="276"/>
      <c r="K12" s="276"/>
      <c r="L12" s="276"/>
      <c r="M12" s="276"/>
      <c r="N12" s="276"/>
      <c r="O12" s="276"/>
      <c r="P12" s="276"/>
      <c r="Q12" s="277"/>
    </row>
    <row r="13" spans="1:17" ht="12.75" customHeight="1" x14ac:dyDescent="0.2">
      <c r="A13" s="278">
        <v>1</v>
      </c>
      <c r="B13" s="279" t="s">
        <v>129</v>
      </c>
      <c r="C13" s="280">
        <v>2850</v>
      </c>
      <c r="D13" s="280">
        <v>6851.7</v>
      </c>
      <c r="E13" s="280">
        <v>2132</v>
      </c>
      <c r="F13" s="280">
        <v>2253.8000000000002</v>
      </c>
      <c r="G13" s="280">
        <v>8344</v>
      </c>
      <c r="H13" s="280">
        <v>1466680</v>
      </c>
      <c r="I13" s="280">
        <v>1447</v>
      </c>
      <c r="J13" s="280">
        <v>568</v>
      </c>
      <c r="K13" s="280">
        <v>6849</v>
      </c>
      <c r="L13" s="280">
        <v>6922.7</v>
      </c>
      <c r="M13" s="280">
        <v>1339</v>
      </c>
      <c r="N13" s="280">
        <v>1397</v>
      </c>
      <c r="O13" s="280">
        <v>5398</v>
      </c>
      <c r="P13" s="280">
        <v>1017094</v>
      </c>
      <c r="Q13" s="281">
        <v>1</v>
      </c>
    </row>
    <row r="14" spans="1:17" ht="12.75" customHeight="1" x14ac:dyDescent="0.2">
      <c r="A14" s="282"/>
      <c r="B14" s="391"/>
      <c r="C14" s="283"/>
      <c r="D14" s="283"/>
      <c r="E14" s="283"/>
      <c r="F14" s="283"/>
      <c r="G14" s="283"/>
      <c r="I14" s="283"/>
      <c r="J14" s="284"/>
      <c r="Q14" s="285"/>
    </row>
    <row r="15" spans="1:17" ht="12.75" customHeight="1" x14ac:dyDescent="0.2">
      <c r="A15" s="278">
        <v>2</v>
      </c>
      <c r="B15" s="286" t="s">
        <v>130</v>
      </c>
      <c r="C15" s="280">
        <v>1754</v>
      </c>
      <c r="D15" s="408">
        <v>-79.8</v>
      </c>
      <c r="E15" s="280">
        <v>2042</v>
      </c>
      <c r="F15" s="280">
        <v>2225.8000000000002</v>
      </c>
      <c r="G15" s="280">
        <v>8221</v>
      </c>
      <c r="H15" s="280">
        <v>562168</v>
      </c>
      <c r="I15" s="280">
        <v>678</v>
      </c>
      <c r="J15" s="280">
        <v>184</v>
      </c>
      <c r="K15" s="280">
        <v>721</v>
      </c>
      <c r="L15" s="280">
        <v>415.4</v>
      </c>
      <c r="M15" s="280">
        <v>1256</v>
      </c>
      <c r="N15" s="280">
        <v>1362.5</v>
      </c>
      <c r="O15" s="280">
        <v>5251</v>
      </c>
      <c r="P15" s="280">
        <v>314128</v>
      </c>
      <c r="Q15" s="281">
        <v>2</v>
      </c>
    </row>
    <row r="16" spans="1:17" ht="12.75" customHeight="1" x14ac:dyDescent="0.2">
      <c r="A16" s="282"/>
      <c r="B16" s="179" t="s">
        <v>61</v>
      </c>
      <c r="C16" s="283"/>
      <c r="D16" s="283"/>
      <c r="E16" s="283"/>
      <c r="F16" s="283"/>
      <c r="G16" s="283"/>
      <c r="H16" s="280" t="s">
        <v>147</v>
      </c>
      <c r="I16" s="283"/>
      <c r="J16" s="284"/>
      <c r="K16" s="280"/>
      <c r="L16" s="280"/>
      <c r="M16" s="280"/>
      <c r="N16" s="280"/>
      <c r="O16" s="280"/>
      <c r="P16" s="280"/>
      <c r="Q16" s="285"/>
    </row>
    <row r="17" spans="1:17" ht="12.75" customHeight="1" x14ac:dyDescent="0.2">
      <c r="A17" s="282">
        <v>3</v>
      </c>
      <c r="B17" s="179" t="s">
        <v>131</v>
      </c>
      <c r="C17" s="283" t="s">
        <v>438</v>
      </c>
      <c r="D17" s="283" t="s">
        <v>438</v>
      </c>
      <c r="E17" s="283" t="s">
        <v>438</v>
      </c>
      <c r="F17" s="283" t="s">
        <v>438</v>
      </c>
      <c r="G17" s="283" t="s">
        <v>438</v>
      </c>
      <c r="H17" s="283" t="s">
        <v>438</v>
      </c>
      <c r="I17" s="283">
        <v>574</v>
      </c>
      <c r="J17" s="283">
        <v>170</v>
      </c>
      <c r="K17" s="283">
        <v>441</v>
      </c>
      <c r="L17" s="283">
        <v>237.1</v>
      </c>
      <c r="M17" s="283">
        <v>574</v>
      </c>
      <c r="N17" s="283">
        <v>833.9</v>
      </c>
      <c r="O17" s="283">
        <v>3270</v>
      </c>
      <c r="P17" s="283">
        <v>185808</v>
      </c>
      <c r="Q17" s="285">
        <v>3</v>
      </c>
    </row>
    <row r="18" spans="1:17" ht="12.75" customHeight="1" x14ac:dyDescent="0.2">
      <c r="A18" s="282">
        <v>4</v>
      </c>
      <c r="B18" s="179" t="s">
        <v>132</v>
      </c>
      <c r="C18" s="283" t="s">
        <v>438</v>
      </c>
      <c r="D18" s="283" t="s">
        <v>438</v>
      </c>
      <c r="E18" s="283" t="s">
        <v>438</v>
      </c>
      <c r="F18" s="283" t="s">
        <v>438</v>
      </c>
      <c r="G18" s="283" t="s">
        <v>438</v>
      </c>
      <c r="H18" s="283" t="s">
        <v>438</v>
      </c>
      <c r="I18" s="283">
        <v>46</v>
      </c>
      <c r="J18" s="283">
        <v>6</v>
      </c>
      <c r="K18" s="283">
        <v>50</v>
      </c>
      <c r="L18" s="283">
        <v>24.2</v>
      </c>
      <c r="M18" s="283">
        <v>92</v>
      </c>
      <c r="N18" s="283">
        <v>96.8</v>
      </c>
      <c r="O18" s="283">
        <v>405</v>
      </c>
      <c r="P18" s="283">
        <v>22280</v>
      </c>
      <c r="Q18" s="285">
        <v>4</v>
      </c>
    </row>
    <row r="19" spans="1:17" ht="12.75" customHeight="1" x14ac:dyDescent="0.2">
      <c r="A19" s="282">
        <v>5</v>
      </c>
      <c r="B19" s="179" t="s">
        <v>467</v>
      </c>
      <c r="C19" s="283" t="s">
        <v>438</v>
      </c>
      <c r="D19" s="283" t="s">
        <v>438</v>
      </c>
      <c r="E19" s="283" t="s">
        <v>438</v>
      </c>
      <c r="F19" s="283" t="s">
        <v>438</v>
      </c>
      <c r="G19" s="283" t="s">
        <v>438</v>
      </c>
      <c r="H19" s="283" t="s">
        <v>438</v>
      </c>
      <c r="I19" s="283">
        <v>56</v>
      </c>
      <c r="J19" s="283">
        <v>6</v>
      </c>
      <c r="K19" s="283">
        <v>208</v>
      </c>
      <c r="L19" s="283">
        <v>140.9</v>
      </c>
      <c r="M19" s="283">
        <v>493</v>
      </c>
      <c r="N19" s="283">
        <v>392.7</v>
      </c>
      <c r="O19" s="283">
        <v>1479</v>
      </c>
      <c r="P19" s="283">
        <v>97701</v>
      </c>
      <c r="Q19" s="285">
        <v>5</v>
      </c>
    </row>
    <row r="20" spans="1:17" ht="12.75" customHeight="1" x14ac:dyDescent="0.2">
      <c r="A20" s="282">
        <v>6</v>
      </c>
      <c r="B20" s="179" t="s">
        <v>133</v>
      </c>
      <c r="C20" s="283">
        <v>10</v>
      </c>
      <c r="D20" s="409">
        <v>-1.7</v>
      </c>
      <c r="E20" s="283">
        <v>196</v>
      </c>
      <c r="F20" s="283">
        <v>59.5</v>
      </c>
      <c r="G20" s="283">
        <v>189</v>
      </c>
      <c r="H20" s="283">
        <v>14095</v>
      </c>
      <c r="I20" s="283">
        <v>2</v>
      </c>
      <c r="J20" s="283">
        <v>2</v>
      </c>
      <c r="K20" s="283">
        <v>22</v>
      </c>
      <c r="L20" s="283">
        <v>13.3</v>
      </c>
      <c r="M20" s="283">
        <v>97</v>
      </c>
      <c r="N20" s="283">
        <v>39.200000000000003</v>
      </c>
      <c r="O20" s="283">
        <v>97</v>
      </c>
      <c r="P20" s="283">
        <v>8339</v>
      </c>
      <c r="Q20" s="285">
        <v>6</v>
      </c>
    </row>
    <row r="21" spans="1:17" ht="12.75" customHeight="1" x14ac:dyDescent="0.2">
      <c r="A21" s="282"/>
      <c r="B21" s="179"/>
      <c r="C21" s="283"/>
      <c r="D21" s="283"/>
      <c r="E21" s="283"/>
      <c r="F21" s="283"/>
      <c r="G21" s="283"/>
      <c r="H21" s="283"/>
      <c r="I21" s="283"/>
      <c r="J21" s="283"/>
      <c r="K21" s="283"/>
      <c r="L21" s="283"/>
      <c r="M21" s="283"/>
      <c r="N21" s="283"/>
      <c r="O21" s="283"/>
      <c r="P21" s="283"/>
      <c r="Q21" s="285"/>
    </row>
    <row r="22" spans="1:17" ht="12.75" customHeight="1" x14ac:dyDescent="0.2">
      <c r="A22" s="282"/>
      <c r="B22" s="179" t="s">
        <v>231</v>
      </c>
      <c r="C22" s="283"/>
      <c r="D22" s="283"/>
      <c r="E22" s="283"/>
      <c r="F22" s="283"/>
      <c r="G22" s="283"/>
      <c r="I22" s="283"/>
      <c r="J22" s="284"/>
      <c r="Q22" s="285"/>
    </row>
    <row r="23" spans="1:17" ht="12.75" customHeight="1" x14ac:dyDescent="0.2">
      <c r="A23" s="282">
        <v>7</v>
      </c>
      <c r="B23" s="179" t="s">
        <v>250</v>
      </c>
      <c r="C23" s="283">
        <v>71</v>
      </c>
      <c r="D23" s="409">
        <v>0.2</v>
      </c>
      <c r="E23" s="283">
        <v>225</v>
      </c>
      <c r="F23" s="283">
        <v>216.3</v>
      </c>
      <c r="G23" s="283">
        <v>744</v>
      </c>
      <c r="H23" s="283">
        <v>47916</v>
      </c>
      <c r="I23" s="283">
        <v>16</v>
      </c>
      <c r="J23" s="283">
        <v>2</v>
      </c>
      <c r="K23" s="283">
        <v>63</v>
      </c>
      <c r="L23" s="283">
        <v>27.8</v>
      </c>
      <c r="M23" s="283">
        <v>138</v>
      </c>
      <c r="N23" s="283">
        <v>126.9</v>
      </c>
      <c r="O23" s="283">
        <v>423</v>
      </c>
      <c r="P23" s="283">
        <v>24774</v>
      </c>
      <c r="Q23" s="285">
        <v>7</v>
      </c>
    </row>
    <row r="24" spans="1:17" ht="12.75" customHeight="1" x14ac:dyDescent="0.2">
      <c r="A24" s="282"/>
      <c r="B24" s="179"/>
      <c r="C24" s="283"/>
      <c r="D24" s="409"/>
      <c r="E24" s="283"/>
      <c r="F24" s="283"/>
      <c r="G24" s="283"/>
      <c r="H24" s="283"/>
      <c r="I24" s="283"/>
      <c r="J24" s="283"/>
      <c r="K24" s="283"/>
      <c r="L24" s="283"/>
      <c r="M24" s="283"/>
      <c r="N24" s="283"/>
      <c r="O24" s="283"/>
      <c r="P24" s="283"/>
      <c r="Q24" s="285"/>
    </row>
    <row r="25" spans="1:17" ht="12.75" customHeight="1" x14ac:dyDescent="0.2">
      <c r="A25" s="282"/>
      <c r="B25" s="179" t="s">
        <v>134</v>
      </c>
      <c r="C25" s="283"/>
      <c r="D25" s="409"/>
      <c r="E25" s="283"/>
      <c r="F25" s="283"/>
      <c r="G25" s="283"/>
      <c r="I25" s="283"/>
      <c r="J25" s="284"/>
      <c r="Q25" s="285"/>
    </row>
    <row r="26" spans="1:17" ht="12.75" customHeight="1" x14ac:dyDescent="0.2">
      <c r="A26" s="282">
        <v>8</v>
      </c>
      <c r="B26" s="179" t="s">
        <v>135</v>
      </c>
      <c r="C26" s="283">
        <v>17</v>
      </c>
      <c r="D26" s="409">
        <v>-1.6</v>
      </c>
      <c r="E26" s="283">
        <v>134</v>
      </c>
      <c r="F26" s="283">
        <v>47</v>
      </c>
      <c r="G26" s="283">
        <v>243</v>
      </c>
      <c r="H26" s="283">
        <v>21843</v>
      </c>
      <c r="I26" s="283">
        <v>2</v>
      </c>
      <c r="J26" s="283" t="s">
        <v>34</v>
      </c>
      <c r="K26" s="283">
        <v>16</v>
      </c>
      <c r="L26" s="283">
        <v>11.3</v>
      </c>
      <c r="M26" s="283">
        <v>65</v>
      </c>
      <c r="N26" s="283">
        <v>29.4</v>
      </c>
      <c r="O26" s="283">
        <v>151</v>
      </c>
      <c r="P26" s="283">
        <v>12000</v>
      </c>
      <c r="Q26" s="285">
        <v>8</v>
      </c>
    </row>
    <row r="27" spans="1:17" ht="12.75" customHeight="1" x14ac:dyDescent="0.2">
      <c r="A27" s="282">
        <v>9</v>
      </c>
      <c r="B27" s="179" t="s">
        <v>136</v>
      </c>
      <c r="C27" s="283">
        <v>149</v>
      </c>
      <c r="D27" s="409">
        <v>-48.7</v>
      </c>
      <c r="E27" s="283">
        <v>432</v>
      </c>
      <c r="F27" s="283">
        <v>390.8</v>
      </c>
      <c r="G27" s="283">
        <v>1129</v>
      </c>
      <c r="H27" s="283">
        <v>119689</v>
      </c>
      <c r="I27" s="283">
        <v>37</v>
      </c>
      <c r="J27" s="283">
        <v>8</v>
      </c>
      <c r="K27" s="283">
        <v>115</v>
      </c>
      <c r="L27" s="283">
        <v>80.7</v>
      </c>
      <c r="M27" s="283">
        <v>268</v>
      </c>
      <c r="N27" s="283">
        <v>223.6</v>
      </c>
      <c r="O27" s="283">
        <v>755</v>
      </c>
      <c r="P27" s="283">
        <v>51308</v>
      </c>
      <c r="Q27" s="285">
        <v>9</v>
      </c>
    </row>
    <row r="28" spans="1:17" ht="12.75" customHeight="1" x14ac:dyDescent="0.2">
      <c r="A28" s="282"/>
      <c r="B28" s="179" t="s">
        <v>17</v>
      </c>
      <c r="C28" s="283"/>
      <c r="D28" s="409"/>
      <c r="E28" s="283"/>
      <c r="F28" s="283"/>
      <c r="G28" s="283"/>
      <c r="H28" s="283"/>
      <c r="I28" s="283"/>
      <c r="J28" s="283"/>
      <c r="K28" s="283"/>
      <c r="L28" s="283"/>
      <c r="M28" s="283"/>
      <c r="N28" s="283"/>
      <c r="O28" s="283"/>
      <c r="P28" s="283"/>
      <c r="Q28" s="285"/>
    </row>
    <row r="29" spans="1:17" ht="12.75" customHeight="1" x14ac:dyDescent="0.2">
      <c r="A29" s="282">
        <v>10</v>
      </c>
      <c r="B29" s="179" t="s">
        <v>18</v>
      </c>
      <c r="C29" s="283">
        <v>103</v>
      </c>
      <c r="D29" s="409">
        <v>-64.5</v>
      </c>
      <c r="E29" s="283">
        <v>252</v>
      </c>
      <c r="F29" s="283">
        <v>226.1</v>
      </c>
      <c r="G29" s="283">
        <v>587</v>
      </c>
      <c r="H29" s="283">
        <v>90486</v>
      </c>
      <c r="I29" s="283">
        <v>15</v>
      </c>
      <c r="J29" s="283">
        <v>4</v>
      </c>
      <c r="K29" s="283">
        <v>54</v>
      </c>
      <c r="L29" s="283">
        <v>24.5</v>
      </c>
      <c r="M29" s="283">
        <v>125</v>
      </c>
      <c r="N29" s="283">
        <v>105.2</v>
      </c>
      <c r="O29" s="283">
        <v>360</v>
      </c>
      <c r="P29" s="283">
        <v>25660</v>
      </c>
      <c r="Q29" s="285">
        <v>10</v>
      </c>
    </row>
    <row r="30" spans="1:17" ht="12.75" customHeight="1" x14ac:dyDescent="0.2">
      <c r="A30" s="282">
        <v>11</v>
      </c>
      <c r="B30" s="179" t="s">
        <v>19</v>
      </c>
      <c r="C30" s="283">
        <v>4</v>
      </c>
      <c r="D30" s="409">
        <v>-1.8</v>
      </c>
      <c r="E30" s="283">
        <v>14</v>
      </c>
      <c r="F30" s="283">
        <v>15.9</v>
      </c>
      <c r="G30" s="283">
        <v>49</v>
      </c>
      <c r="H30" s="283">
        <v>1608</v>
      </c>
      <c r="I30" s="283">
        <v>1</v>
      </c>
      <c r="J30" s="283" t="s">
        <v>34</v>
      </c>
      <c r="K30" s="283">
        <v>5</v>
      </c>
      <c r="L30" s="283">
        <v>4.9000000000000004</v>
      </c>
      <c r="M30" s="283">
        <v>7</v>
      </c>
      <c r="N30" s="283">
        <v>8.1999999999999993</v>
      </c>
      <c r="O30" s="283">
        <v>25</v>
      </c>
      <c r="P30" s="283">
        <v>668</v>
      </c>
      <c r="Q30" s="285">
        <v>11</v>
      </c>
    </row>
    <row r="31" spans="1:17" ht="12.75" customHeight="1" x14ac:dyDescent="0.2">
      <c r="A31" s="282">
        <v>12</v>
      </c>
      <c r="B31" s="179" t="s">
        <v>252</v>
      </c>
      <c r="C31" s="283">
        <v>42</v>
      </c>
      <c r="D31" s="409">
        <v>17.600000000000001</v>
      </c>
      <c r="E31" s="283">
        <v>166</v>
      </c>
      <c r="F31" s="283">
        <v>148.89999999999998</v>
      </c>
      <c r="G31" s="283">
        <v>493</v>
      </c>
      <c r="H31" s="283">
        <v>27595</v>
      </c>
      <c r="I31" s="283">
        <v>21</v>
      </c>
      <c r="J31" s="283">
        <v>4</v>
      </c>
      <c r="K31" s="283">
        <v>56</v>
      </c>
      <c r="L31" s="283">
        <v>51.400000000000006</v>
      </c>
      <c r="M31" s="283">
        <v>136</v>
      </c>
      <c r="N31" s="283">
        <v>110.2</v>
      </c>
      <c r="O31" s="283">
        <v>370</v>
      </c>
      <c r="P31" s="283">
        <v>24980</v>
      </c>
      <c r="Q31" s="285">
        <v>12</v>
      </c>
    </row>
    <row r="32" spans="1:17" ht="12.75" customHeight="1" x14ac:dyDescent="0.2">
      <c r="A32" s="282">
        <v>13</v>
      </c>
      <c r="B32" s="179" t="s">
        <v>138</v>
      </c>
      <c r="C32" s="283">
        <v>1579</v>
      </c>
      <c r="D32" s="409">
        <v>-58.1</v>
      </c>
      <c r="E32" s="283">
        <v>1372</v>
      </c>
      <c r="F32" s="283">
        <v>1726</v>
      </c>
      <c r="G32" s="283">
        <v>6633</v>
      </c>
      <c r="H32" s="283">
        <v>400436</v>
      </c>
      <c r="I32" s="283">
        <v>635</v>
      </c>
      <c r="J32" s="283">
        <v>174</v>
      </c>
      <c r="K32" s="283">
        <v>553</v>
      </c>
      <c r="L32" s="283">
        <v>287.5</v>
      </c>
      <c r="M32" s="283">
        <v>817</v>
      </c>
      <c r="N32" s="283">
        <v>1054.7</v>
      </c>
      <c r="O32" s="283">
        <v>4169</v>
      </c>
      <c r="P32" s="283">
        <v>236008</v>
      </c>
      <c r="Q32" s="285">
        <v>13</v>
      </c>
    </row>
    <row r="33" spans="1:17" ht="12.75" customHeight="1" x14ac:dyDescent="0.2">
      <c r="A33" s="282">
        <v>14</v>
      </c>
      <c r="B33" s="179" t="s">
        <v>139</v>
      </c>
      <c r="C33" s="283">
        <v>9</v>
      </c>
      <c r="D33" s="409">
        <v>28.6</v>
      </c>
      <c r="E33" s="283">
        <v>104</v>
      </c>
      <c r="F33" s="283">
        <v>62</v>
      </c>
      <c r="G33" s="283">
        <v>216</v>
      </c>
      <c r="H33" s="283">
        <v>20200</v>
      </c>
      <c r="I33" s="283">
        <v>4</v>
      </c>
      <c r="J33" s="283">
        <v>2</v>
      </c>
      <c r="K33" s="283">
        <v>38</v>
      </c>
      <c r="L33" s="283">
        <v>35.9</v>
      </c>
      <c r="M33" s="283">
        <v>106</v>
      </c>
      <c r="N33" s="283">
        <v>54.8</v>
      </c>
      <c r="O33" s="283">
        <v>176</v>
      </c>
      <c r="P33" s="283">
        <v>14812</v>
      </c>
      <c r="Q33" s="285">
        <v>14</v>
      </c>
    </row>
    <row r="34" spans="1:17" ht="12.75" customHeight="1" x14ac:dyDescent="0.2">
      <c r="A34" s="282"/>
      <c r="B34" s="179"/>
      <c r="C34" s="283"/>
      <c r="D34" s="283"/>
      <c r="E34" s="283"/>
      <c r="F34" s="283"/>
      <c r="G34" s="283"/>
      <c r="H34" s="283"/>
      <c r="I34" s="283"/>
      <c r="Q34" s="285"/>
    </row>
    <row r="35" spans="1:17" ht="12.75" customHeight="1" x14ac:dyDescent="0.2">
      <c r="A35" s="282"/>
      <c r="B35" s="179"/>
      <c r="C35" s="283"/>
      <c r="D35" s="283"/>
      <c r="E35" s="283"/>
      <c r="F35" s="283"/>
      <c r="G35" s="283"/>
      <c r="H35" s="283"/>
      <c r="I35" s="283"/>
      <c r="J35" s="284"/>
      <c r="Q35" s="285"/>
    </row>
    <row r="36" spans="1:17" ht="12.75" customHeight="1" x14ac:dyDescent="0.2">
      <c r="A36" s="278">
        <v>15</v>
      </c>
      <c r="B36" s="286" t="s">
        <v>140</v>
      </c>
      <c r="C36" s="280">
        <v>1096</v>
      </c>
      <c r="D36" s="280">
        <v>6931.5</v>
      </c>
      <c r="E36" s="280">
        <v>90</v>
      </c>
      <c r="F36" s="280">
        <v>28</v>
      </c>
      <c r="G36" s="280">
        <v>123</v>
      </c>
      <c r="H36" s="280">
        <v>904512</v>
      </c>
      <c r="I36" s="280">
        <v>769</v>
      </c>
      <c r="J36" s="280">
        <v>384</v>
      </c>
      <c r="K36" s="280">
        <v>6127</v>
      </c>
      <c r="L36" s="280">
        <v>6507.3</v>
      </c>
      <c r="M36" s="280">
        <v>83</v>
      </c>
      <c r="N36" s="280">
        <v>34.5</v>
      </c>
      <c r="O36" s="280">
        <v>147</v>
      </c>
      <c r="P36" s="280">
        <v>702966</v>
      </c>
      <c r="Q36" s="281">
        <v>15</v>
      </c>
    </row>
    <row r="37" spans="1:17" ht="12.75" customHeight="1" x14ac:dyDescent="0.2">
      <c r="A37" s="282"/>
      <c r="B37" s="179" t="s">
        <v>137</v>
      </c>
      <c r="C37" s="283"/>
      <c r="D37" s="283"/>
      <c r="E37" s="283"/>
      <c r="F37" s="283"/>
      <c r="G37" s="283"/>
      <c r="H37" s="280"/>
      <c r="I37" s="283"/>
      <c r="J37" s="280"/>
      <c r="K37" s="280"/>
      <c r="L37" s="280"/>
      <c r="M37" s="280"/>
      <c r="N37" s="280"/>
      <c r="O37" s="280"/>
      <c r="P37" s="280"/>
      <c r="Q37" s="285"/>
    </row>
    <row r="38" spans="1:17" ht="12.75" customHeight="1" x14ac:dyDescent="0.2">
      <c r="A38" s="282">
        <v>16</v>
      </c>
      <c r="B38" s="179" t="s">
        <v>141</v>
      </c>
      <c r="C38" s="283">
        <v>34</v>
      </c>
      <c r="D38" s="283">
        <v>221.7</v>
      </c>
      <c r="E38" s="283">
        <v>77</v>
      </c>
      <c r="F38" s="283">
        <v>24</v>
      </c>
      <c r="G38" s="283">
        <v>108</v>
      </c>
      <c r="H38" s="283">
        <v>86091</v>
      </c>
      <c r="I38" s="283">
        <v>20</v>
      </c>
      <c r="J38" s="283">
        <v>9</v>
      </c>
      <c r="K38" s="283">
        <v>112</v>
      </c>
      <c r="L38" s="283">
        <v>217.2</v>
      </c>
      <c r="M38" s="283">
        <v>67</v>
      </c>
      <c r="N38" s="283">
        <v>22.3</v>
      </c>
      <c r="O38" s="283">
        <v>105</v>
      </c>
      <c r="P38" s="283">
        <v>68373</v>
      </c>
      <c r="Q38" s="285">
        <v>16</v>
      </c>
    </row>
    <row r="39" spans="1:17" ht="12.75" customHeight="1" x14ac:dyDescent="0.2">
      <c r="A39" s="282">
        <v>17</v>
      </c>
      <c r="B39" s="179" t="s">
        <v>142</v>
      </c>
      <c r="C39" s="283">
        <v>66</v>
      </c>
      <c r="D39" s="283">
        <v>245.1</v>
      </c>
      <c r="E39" s="283">
        <v>5</v>
      </c>
      <c r="F39" s="283">
        <v>6.4</v>
      </c>
      <c r="G39" s="283">
        <v>15</v>
      </c>
      <c r="H39" s="283">
        <v>55437</v>
      </c>
      <c r="I39" s="283">
        <v>38</v>
      </c>
      <c r="J39" s="283">
        <v>20</v>
      </c>
      <c r="K39" s="283">
        <v>143</v>
      </c>
      <c r="L39" s="283">
        <v>209.1</v>
      </c>
      <c r="M39" s="283">
        <v>3</v>
      </c>
      <c r="N39" s="283">
        <v>3.7</v>
      </c>
      <c r="O39" s="283">
        <v>12</v>
      </c>
      <c r="P39" s="283">
        <v>41546</v>
      </c>
      <c r="Q39" s="285">
        <v>17</v>
      </c>
    </row>
    <row r="40" spans="1:17" ht="12.75" customHeight="1" x14ac:dyDescent="0.2">
      <c r="A40" s="282">
        <v>18</v>
      </c>
      <c r="B40" s="179" t="s">
        <v>239</v>
      </c>
      <c r="C40" s="283">
        <v>81</v>
      </c>
      <c r="D40" s="283">
        <v>336</v>
      </c>
      <c r="E40" s="283">
        <v>6</v>
      </c>
      <c r="F40" s="283">
        <v>5</v>
      </c>
      <c r="G40" s="283">
        <v>31</v>
      </c>
      <c r="H40" s="283">
        <v>17913</v>
      </c>
      <c r="I40" s="283">
        <v>57</v>
      </c>
      <c r="J40" s="283">
        <v>29</v>
      </c>
      <c r="K40" s="283">
        <v>201</v>
      </c>
      <c r="L40" s="283">
        <v>304.89999999999998</v>
      </c>
      <c r="M40" s="283">
        <v>2</v>
      </c>
      <c r="N40" s="283">
        <v>1.8</v>
      </c>
      <c r="O40" s="283">
        <v>7</v>
      </c>
      <c r="P40" s="283">
        <v>14104</v>
      </c>
      <c r="Q40" s="285">
        <v>18</v>
      </c>
    </row>
    <row r="41" spans="1:17" ht="12.75" customHeight="1" x14ac:dyDescent="0.2">
      <c r="A41" s="282">
        <v>19</v>
      </c>
      <c r="B41" s="179" t="s">
        <v>240</v>
      </c>
      <c r="C41" s="283">
        <v>714</v>
      </c>
      <c r="D41" s="283">
        <v>5586.4</v>
      </c>
      <c r="E41" s="283">
        <v>28</v>
      </c>
      <c r="F41" s="283">
        <v>11.9</v>
      </c>
      <c r="G41" s="283">
        <v>23</v>
      </c>
      <c r="H41" s="283">
        <v>517475</v>
      </c>
      <c r="I41" s="283">
        <v>535</v>
      </c>
      <c r="J41" s="283">
        <v>275</v>
      </c>
      <c r="K41" s="283">
        <v>5426</v>
      </c>
      <c r="L41" s="283">
        <v>5348.2</v>
      </c>
      <c r="M41" s="283">
        <v>8</v>
      </c>
      <c r="N41" s="283">
        <v>4.9000000000000004</v>
      </c>
      <c r="O41" s="283">
        <v>17</v>
      </c>
      <c r="P41" s="283">
        <v>469368</v>
      </c>
      <c r="Q41" s="285">
        <v>19</v>
      </c>
    </row>
    <row r="42" spans="1:17" ht="12.75" customHeight="1" x14ac:dyDescent="0.2">
      <c r="A42" s="282"/>
      <c r="B42" s="179" t="s">
        <v>234</v>
      </c>
      <c r="C42" s="283"/>
      <c r="D42" s="283"/>
      <c r="E42" s="283"/>
      <c r="F42" s="283"/>
      <c r="G42" s="283"/>
      <c r="H42" s="283"/>
      <c r="I42" s="283"/>
      <c r="J42" s="283"/>
      <c r="K42" s="283"/>
      <c r="L42" s="283"/>
      <c r="M42" s="283"/>
      <c r="N42" s="283"/>
      <c r="O42" s="283"/>
      <c r="P42" s="283"/>
      <c r="Q42" s="285"/>
    </row>
    <row r="43" spans="1:17" ht="12.75" customHeight="1" x14ac:dyDescent="0.2">
      <c r="A43" s="282">
        <v>20</v>
      </c>
      <c r="B43" s="179" t="s">
        <v>233</v>
      </c>
      <c r="C43" s="283">
        <v>143</v>
      </c>
      <c r="D43" s="283">
        <v>1926.2</v>
      </c>
      <c r="E43" s="283">
        <v>7</v>
      </c>
      <c r="F43" s="283">
        <v>6</v>
      </c>
      <c r="G43" s="283">
        <v>11</v>
      </c>
      <c r="H43" s="283">
        <v>231187</v>
      </c>
      <c r="I43" s="283">
        <v>93</v>
      </c>
      <c r="J43" s="283">
        <v>66</v>
      </c>
      <c r="K43" s="283">
        <v>1823</v>
      </c>
      <c r="L43" s="283">
        <v>1844.8</v>
      </c>
      <c r="M43" s="283">
        <v>4</v>
      </c>
      <c r="N43" s="283">
        <v>2.7</v>
      </c>
      <c r="O43" s="283">
        <v>8</v>
      </c>
      <c r="P43" s="283">
        <v>217577</v>
      </c>
      <c r="Q43" s="285">
        <v>20</v>
      </c>
    </row>
    <row r="44" spans="1:17" ht="12.75" customHeight="1" x14ac:dyDescent="0.2">
      <c r="A44" s="282">
        <v>21</v>
      </c>
      <c r="B44" s="179" t="s">
        <v>408</v>
      </c>
      <c r="C44" s="283">
        <v>64</v>
      </c>
      <c r="D44" s="283">
        <v>228.9</v>
      </c>
      <c r="E44" s="283">
        <v>2</v>
      </c>
      <c r="F44" s="283">
        <v>7.5</v>
      </c>
      <c r="G44" s="283">
        <v>13</v>
      </c>
      <c r="H44" s="283">
        <v>37020</v>
      </c>
      <c r="I44" s="283">
        <v>18</v>
      </c>
      <c r="J44" s="283">
        <v>9</v>
      </c>
      <c r="K44" s="283">
        <v>115</v>
      </c>
      <c r="L44" s="283">
        <v>164.1</v>
      </c>
      <c r="M44" s="283">
        <v>1</v>
      </c>
      <c r="N44" s="283">
        <v>1.3</v>
      </c>
      <c r="O44" s="283">
        <v>6</v>
      </c>
      <c r="P44" s="283">
        <v>21237</v>
      </c>
      <c r="Q44" s="285">
        <v>21</v>
      </c>
    </row>
    <row r="45" spans="1:17" ht="12.75" customHeight="1" x14ac:dyDescent="0.2">
      <c r="A45" s="282">
        <v>22</v>
      </c>
      <c r="B45" s="179" t="s">
        <v>409</v>
      </c>
      <c r="C45" s="283">
        <v>172</v>
      </c>
      <c r="D45" s="283">
        <v>2865.8</v>
      </c>
      <c r="E45" s="283">
        <v>9</v>
      </c>
      <c r="F45" s="283">
        <v>5.0999999999999996</v>
      </c>
      <c r="G45" s="283">
        <v>22</v>
      </c>
      <c r="H45" s="283">
        <v>203817</v>
      </c>
      <c r="I45" s="283">
        <v>154</v>
      </c>
      <c r="J45" s="283">
        <v>110</v>
      </c>
      <c r="K45" s="283">
        <v>3271</v>
      </c>
      <c r="L45" s="283">
        <v>2809.5</v>
      </c>
      <c r="M45" s="283" t="s">
        <v>34</v>
      </c>
      <c r="N45" s="283" t="s">
        <v>34</v>
      </c>
      <c r="O45" s="283" t="s">
        <v>34</v>
      </c>
      <c r="P45" s="283">
        <v>193626</v>
      </c>
      <c r="Q45" s="285">
        <v>22</v>
      </c>
    </row>
    <row r="46" spans="1:17" ht="12.75" customHeight="1" x14ac:dyDescent="0.2">
      <c r="A46" s="282">
        <v>23</v>
      </c>
      <c r="B46" s="179" t="s">
        <v>232</v>
      </c>
      <c r="C46" s="283">
        <v>31</v>
      </c>
      <c r="D46" s="283">
        <v>61.3</v>
      </c>
      <c r="E46" s="283">
        <v>15</v>
      </c>
      <c r="F46" s="409">
        <v>-0.5</v>
      </c>
      <c r="G46" s="283">
        <v>4</v>
      </c>
      <c r="H46" s="283">
        <v>11459</v>
      </c>
      <c r="I46" s="283">
        <v>11</v>
      </c>
      <c r="J46" s="283">
        <v>6</v>
      </c>
      <c r="K46" s="283">
        <v>22</v>
      </c>
      <c r="L46" s="283">
        <v>49.7</v>
      </c>
      <c r="M46" s="283">
        <v>3</v>
      </c>
      <c r="N46" s="283">
        <v>0.9</v>
      </c>
      <c r="O46" s="283">
        <v>3</v>
      </c>
      <c r="P46" s="283">
        <v>7214</v>
      </c>
      <c r="Q46" s="285">
        <v>23</v>
      </c>
    </row>
    <row r="47" spans="1:17" ht="12.75" customHeight="1" x14ac:dyDescent="0.2">
      <c r="A47" s="282">
        <v>24</v>
      </c>
      <c r="B47" s="179" t="s">
        <v>241</v>
      </c>
      <c r="C47" s="283">
        <v>201</v>
      </c>
      <c r="D47" s="283">
        <v>542.4</v>
      </c>
      <c r="E47" s="409">
        <v>-26</v>
      </c>
      <c r="F47" s="409">
        <v>-19.3</v>
      </c>
      <c r="G47" s="409">
        <v>-54</v>
      </c>
      <c r="H47" s="283">
        <v>227596</v>
      </c>
      <c r="I47" s="283">
        <v>119</v>
      </c>
      <c r="J47" s="283">
        <v>51</v>
      </c>
      <c r="K47" s="283">
        <v>245</v>
      </c>
      <c r="L47" s="283">
        <v>427.9</v>
      </c>
      <c r="M47" s="283">
        <v>3</v>
      </c>
      <c r="N47" s="283">
        <v>1.8</v>
      </c>
      <c r="O47" s="283">
        <v>6</v>
      </c>
      <c r="P47" s="283">
        <v>109575</v>
      </c>
      <c r="Q47" s="285">
        <v>24</v>
      </c>
    </row>
    <row r="48" spans="1:17" ht="12.75" customHeight="1" x14ac:dyDescent="0.2">
      <c r="A48" s="282"/>
      <c r="B48" s="179"/>
      <c r="C48" s="283"/>
      <c r="D48" s="283"/>
      <c r="E48" s="283"/>
      <c r="F48" s="283"/>
      <c r="G48" s="283"/>
      <c r="H48" s="283"/>
      <c r="I48" s="283"/>
      <c r="J48" s="283"/>
      <c r="K48" s="283"/>
      <c r="L48" s="283"/>
      <c r="M48" s="283"/>
      <c r="N48" s="283"/>
      <c r="O48" s="283"/>
      <c r="P48" s="283"/>
      <c r="Q48" s="285"/>
    </row>
    <row r="49" spans="1:17" ht="12.75" customHeight="1" x14ac:dyDescent="0.2">
      <c r="A49" s="282"/>
      <c r="B49" s="179" t="s">
        <v>134</v>
      </c>
      <c r="C49" s="283"/>
      <c r="D49" s="283"/>
      <c r="E49" s="283"/>
      <c r="F49" s="283"/>
      <c r="G49" s="283"/>
      <c r="H49" s="283"/>
      <c r="I49" s="283"/>
      <c r="J49" s="283"/>
      <c r="K49" s="283"/>
      <c r="L49" s="283"/>
      <c r="M49" s="283"/>
      <c r="N49" s="283"/>
      <c r="O49" s="283"/>
      <c r="P49" s="283"/>
      <c r="Q49" s="285"/>
    </row>
    <row r="50" spans="1:17" ht="12.75" customHeight="1" x14ac:dyDescent="0.2">
      <c r="A50" s="282">
        <v>25</v>
      </c>
      <c r="B50" s="179" t="s">
        <v>135</v>
      </c>
      <c r="C50" s="283">
        <v>112</v>
      </c>
      <c r="D50" s="283">
        <v>393.5</v>
      </c>
      <c r="E50" s="283">
        <v>25</v>
      </c>
      <c r="F50" s="409">
        <v>-0.3</v>
      </c>
      <c r="G50" s="283">
        <v>15</v>
      </c>
      <c r="H50" s="283">
        <v>184937</v>
      </c>
      <c r="I50" s="283">
        <v>63</v>
      </c>
      <c r="J50" s="283">
        <v>37</v>
      </c>
      <c r="K50" s="283">
        <v>159</v>
      </c>
      <c r="L50" s="283">
        <v>322</v>
      </c>
      <c r="M50" s="283">
        <v>3</v>
      </c>
      <c r="N50" s="283">
        <v>0.9</v>
      </c>
      <c r="O50" s="283">
        <v>3</v>
      </c>
      <c r="P50" s="283">
        <v>97919</v>
      </c>
      <c r="Q50" s="285">
        <v>25</v>
      </c>
    </row>
    <row r="51" spans="1:17" ht="12.75" customHeight="1" x14ac:dyDescent="0.2">
      <c r="A51" s="282">
        <v>26</v>
      </c>
      <c r="B51" s="179" t="s">
        <v>136</v>
      </c>
      <c r="C51" s="283">
        <v>449</v>
      </c>
      <c r="D51" s="283">
        <v>5058.3</v>
      </c>
      <c r="E51" s="283">
        <v>37</v>
      </c>
      <c r="F51" s="283">
        <v>6.4</v>
      </c>
      <c r="G51" s="283">
        <v>58</v>
      </c>
      <c r="H51" s="283">
        <v>522959</v>
      </c>
      <c r="I51" s="283">
        <v>319</v>
      </c>
      <c r="J51" s="283">
        <v>226</v>
      </c>
      <c r="K51" s="283">
        <v>4924</v>
      </c>
      <c r="L51" s="283">
        <v>4789.2</v>
      </c>
      <c r="M51" s="283">
        <v>56</v>
      </c>
      <c r="N51" s="283">
        <v>15.3</v>
      </c>
      <c r="O51" s="283">
        <v>75</v>
      </c>
      <c r="P51" s="283">
        <v>468647</v>
      </c>
      <c r="Q51" s="285">
        <v>26</v>
      </c>
    </row>
    <row r="52" spans="1:17" ht="12.75" customHeight="1" x14ac:dyDescent="0.2">
      <c r="A52" s="282"/>
      <c r="B52" s="179" t="s">
        <v>234</v>
      </c>
      <c r="C52" s="283"/>
      <c r="D52" s="283"/>
      <c r="E52" s="283"/>
      <c r="F52" s="283"/>
      <c r="G52" s="283"/>
      <c r="H52" s="283"/>
      <c r="I52" s="283"/>
      <c r="J52" s="283"/>
      <c r="K52" s="283"/>
      <c r="L52" s="283"/>
      <c r="M52" s="283"/>
      <c r="N52" s="283"/>
      <c r="O52" s="283"/>
      <c r="P52" s="283"/>
      <c r="Q52" s="285"/>
    </row>
    <row r="53" spans="1:17" ht="12.75" customHeight="1" x14ac:dyDescent="0.2">
      <c r="A53" s="282">
        <v>27</v>
      </c>
      <c r="B53" s="179" t="s">
        <v>235</v>
      </c>
      <c r="C53" s="283">
        <v>54</v>
      </c>
      <c r="D53" s="283">
        <v>317</v>
      </c>
      <c r="E53" s="283">
        <v>2</v>
      </c>
      <c r="F53" s="283">
        <v>3.4</v>
      </c>
      <c r="G53" s="283">
        <v>13</v>
      </c>
      <c r="H53" s="283">
        <v>13744</v>
      </c>
      <c r="I53" s="283">
        <v>39</v>
      </c>
      <c r="J53" s="283">
        <v>24</v>
      </c>
      <c r="K53" s="283">
        <v>185</v>
      </c>
      <c r="L53" s="283">
        <v>278.5</v>
      </c>
      <c r="M53" s="283">
        <v>1</v>
      </c>
      <c r="N53" s="283">
        <v>0.8</v>
      </c>
      <c r="O53" s="283">
        <v>4</v>
      </c>
      <c r="P53" s="283">
        <v>11196</v>
      </c>
      <c r="Q53" s="285">
        <v>27</v>
      </c>
    </row>
    <row r="54" spans="1:17" ht="12.75" customHeight="1" x14ac:dyDescent="0.2">
      <c r="A54" s="282">
        <v>28</v>
      </c>
      <c r="B54" s="179" t="s">
        <v>236</v>
      </c>
      <c r="C54" s="283">
        <v>157</v>
      </c>
      <c r="D54" s="283">
        <v>1670.1</v>
      </c>
      <c r="E54" s="283">
        <v>12</v>
      </c>
      <c r="F54" s="283">
        <v>5.7</v>
      </c>
      <c r="G54" s="283">
        <v>27</v>
      </c>
      <c r="H54" s="283">
        <v>188202</v>
      </c>
      <c r="I54" s="283">
        <v>120</v>
      </c>
      <c r="J54" s="283">
        <v>89</v>
      </c>
      <c r="K54" s="283">
        <v>1417</v>
      </c>
      <c r="L54" s="283">
        <v>1569.7</v>
      </c>
      <c r="M54" s="283">
        <v>5</v>
      </c>
      <c r="N54" s="283">
        <v>3.7</v>
      </c>
      <c r="O54" s="283">
        <v>16</v>
      </c>
      <c r="P54" s="283">
        <v>171066</v>
      </c>
      <c r="Q54" s="285">
        <v>28</v>
      </c>
    </row>
    <row r="55" spans="1:17" ht="12.75" customHeight="1" x14ac:dyDescent="0.2">
      <c r="A55" s="282">
        <v>29</v>
      </c>
      <c r="B55" s="179" t="s">
        <v>237</v>
      </c>
      <c r="C55" s="283"/>
      <c r="D55" s="283"/>
      <c r="E55" s="283"/>
      <c r="F55" s="283"/>
      <c r="G55" s="283"/>
      <c r="H55" s="283" t="s">
        <v>147</v>
      </c>
      <c r="I55" s="283"/>
      <c r="J55" s="283"/>
      <c r="K55" s="283"/>
      <c r="L55" s="283"/>
      <c r="M55" s="283"/>
      <c r="N55" s="283"/>
      <c r="O55" s="283"/>
      <c r="P55" s="283"/>
      <c r="Q55" s="285">
        <v>29</v>
      </c>
    </row>
    <row r="56" spans="1:17" ht="12.75" customHeight="1" x14ac:dyDescent="0.2">
      <c r="A56" s="282"/>
      <c r="B56" s="179" t="s">
        <v>238</v>
      </c>
      <c r="C56" s="283">
        <v>210</v>
      </c>
      <c r="D56" s="283">
        <v>2211.6</v>
      </c>
      <c r="E56" s="283">
        <v>24</v>
      </c>
      <c r="F56" s="409">
        <v>-1.3</v>
      </c>
      <c r="G56" s="283">
        <v>22</v>
      </c>
      <c r="H56" s="283">
        <v>241878</v>
      </c>
      <c r="I56" s="283">
        <v>137</v>
      </c>
      <c r="J56" s="283">
        <v>99</v>
      </c>
      <c r="K56" s="283">
        <v>2342</v>
      </c>
      <c r="L56" s="283">
        <v>2085.4</v>
      </c>
      <c r="M56" s="283">
        <v>50</v>
      </c>
      <c r="N56" s="283">
        <v>10.8</v>
      </c>
      <c r="O56" s="283">
        <v>55</v>
      </c>
      <c r="P56" s="283">
        <v>209245</v>
      </c>
      <c r="Q56" s="285"/>
    </row>
    <row r="57" spans="1:17" ht="12.75" customHeight="1" x14ac:dyDescent="0.2">
      <c r="A57" s="282">
        <v>30</v>
      </c>
      <c r="B57" s="179" t="s">
        <v>138</v>
      </c>
      <c r="C57" s="283">
        <v>501</v>
      </c>
      <c r="D57" s="283">
        <v>993.4</v>
      </c>
      <c r="E57" s="283">
        <v>31</v>
      </c>
      <c r="F57" s="283">
        <v>26.1</v>
      </c>
      <c r="G57" s="283">
        <v>69</v>
      </c>
      <c r="H57" s="283">
        <v>67602</v>
      </c>
      <c r="I57" s="283">
        <v>370</v>
      </c>
      <c r="J57" s="283">
        <v>112</v>
      </c>
      <c r="K57" s="283">
        <v>608</v>
      </c>
      <c r="L57" s="283">
        <v>946.3</v>
      </c>
      <c r="M57" s="283">
        <v>24</v>
      </c>
      <c r="N57" s="283">
        <v>18.3</v>
      </c>
      <c r="O57" s="283">
        <v>69</v>
      </c>
      <c r="P57" s="283">
        <v>54897</v>
      </c>
      <c r="Q57" s="285">
        <v>30</v>
      </c>
    </row>
    <row r="58" spans="1:17" ht="12.75" customHeight="1" x14ac:dyDescent="0.2">
      <c r="A58" s="282">
        <v>31</v>
      </c>
      <c r="B58" s="179" t="s">
        <v>139</v>
      </c>
      <c r="C58" s="283">
        <v>34</v>
      </c>
      <c r="D58" s="283">
        <v>486.4</v>
      </c>
      <c r="E58" s="409">
        <v>-3</v>
      </c>
      <c r="F58" s="409">
        <v>-4.3</v>
      </c>
      <c r="G58" s="409">
        <v>-19</v>
      </c>
      <c r="H58" s="283">
        <v>129014</v>
      </c>
      <c r="I58" s="283">
        <v>17</v>
      </c>
      <c r="J58" s="283">
        <v>9</v>
      </c>
      <c r="K58" s="283">
        <v>436</v>
      </c>
      <c r="L58" s="283">
        <v>449.8</v>
      </c>
      <c r="M58" s="283" t="s">
        <v>34</v>
      </c>
      <c r="N58" s="283" t="s">
        <v>34</v>
      </c>
      <c r="O58" s="283" t="s">
        <v>34</v>
      </c>
      <c r="P58" s="283">
        <v>81503</v>
      </c>
      <c r="Q58" s="285">
        <v>31</v>
      </c>
    </row>
    <row r="59" spans="1:17" ht="12" customHeight="1" x14ac:dyDescent="0.2"/>
    <row r="60" spans="1:17" ht="12" customHeight="1" x14ac:dyDescent="0.2"/>
    <row r="61" spans="1:17" ht="12" customHeight="1" x14ac:dyDescent="0.2"/>
    <row r="62" spans="1:17" ht="12" customHeight="1" x14ac:dyDescent="0.2"/>
    <row r="63" spans="1:17" ht="12" customHeight="1" x14ac:dyDescent="0.2"/>
    <row r="64" spans="1:17"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sheetData>
  <mergeCells count="22">
    <mergeCell ref="O11:P11"/>
    <mergeCell ref="A5:A11"/>
    <mergeCell ref="Q5:Q11"/>
    <mergeCell ref="D6:D10"/>
    <mergeCell ref="J7:J10"/>
    <mergeCell ref="L6:L10"/>
    <mergeCell ref="O6:O10"/>
    <mergeCell ref="P6:P10"/>
    <mergeCell ref="B5:B11"/>
    <mergeCell ref="C5:H5"/>
    <mergeCell ref="I5:P5"/>
    <mergeCell ref="C6:C10"/>
    <mergeCell ref="G6:G10"/>
    <mergeCell ref="E6:F7"/>
    <mergeCell ref="E8:E10"/>
    <mergeCell ref="F8:F10"/>
    <mergeCell ref="M6:N7"/>
    <mergeCell ref="M8:M10"/>
    <mergeCell ref="N8:N10"/>
    <mergeCell ref="H6:H10"/>
    <mergeCell ref="I6:I10"/>
    <mergeCell ref="K6:K10"/>
  </mergeCells>
  <conditionalFormatting sqref="C13:P13 C29:C33 C27 C23 C15:P15 C36:P36 C38:P41 C43:P47 C50:P51 C53:P54 C56:P58 C17:P20 E23:P23 E27:P27 E29:P33">
    <cfRule type="cellIs" dxfId="22" priority="3" operator="equal">
      <formula>0</formula>
    </cfRule>
  </conditionalFormatting>
  <conditionalFormatting sqref="C26 E26:P26">
    <cfRule type="cellIs" dxfId="21" priority="2" operator="equal">
      <formula>0</formula>
    </cfRule>
  </conditionalFormatting>
  <conditionalFormatting sqref="D23 D29:D33 D26:D27">
    <cfRule type="cellIs" dxfId="20" priority="1" operator="equal">
      <formula>0</formula>
    </cfRule>
  </conditionalFormatting>
  <pageMargins left="0.59055118110236227" right="0.59055118110236227" top="0.78740157480314965" bottom="0.78740157480314965" header="0.51181102362204722" footer="0.31496062992125984"/>
  <pageSetup paperSize="9" scale="97" firstPageNumber="10" orientation="portrait" useFirstPageNumber="1" r:id="rId1"/>
  <headerFooter>
    <oddHeader>&amp;C&amp;"Arial,Standard"&amp;9- &amp;P -</oddHeader>
  </headerFooter>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34</vt:i4>
      </vt:variant>
      <vt:variant>
        <vt:lpstr>Diagramme</vt:lpstr>
      </vt:variant>
      <vt:variant>
        <vt:i4>7</vt:i4>
      </vt:variant>
      <vt:variant>
        <vt:lpstr>Benannte Bereiche</vt:lpstr>
      </vt:variant>
      <vt:variant>
        <vt:i4>16</vt:i4>
      </vt:variant>
    </vt:vector>
  </HeadingPairs>
  <TitlesOfParts>
    <vt:vector size="57" baseType="lpstr">
      <vt:lpstr>Impressum</vt:lpstr>
      <vt:lpstr>Zeichenerkl.</vt:lpstr>
      <vt:lpstr>Inhaltsverz</vt:lpstr>
      <vt:lpstr>Vorbemerk</vt:lpstr>
      <vt:lpstr>W_Grafik1_2</vt:lpstr>
      <vt:lpstr>HTText</vt:lpstr>
      <vt:lpstr>W_Grafik1.1</vt:lpstr>
      <vt:lpstr>Tab1</vt:lpstr>
      <vt:lpstr>Tab2</vt:lpstr>
      <vt:lpstr>Tab3</vt:lpstr>
      <vt:lpstr>Tab4</vt:lpstr>
      <vt:lpstr>Tab5</vt:lpstr>
      <vt:lpstr>WH_jeKreis</vt:lpstr>
      <vt:lpstr>Tab6</vt:lpstr>
      <vt:lpstr>Tab7</vt:lpstr>
      <vt:lpstr>Tab8+9</vt:lpstr>
      <vt:lpstr>Tab10</vt:lpstr>
      <vt:lpstr>Tab11</vt:lpstr>
      <vt:lpstr>Tab12</vt:lpstr>
      <vt:lpstr>Tab13</vt:lpstr>
      <vt:lpstr>W_Grafik3</vt:lpstr>
      <vt:lpstr>W_Grafik4a</vt:lpstr>
      <vt:lpstr>W_Graf4</vt:lpstr>
      <vt:lpstr>Tab14</vt:lpstr>
      <vt:lpstr>Tab15</vt:lpstr>
      <vt:lpstr>Tab16</vt:lpstr>
      <vt:lpstr>Tab17</vt:lpstr>
      <vt:lpstr>Tab18</vt:lpstr>
      <vt:lpstr>Neu16_2011</vt:lpstr>
      <vt:lpstr>Tab19</vt:lpstr>
      <vt:lpstr>W_Grafik5</vt:lpstr>
      <vt:lpstr>Tab20</vt:lpstr>
      <vt:lpstr>Tab21</vt:lpstr>
      <vt:lpstr>Tab22</vt:lpstr>
      <vt:lpstr>Grafik1</vt:lpstr>
      <vt:lpstr>Grafik1.1</vt:lpstr>
      <vt:lpstr>Grafik2</vt:lpstr>
      <vt:lpstr>Grafik3</vt:lpstr>
      <vt:lpstr>Graf4_bis 2011</vt:lpstr>
      <vt:lpstr>Grafik4</vt:lpstr>
      <vt:lpstr>Grafik5</vt:lpstr>
      <vt:lpstr>Inhaltsverz!Druckbereich</vt:lpstr>
      <vt:lpstr>Neu16_2011!Druckbereich</vt:lpstr>
      <vt:lpstr>'Tab17'!Druckbereich</vt:lpstr>
      <vt:lpstr>'Tab18'!Druckbereich</vt:lpstr>
      <vt:lpstr>'Tab19'!Druckbereich</vt:lpstr>
      <vt:lpstr>'Tab2'!Druckbereich</vt:lpstr>
      <vt:lpstr>'Tab20'!Druckbereich</vt:lpstr>
      <vt:lpstr>'Tab21'!Druckbereich</vt:lpstr>
      <vt:lpstr>'Tab3'!Druckbereich</vt:lpstr>
      <vt:lpstr>'Tab4'!Druckbereich</vt:lpstr>
      <vt:lpstr>'Tab5'!Druckbereich</vt:lpstr>
      <vt:lpstr>'Tab6'!Druckbereich</vt:lpstr>
      <vt:lpstr>'Tab7'!Druckbereich</vt:lpstr>
      <vt:lpstr>'Tab8+9'!Druckbereich</vt:lpstr>
      <vt:lpstr>Vorbemerk!Druckbereich</vt:lpstr>
      <vt:lpstr>W_Grafik4a!Drucktitel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 Mannhardt</dc:creator>
  <cp:lastModifiedBy>Windows-Benutzer</cp:lastModifiedBy>
  <cp:lastPrinted>2025-06-17T10:23:34Z</cp:lastPrinted>
  <dcterms:created xsi:type="dcterms:W3CDTF">2005-05-26T12:59:50Z</dcterms:created>
  <dcterms:modified xsi:type="dcterms:W3CDTF">2025-06-18T10:02:54Z</dcterms:modified>
</cp:coreProperties>
</file>