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5\Kap2E - Produzierendes Gewerbe\Kap2EII\"/>
    </mc:Choice>
  </mc:AlternateContent>
  <bookViews>
    <workbookView xWindow="0" yWindow="-105" windowWidth="11160" windowHeight="1530" tabRatio="888"/>
  </bookViews>
  <sheets>
    <sheet name="Tabelle4"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67" i="23" l="1"/>
  <c r="C67" i="23"/>
  <c r="D67" i="23"/>
  <c r="E67" i="23"/>
  <c r="F67" i="23"/>
  <c r="G67" i="23"/>
  <c r="H67" i="23"/>
  <c r="I67" i="23"/>
  <c r="J67" i="23"/>
  <c r="K67" i="23"/>
  <c r="K37" i="23"/>
  <c r="J37" i="23"/>
  <c r="I37" i="23"/>
  <c r="H37" i="23"/>
  <c r="G37" i="23"/>
  <c r="F37" i="23"/>
  <c r="E37" i="23"/>
  <c r="D37" i="23"/>
  <c r="C37" i="23"/>
  <c r="B37" i="23"/>
  <c r="C21" i="23"/>
  <c r="D21" i="23"/>
  <c r="E21" i="23"/>
  <c r="F21" i="23"/>
  <c r="G21" i="23"/>
  <c r="H21" i="23"/>
  <c r="I21" i="23"/>
  <c r="J21" i="23"/>
  <c r="K21" i="23"/>
  <c r="B21" i="23"/>
  <c r="B67" i="22"/>
  <c r="C67" i="22"/>
  <c r="D67" i="22"/>
  <c r="E67" i="22"/>
  <c r="F67" i="22"/>
  <c r="G67" i="22"/>
  <c r="H67" i="22"/>
  <c r="I67" i="22"/>
  <c r="J67" i="22"/>
  <c r="K67" i="22"/>
  <c r="K36" i="22"/>
  <c r="J36" i="22"/>
  <c r="I36" i="22"/>
  <c r="H36" i="22"/>
  <c r="G36" i="22"/>
  <c r="F36" i="22"/>
  <c r="E36" i="22"/>
  <c r="D36" i="22"/>
  <c r="C36" i="22"/>
  <c r="B36" i="22"/>
  <c r="C20" i="22"/>
  <c r="D20" i="22"/>
  <c r="E20" i="22"/>
  <c r="F20" i="22"/>
  <c r="G20" i="22"/>
  <c r="H20" i="22"/>
  <c r="I20" i="22"/>
  <c r="J20" i="22"/>
  <c r="K20" i="22"/>
  <c r="B20" i="22"/>
  <c r="B66" i="20"/>
  <c r="C66" i="20"/>
  <c r="D66" i="20"/>
  <c r="E66" i="20"/>
  <c r="F66" i="20"/>
  <c r="G66" i="20"/>
  <c r="H66" i="20"/>
  <c r="I66" i="20"/>
  <c r="J66" i="20"/>
  <c r="K66" i="20"/>
  <c r="B37" i="20"/>
  <c r="K37" i="20"/>
  <c r="J37" i="20"/>
  <c r="I37" i="20"/>
  <c r="H37" i="20"/>
  <c r="G37" i="20"/>
  <c r="F37" i="20"/>
  <c r="E37" i="20"/>
  <c r="D37" i="20"/>
  <c r="C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G181" i="39"/>
  <c r="F181" i="39"/>
  <c r="E181" i="39"/>
  <c r="D181" i="39"/>
  <c r="C181" i="39"/>
  <c r="H166" i="39"/>
  <c r="G166" i="39"/>
  <c r="F166" i="39"/>
  <c r="E166" i="39"/>
  <c r="D166" i="39"/>
  <c r="C166"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66" i="23" l="1"/>
  <c r="C66" i="23"/>
  <c r="D66" i="23"/>
  <c r="E66" i="23"/>
  <c r="F66" i="23"/>
  <c r="G66" i="23"/>
  <c r="H66" i="23"/>
  <c r="I66" i="23"/>
  <c r="J66" i="23"/>
  <c r="K66" i="23"/>
  <c r="B66" i="22"/>
  <c r="C66" i="22"/>
  <c r="D66" i="22"/>
  <c r="E66" i="22"/>
  <c r="F66" i="22"/>
  <c r="G66" i="22"/>
  <c r="H66" i="22"/>
  <c r="I66" i="22"/>
  <c r="J66" i="22"/>
  <c r="K66" i="22"/>
  <c r="B65" i="20"/>
  <c r="C65" i="20"/>
  <c r="D65" i="20"/>
  <c r="E65" i="20"/>
  <c r="F65" i="20"/>
  <c r="G65" i="20"/>
  <c r="H65" i="20"/>
  <c r="I65" i="20"/>
  <c r="J65" i="20"/>
  <c r="K65" i="20"/>
  <c r="B65" i="23" l="1"/>
  <c r="C65" i="23"/>
  <c r="D65" i="23"/>
  <c r="E65" i="23"/>
  <c r="F65" i="23"/>
  <c r="G65" i="23"/>
  <c r="H65" i="23"/>
  <c r="I65" i="23"/>
  <c r="J65" i="23"/>
  <c r="K65" i="23"/>
  <c r="B65" i="22"/>
  <c r="C65" i="22"/>
  <c r="D65" i="22"/>
  <c r="E65" i="22"/>
  <c r="F65" i="22"/>
  <c r="G65" i="22"/>
  <c r="H65" i="22"/>
  <c r="I65" i="22"/>
  <c r="J65" i="22"/>
  <c r="K65" i="22"/>
  <c r="C44" i="21"/>
  <c r="D44" i="21"/>
  <c r="E44" i="21"/>
  <c r="F44" i="21"/>
  <c r="G44" i="21"/>
  <c r="H44" i="21"/>
  <c r="I44" i="21"/>
  <c r="J44" i="21"/>
  <c r="K44" i="21"/>
  <c r="B44" i="21"/>
  <c r="B64" i="20"/>
  <c r="C64" i="20"/>
  <c r="D64" i="20"/>
  <c r="E64" i="20"/>
  <c r="F64" i="20"/>
  <c r="G64" i="20"/>
  <c r="H64" i="20"/>
  <c r="I64" i="20"/>
  <c r="J64" i="20"/>
  <c r="K64" i="20"/>
  <c r="B64" i="23" l="1"/>
  <c r="C64" i="23"/>
  <c r="D64" i="23"/>
  <c r="E64" i="23"/>
  <c r="F64" i="23"/>
  <c r="G64" i="23"/>
  <c r="H64" i="23"/>
  <c r="I64" i="23"/>
  <c r="J64" i="23"/>
  <c r="K64" i="23"/>
  <c r="K62" i="23"/>
  <c r="J62" i="23"/>
  <c r="I62" i="23"/>
  <c r="H62" i="23"/>
  <c r="G62" i="23"/>
  <c r="F62" i="23"/>
  <c r="E62" i="23"/>
  <c r="D62" i="23"/>
  <c r="C62" i="23"/>
  <c r="B62" i="23"/>
  <c r="B64" i="22"/>
  <c r="C64" i="22"/>
  <c r="D64" i="22"/>
  <c r="E64" i="22"/>
  <c r="F64" i="22"/>
  <c r="G64" i="22"/>
  <c r="H64" i="22"/>
  <c r="I64" i="22"/>
  <c r="J64" i="22"/>
  <c r="K64" i="22"/>
  <c r="K62" i="22"/>
  <c r="J62" i="22"/>
  <c r="I62" i="22"/>
  <c r="H62" i="22"/>
  <c r="G62" i="22"/>
  <c r="F62" i="22"/>
  <c r="E62" i="22"/>
  <c r="D62" i="22"/>
  <c r="C62" i="22"/>
  <c r="B62" i="22"/>
  <c r="B63" i="20"/>
  <c r="C63" i="20"/>
  <c r="D63" i="20"/>
  <c r="E63" i="20"/>
  <c r="F63" i="20"/>
  <c r="G63" i="20"/>
  <c r="H63" i="20"/>
  <c r="I63" i="20"/>
  <c r="J63" i="20"/>
  <c r="K63" i="20"/>
  <c r="K61" i="20"/>
  <c r="J61" i="20"/>
  <c r="I61" i="20"/>
  <c r="H61" i="20"/>
  <c r="G61" i="20"/>
  <c r="F61" i="20"/>
  <c r="E61" i="20"/>
  <c r="D61" i="20"/>
  <c r="C61" i="20"/>
  <c r="B61" i="20"/>
  <c r="H24" i="43"/>
  <c r="H23" i="43"/>
  <c r="H22" i="43"/>
  <c r="H20" i="43"/>
  <c r="H19" i="43"/>
  <c r="H18" i="43"/>
  <c r="H16" i="43"/>
  <c r="H15" i="43"/>
  <c r="H14" i="43"/>
  <c r="H13" i="43"/>
  <c r="H11" i="43"/>
  <c r="H10" i="43"/>
  <c r="H9" i="43"/>
  <c r="H8" i="43"/>
  <c r="H7" i="43"/>
  <c r="H6" i="43"/>
  <c r="E22" i="43" l="1"/>
  <c r="E13" i="43" l="1"/>
  <c r="E14" i="43"/>
  <c r="E15" i="43"/>
  <c r="E16" i="43"/>
  <c r="E18" i="43"/>
  <c r="E19" i="43"/>
  <c r="E20"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<sst xmlns="http://schemas.openxmlformats.org/spreadsheetml/2006/main" count="796" uniqueCount="268">
  <si>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</si>
  <si>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</si>
  <si>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</si>
  <si>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</si>
  <si>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</si>
  <si>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</si>
  <si>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</si>
  <si>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</si>
  <si>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</si>
  <si>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</si>
  <si>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</si>
  <si>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</si>
  <si>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</si>
  <si>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</si>
  <si>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</si>
  <si>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</si>
  <si>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</si>
  <si>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</si>
  <si>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</si>
  <si>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</si>
  <si>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</si>
  <si>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</si>
  <si>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</si>
  <si>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</si>
  <si>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</si>
  <si>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</si>
  <si>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</si>
  <si>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</si>
  <si>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</si>
  <si>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</si>
  <si>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</si>
  <si>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</si>
  <si>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</si>
  <si>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</si>
  <si>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</si>
  <si>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</si>
  <si>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</si>
  <si>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</si>
  <si>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</si>
  <si>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</si>
  <si>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</si>
  <si>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</si>
  <si>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</si>
  <si>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</si>
  <si>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</si>
  <si>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</si>
  <si>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</si>
  <si>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</si>
  <si>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</si>
  <si>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</si>
  <si>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</si>
  <si>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</si>
  <si>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</si>
  <si>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</si>
  <si>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</si>
  <si>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</si>
  <si>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</si>
  <si>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</si>
  <si>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</si>
  <si>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</si>
  <si>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</si>
  <si>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</si>
  <si>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</si>
  <si>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</si>
  <si>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</si>
  <si>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</si>
  <si>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</si>
  <si>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</si>
  <si>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</si>
  <si>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</si>
  <si>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</si>
  <si>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</si>
  <si>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</si>
  <si>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</si>
  <si>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</si>
  <si>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</si>
  <si>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</si>
  <si>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</si>
  <si>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</si>
  <si>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</si>
  <si>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</si>
  <si>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</si>
  <si>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</si>
  <si>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</si>
  <si>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</si>
  <si>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</si>
  <si>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</si>
  <si>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</si>
  <si>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</si>
  <si>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</si>
  <si>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</si>
  <si>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</si>
  <si>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</si>
  <si>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</si>
  <si>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</si>
  <si>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</si>
  <si>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</si>
  <si>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</si>
  <si>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</si>
  <si>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</si>
  <si>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</si>
  <si>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</si>
  <si>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</si>
  <si>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</si>
  <si>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</si>
  <si>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</si>
  <si>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</si>
  <si>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</si>
  <si>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</si>
  <si>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</si>
  <si>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</si>
  <si>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</si>
  <si>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</si>
  <si>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</si>
  <si>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</si>
  <si>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</si>
  <si>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</si>
  <si>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</si>
  <si>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</si>
  <si>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</si>
  <si>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</si>
  <si>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</si>
  <si>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</si>
  <si>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</si>
  <si>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</si>
  <si>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</si>
  <si>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</si>
  <si>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</si>
  <si>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</si>
  <si>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</si>
  <si>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</si>
  <si>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</si>
  <si>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</si>
  <si>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</si>
  <si>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</si>
  <si>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</si>
  <si>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</si>
  <si>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</si>
  <si>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</si>
  <si>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</si>
  <si>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</si>
  <si>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</si>
  <si>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</si>
  <si>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</si>
  <si>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</si>
  <si>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</si>
  <si>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</si>
  <si>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</si>
  <si>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</si>
  <si>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</si>
  <si>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</si>
  <si>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</si>
  <si>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</si>
  <si>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</si>
  <si>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</si>
  <si>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</si>
  <si>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</si>
  <si>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</si>
  <si>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</si>
  <si>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</si>
  <si>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</si>
  <si>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</si>
  <si>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</si>
  <si>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</si>
  <si>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</si>
  <si>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</si>
  <si>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</si>
  <si>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</si>
  <si>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</si>
  <si>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</si>
  <si>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</si>
  <si>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</si>
  <si>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</si>
  <si>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</si>
  <si>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</si>
  <si>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</si>
  <si>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</si>
  <si>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</si>
  <si>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</si>
  <si>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</si>
  <si>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</si>
  <si>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</si>
  <si>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</si>
  <si>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</si>
  <si>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</si>
  <si>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</si>
  <si>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</si>
  <si>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</si>
  <si>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</si>
  <si>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</si>
  <si>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</si>
  <si>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</si>
  <si>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</si>
  <si>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</si>
  <si>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</si>
  <si>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</si>
  <si>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</si>
  <si>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</si>
  <si>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</si>
  <si>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</si>
  <si>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</si>
  <si>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</si>
  <si>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</si>
  <si>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</si>
  <si>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</si>
  <si>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</si>
  <si>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</si>
  <si>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</si>
  <si>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</si>
  <si>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</si>
  <si>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</si>
  <si>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</si>
  <si>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</si>
  <si>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</si>
  <si>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</si>
  <si>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</si>
  <si>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</si>
  <si>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2025</t>
  </si>
  <si>
    <t>VjD 2024</t>
  </si>
  <si>
    <t>Verän-
derung
in Prozent</t>
  </si>
  <si>
    <t xml:space="preserve">.     </t>
  </si>
  <si>
    <t>Januar 2024 bis Mai 2025</t>
  </si>
  <si>
    <t>Jan. - Mai</t>
  </si>
  <si>
    <r>
      <t xml:space="preserve">Januar bis Mai </t>
    </r>
    <r>
      <rPr>
        <vertAlign val="superscript"/>
        <sz val="9"/>
        <rFont val="Source Sans Pro"/>
        <family val="2"/>
      </rPr>
      <t>1)</t>
    </r>
  </si>
  <si>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</si>
  <si>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</si>
  <si>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</si>
  <si>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</si>
  <si>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</si>
  <si>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</si>
  <si>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</si>
  <si>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</si>
  <si>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</si>
  <si>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</si>
  <si>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</si>
  <si>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</si>
  <si>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</si>
  <si>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</si>
  <si>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</si>
  <si>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</si>
  <si>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</si>
  <si>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</si>
  <si>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</si>
  <si>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</si>
  <si>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</si>
  <si>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</si>
  <si>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</si>
  <si>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</si>
  <si>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</si>
  <si>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</si>
  <si>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</si>
  <si>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</si>
  <si>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</si>
  <si>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</si>
  <si>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</si>
  <si>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</si>
  <si>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</si>
  <si>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</si>
  <si>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</si>
  <si>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Herausgegeben im Juli 2025</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</si>
  <si>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</si>
  <si>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</si>
  <si>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</si>
  <si>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</si>
  <si>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t>Vervielfältigung und Verbreitung, auch auszugsweise, mit Quellenangabe gestattet</t>
  </si>
  <si>
    <t>Bauhauptgewerbe in Thüringen Januar 2024 - Mai 2025</t>
  </si>
  <si>
    <r>
      <t xml:space="preserve">Der Nutzer hat das Recht zur uneingeschränkten einfachen Nutzung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</si>
  <si>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Heft-Nr.: 105/25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</si>
</sst>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40">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ont>
    <font>
      <vertAlign val="superscript"/>
      <sz val="9"/>
      <name val="Source Sans Pro"/>
      <family val="2"/>
    </font>
    <font>
      <b/>
      <sz val="12"/>
      <name val="Arial"/>
      <family val="2"/>
    </font>
    <font>
      <sz val="11"/>
      <name val="Arial"/>
      <family val="2"/>
    </font>
    <font>
      <b/>
      <sz val="11"/>
      <name val="Arial"/>
      <family val="2"/>
    </font>
    <font>
      <sz val="10"/>
      <color rgb="FFFF0000"/>
      <name val="Arial"/>
      <family val="2"/>
    </font>
    <font>
      <sz val="10"/>
      <color rgb="FF000000"/>
      <name val="Source Sans Pro"/>
      <family val="2"/>
    </font>
    <font>
      <sz val="9"/>
      <color rgb="FF000000"/>
      <name val="Source Sans Pro"/>
      <family val="2"/>
    </font>
    <font>
      <sz val="10"/>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57">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7" fillId="0" borderId="0" xfId="4" applyNumberFormat="1" applyFont="1"/>
    <xf numFmtId="0" fontId="26" fillId="0" borderId="4" xfId="4" applyFont="1" applyBorder="1" applyAlignment="1">
      <alignment horizontal="left" wrapText="1"/>
    </xf>
    <xf numFmtId="0" fontId="26" fillId="0" borderId="0" xfId="4" applyFont="1"/>
    <xf numFmtId="0" fontId="28"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0" fillId="2" borderId="0" xfId="0" applyNumberFormat="1" applyFont="1" applyFill="1" applyAlignment="1">
      <alignment horizontal="right" vertical="center"/>
    </xf>
    <xf numFmtId="183" fontId="31"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9"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8" fillId="0" borderId="0" xfId="2" applyFont="1" applyAlignment="1">
      <alignment horizontal="left" vertical="center"/>
    </xf>
    <xf numFmtId="0" fontId="9" fillId="0" borderId="0" xfId="2" applyFont="1" applyAlignment="1">
      <alignment horizontal="left" wrapText="1"/>
    </xf>
    <xf numFmtId="0" fontId="8" fillId="0" borderId="0" xfId="2" applyFont="1" applyAlignment="1">
      <alignment horizontal="left" vertical="center" wrapText="1"/>
    </xf>
    <xf numFmtId="49" fontId="23" fillId="2" borderId="0" xfId="0" applyNumberFormat="1" applyFont="1" applyFill="1" applyAlignment="1">
      <alignment horizontal="center" vertical="center"/>
    </xf>
    <xf numFmtId="49" fontId="23" fillId="2" borderId="0" xfId="28" applyNumberFormat="1" applyFont="1" applyFill="1" applyBorder="1" applyAlignment="1">
      <alignment horizontal="center" vertical="center"/>
    </xf>
    <xf numFmtId="49" fontId="23" fillId="2" borderId="0" xfId="0" applyNumberFormat="1" applyFont="1" applyFill="1" applyAlignment="1">
      <alignment horizont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0" fontId="13" fillId="0" borderId="8" xfId="4" applyFont="1" applyBorder="1" applyAlignment="1">
      <alignment horizontal="center" vertical="center" wrapText="1"/>
    </xf>
    <xf numFmtId="49" fontId="26" fillId="0" borderId="9" xfId="29" applyNumberFormat="1" applyFont="1" applyBorder="1" applyAlignment="1">
      <alignment horizontal="center" vertical="center" wrapText="1"/>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xf numFmtId="0" fontId="35"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6"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7" fillId="0" borderId="0" xfId="0" applyFont="1" applyAlignment="1">
      <alignment vertical="center"/>
    </xf>
    <xf numFmtId="0" fontId="38" fillId="0" borderId="0" xfId="0" applyFont="1" applyAlignment="1">
      <alignment vertical="center"/>
    </xf>
    <xf numFmtId="0" fontId="39" fillId="0" borderId="0" xfId="0" applyNumberFormat="1" applyFont="1" applyAlignment="1">
      <alignment vertical="top"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99.2</c:v>
                </c:pt>
                <c:pt idx="1">
                  <c:v>98.9</c:v>
                </c:pt>
                <c:pt idx="2">
                  <c:v>98.8</c:v>
                </c:pt>
                <c:pt idx="3">
                  <c:v>98.8</c:v>
                </c:pt>
                <c:pt idx="4">
                  <c:v>98.7</c:v>
                </c:pt>
                <c:pt idx="5">
                  <c:v>98.7</c:v>
                </c:pt>
                <c:pt idx="6">
                  <c:v>99.1</c:v>
                </c:pt>
                <c:pt idx="7">
                  <c:v>99.9</c:v>
                </c:pt>
                <c:pt idx="8">
                  <c:v>100.5</c:v>
                </c:pt>
                <c:pt idx="9">
                  <c:v>100.7</c:v>
                </c:pt>
                <c:pt idx="10">
                  <c:v>100.7</c:v>
                </c:pt>
                <c:pt idx="11">
                  <c:v>99.4</c:v>
                </c:pt>
                <c:pt idx="12">
                  <c:v>98.1</c:v>
                </c:pt>
                <c:pt idx="13">
                  <c:v>98</c:v>
                </c:pt>
                <c:pt idx="14">
                  <c:v>97.6</c:v>
                </c:pt>
                <c:pt idx="15">
                  <c:v>97.2</c:v>
                </c:pt>
                <c:pt idx="16">
                  <c:v>97.3</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84</c:v>
                </c:pt>
                <c:pt idx="1">
                  <c:v>107.4</c:v>
                </c:pt>
                <c:pt idx="2">
                  <c:v>95.2</c:v>
                </c:pt>
                <c:pt idx="3">
                  <c:v>114.7</c:v>
                </c:pt>
                <c:pt idx="4">
                  <c:v>93.8</c:v>
                </c:pt>
                <c:pt idx="5">
                  <c:v>92.3</c:v>
                </c:pt>
                <c:pt idx="6">
                  <c:v>106.6</c:v>
                </c:pt>
                <c:pt idx="7">
                  <c:v>96.6</c:v>
                </c:pt>
                <c:pt idx="8">
                  <c:v>100.1</c:v>
                </c:pt>
                <c:pt idx="9">
                  <c:v>109.5</c:v>
                </c:pt>
                <c:pt idx="10">
                  <c:v>96.1</c:v>
                </c:pt>
                <c:pt idx="11">
                  <c:v>115.2</c:v>
                </c:pt>
                <c:pt idx="12">
                  <c:v>110.1</c:v>
                </c:pt>
                <c:pt idx="13">
                  <c:v>78.3</c:v>
                </c:pt>
                <c:pt idx="14">
                  <c:v>96.8</c:v>
                </c:pt>
                <c:pt idx="15">
                  <c:v>90</c:v>
                </c:pt>
                <c:pt idx="16">
                  <c:v>97</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86.5</c:v>
                </c:pt>
                <c:pt idx="1">
                  <c:v>96.8</c:v>
                </c:pt>
                <c:pt idx="2">
                  <c:v>86.9</c:v>
                </c:pt>
                <c:pt idx="3">
                  <c:v>109.5</c:v>
                </c:pt>
                <c:pt idx="4">
                  <c:v>94.4</c:v>
                </c:pt>
                <c:pt idx="5">
                  <c:v>89</c:v>
                </c:pt>
                <c:pt idx="6">
                  <c:v>99.1</c:v>
                </c:pt>
                <c:pt idx="7">
                  <c:v>108</c:v>
                </c:pt>
                <c:pt idx="8">
                  <c:v>90.5</c:v>
                </c:pt>
                <c:pt idx="9">
                  <c:v>108.9</c:v>
                </c:pt>
                <c:pt idx="10">
                  <c:v>97.2</c:v>
                </c:pt>
                <c:pt idx="11">
                  <c:v>112.4</c:v>
                </c:pt>
                <c:pt idx="12">
                  <c:v>116.1</c:v>
                </c:pt>
                <c:pt idx="13">
                  <c:v>95.2</c:v>
                </c:pt>
                <c:pt idx="14">
                  <c:v>108.4</c:v>
                </c:pt>
                <c:pt idx="15">
                  <c:v>97</c:v>
                </c:pt>
                <c:pt idx="16">
                  <c:v>113.5</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82.4</c:v>
                </c:pt>
                <c:pt idx="1">
                  <c:v>105.9</c:v>
                </c:pt>
                <c:pt idx="2">
                  <c:v>116.1</c:v>
                </c:pt>
                <c:pt idx="3">
                  <c:v>102.8</c:v>
                </c:pt>
                <c:pt idx="4">
                  <c:v>104.9</c:v>
                </c:pt>
                <c:pt idx="5">
                  <c:v>65.8</c:v>
                </c:pt>
                <c:pt idx="6">
                  <c:v>82.4</c:v>
                </c:pt>
                <c:pt idx="7">
                  <c:v>180.1</c:v>
                </c:pt>
                <c:pt idx="8">
                  <c:v>104.7</c:v>
                </c:pt>
                <c:pt idx="9">
                  <c:v>127.9</c:v>
                </c:pt>
                <c:pt idx="10">
                  <c:v>87.1</c:v>
                </c:pt>
                <c:pt idx="11">
                  <c:v>94.9</c:v>
                </c:pt>
                <c:pt idx="12">
                  <c:v>65.599999999999994</c:v>
                </c:pt>
                <c:pt idx="13">
                  <c:v>94.5</c:v>
                </c:pt>
                <c:pt idx="14">
                  <c:v>86.3</c:v>
                </c:pt>
                <c:pt idx="15">
                  <c:v>93.9</c:v>
                </c:pt>
                <c:pt idx="16">
                  <c:v>92</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78</c:v>
                </c:pt>
                <c:pt idx="1">
                  <c:v>100</c:v>
                </c:pt>
                <c:pt idx="2">
                  <c:v>173</c:v>
                </c:pt>
                <c:pt idx="3">
                  <c:v>134</c:v>
                </c:pt>
                <c:pt idx="4">
                  <c:v>114</c:v>
                </c:pt>
                <c:pt idx="5">
                  <c:v>162</c:v>
                </c:pt>
                <c:pt idx="6">
                  <c:v>93</c:v>
                </c:pt>
                <c:pt idx="7">
                  <c:v>272</c:v>
                </c:pt>
                <c:pt idx="8">
                  <c:v>93</c:v>
                </c:pt>
                <c:pt idx="9">
                  <c:v>95</c:v>
                </c:pt>
                <c:pt idx="10">
                  <c:v>66</c:v>
                </c:pt>
                <c:pt idx="11">
                  <c:v>94</c:v>
                </c:pt>
                <c:pt idx="12">
                  <c:v>47</c:v>
                </c:pt>
                <c:pt idx="13">
                  <c:v>63</c:v>
                </c:pt>
                <c:pt idx="14">
                  <c:v>117</c:v>
                </c:pt>
                <c:pt idx="15">
                  <c:v>101</c:v>
                </c:pt>
                <c:pt idx="16">
                  <c:v>102</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58</c:v>
                </c:pt>
                <c:pt idx="1">
                  <c:v>44</c:v>
                </c:pt>
                <c:pt idx="2">
                  <c:v>52</c:v>
                </c:pt>
                <c:pt idx="3">
                  <c:v>52</c:v>
                </c:pt>
                <c:pt idx="4">
                  <c:v>65</c:v>
                </c:pt>
                <c:pt idx="5">
                  <c:v>77</c:v>
                </c:pt>
                <c:pt idx="6">
                  <c:v>71</c:v>
                </c:pt>
                <c:pt idx="7">
                  <c:v>76</c:v>
                </c:pt>
                <c:pt idx="8">
                  <c:v>95</c:v>
                </c:pt>
                <c:pt idx="9">
                  <c:v>73</c:v>
                </c:pt>
                <c:pt idx="10">
                  <c:v>82</c:v>
                </c:pt>
                <c:pt idx="11">
                  <c:v>67</c:v>
                </c:pt>
                <c:pt idx="12">
                  <c:v>39</c:v>
                </c:pt>
                <c:pt idx="13">
                  <c:v>77</c:v>
                </c:pt>
                <c:pt idx="14">
                  <c:v>80</c:v>
                </c:pt>
                <c:pt idx="15">
                  <c:v>81</c:v>
                </c:pt>
                <c:pt idx="16">
                  <c:v>60</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7</c:v>
                </c:pt>
                <c:pt idx="1">
                  <c:v>12</c:v>
                </c:pt>
                <c:pt idx="2">
                  <c:v>16</c:v>
                </c:pt>
                <c:pt idx="3">
                  <c:v>18</c:v>
                </c:pt>
                <c:pt idx="4">
                  <c:v>15</c:v>
                </c:pt>
                <c:pt idx="5">
                  <c:v>17</c:v>
                </c:pt>
                <c:pt idx="6">
                  <c:v>16</c:v>
                </c:pt>
                <c:pt idx="7">
                  <c:v>11</c:v>
                </c:pt>
                <c:pt idx="8">
                  <c:v>20</c:v>
                </c:pt>
                <c:pt idx="9">
                  <c:v>11</c:v>
                </c:pt>
                <c:pt idx="10">
                  <c:v>15</c:v>
                </c:pt>
                <c:pt idx="11">
                  <c:v>13</c:v>
                </c:pt>
                <c:pt idx="12">
                  <c:v>8</c:v>
                </c:pt>
                <c:pt idx="13">
                  <c:v>8</c:v>
                </c:pt>
                <c:pt idx="14">
                  <c:v>11</c:v>
                </c:pt>
                <c:pt idx="15">
                  <c:v>9</c:v>
                </c:pt>
                <c:pt idx="16">
                  <c:v>16</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36</c:v>
                </c:pt>
                <c:pt idx="1">
                  <c:v>69</c:v>
                </c:pt>
                <c:pt idx="2">
                  <c:v>94</c:v>
                </c:pt>
                <c:pt idx="3">
                  <c:v>120</c:v>
                </c:pt>
                <c:pt idx="4">
                  <c:v>122</c:v>
                </c:pt>
                <c:pt idx="5">
                  <c:v>124</c:v>
                </c:pt>
                <c:pt idx="6">
                  <c:v>140</c:v>
                </c:pt>
                <c:pt idx="7">
                  <c:v>143</c:v>
                </c:pt>
                <c:pt idx="8">
                  <c:v>125</c:v>
                </c:pt>
                <c:pt idx="9">
                  <c:v>147</c:v>
                </c:pt>
                <c:pt idx="10">
                  <c:v>152</c:v>
                </c:pt>
                <c:pt idx="11">
                  <c:v>128</c:v>
                </c:pt>
                <c:pt idx="12">
                  <c:v>48</c:v>
                </c:pt>
                <c:pt idx="13">
                  <c:v>63</c:v>
                </c:pt>
                <c:pt idx="14">
                  <c:v>102</c:v>
                </c:pt>
                <c:pt idx="15">
                  <c:v>119</c:v>
                </c:pt>
                <c:pt idx="16">
                  <c:v>125</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36</c:v>
                </c:pt>
                <c:pt idx="1">
                  <c:v>48</c:v>
                </c:pt>
                <c:pt idx="2">
                  <c:v>64</c:v>
                </c:pt>
                <c:pt idx="3">
                  <c:v>69</c:v>
                </c:pt>
                <c:pt idx="4">
                  <c:v>61</c:v>
                </c:pt>
                <c:pt idx="5">
                  <c:v>71</c:v>
                </c:pt>
                <c:pt idx="6">
                  <c:v>77</c:v>
                </c:pt>
                <c:pt idx="7">
                  <c:v>87</c:v>
                </c:pt>
                <c:pt idx="8">
                  <c:v>84</c:v>
                </c:pt>
                <c:pt idx="9">
                  <c:v>79</c:v>
                </c:pt>
                <c:pt idx="10">
                  <c:v>91</c:v>
                </c:pt>
                <c:pt idx="11">
                  <c:v>87</c:v>
                </c:pt>
                <c:pt idx="12">
                  <c:v>36</c:v>
                </c:pt>
                <c:pt idx="13">
                  <c:v>52</c:v>
                </c:pt>
                <c:pt idx="14">
                  <c:v>76</c:v>
                </c:pt>
                <c:pt idx="15">
                  <c:v>67</c:v>
                </c:pt>
                <c:pt idx="16">
                  <c:v>81</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7</c:v>
                </c:pt>
                <c:pt idx="1">
                  <c:v>15</c:v>
                </c:pt>
                <c:pt idx="2">
                  <c:v>18</c:v>
                </c:pt>
                <c:pt idx="3">
                  <c:v>17</c:v>
                </c:pt>
                <c:pt idx="4">
                  <c:v>14</c:v>
                </c:pt>
                <c:pt idx="5">
                  <c:v>17</c:v>
                </c:pt>
                <c:pt idx="6">
                  <c:v>16</c:v>
                </c:pt>
                <c:pt idx="7">
                  <c:v>19</c:v>
                </c:pt>
                <c:pt idx="8">
                  <c:v>18</c:v>
                </c:pt>
                <c:pt idx="9">
                  <c:v>17</c:v>
                </c:pt>
                <c:pt idx="10">
                  <c:v>19</c:v>
                </c:pt>
                <c:pt idx="11">
                  <c:v>16</c:v>
                </c:pt>
                <c:pt idx="12">
                  <c:v>7</c:v>
                </c:pt>
                <c:pt idx="13">
                  <c:v>11</c:v>
                </c:pt>
                <c:pt idx="14">
                  <c:v>13</c:v>
                </c:pt>
                <c:pt idx="15">
                  <c:v>14</c:v>
                </c:pt>
                <c:pt idx="16">
                  <c:v>18</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a:t>
          </a:r>
          <a:r>
            <a:rPr lang="de-DE" sz="900" b="0" baseline="0">
              <a:latin typeface="Arial" panose="020B0604020202020204" pitchFamily="34" charset="0"/>
              <a:cs typeface="Arial" panose="020B0604020202020204" pitchFamily="34" charset="0"/>
            </a:rPr>
            <a:t>bis Mai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bis Mai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p>
        <a:p xmlns:a="http://schemas.openxmlformats.org/drawingml/2006/main">
          <a:pPr algn="ct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5"/>
  <cols>
    <col min="1" max="16384" width="80.28515625" style="244"/>
  </cols>
  <sheetData>
    <row r="1" spans="1:2">
      <c r="A1" s="243" t="s">
        <v>246</v>
      </c>
    </row>
    <row r="3" spans="1:2">
      <c r="A3" s="245" t="s">
        <v>265</v>
      </c>
    </row>
    <row r="4" spans="1:2">
      <c r="A4" s="246"/>
    </row>
    <row r="5" spans="1:2">
      <c r="A5" s="247" t="s">
        <v>247</v>
      </c>
    </row>
    <row r="6" spans="1:2">
      <c r="A6" s="248"/>
    </row>
    <row r="7" spans="1:2">
      <c r="A7" s="248"/>
    </row>
    <row r="8" spans="1:2">
      <c r="A8" s="249" t="s">
        <v>248</v>
      </c>
    </row>
    <row r="9" spans="1:2">
      <c r="A9" s="247" t="s">
        <v>249</v>
      </c>
    </row>
    <row r="10" spans="1:2">
      <c r="A10" s="247" t="s">
        <v>250</v>
      </c>
    </row>
    <row r="11" spans="1:2">
      <c r="A11" s="247" t="s">
        <v>251</v>
      </c>
    </row>
    <row r="12" spans="1:2">
      <c r="A12" s="247" t="s">
        <v>252</v>
      </c>
    </row>
    <row r="13" spans="1:2">
      <c r="A13" s="247" t="s">
        <v>253</v>
      </c>
    </row>
    <row r="14" spans="1:2">
      <c r="A14" s="247" t="s">
        <v>254</v>
      </c>
    </row>
    <row r="15" spans="1:2">
      <c r="A15" s="247" t="s">
        <v>255</v>
      </c>
    </row>
    <row r="16" spans="1:2">
      <c r="A16" s="247"/>
      <c r="B16"/>
    </row>
    <row r="17" spans="1:2" s="251" customFormat="1" ht="12.75">
      <c r="A17" s="250" t="s">
        <v>256</v>
      </c>
    </row>
    <row r="18" spans="1:2" s="251" customFormat="1" ht="25.5">
      <c r="A18" s="252" t="s">
        <v>257</v>
      </c>
    </row>
    <row r="19" spans="1:2" s="251" customFormat="1" ht="12.75">
      <c r="A19" s="252" t="s">
        <v>258</v>
      </c>
    </row>
    <row r="20" spans="1:2" s="253" customFormat="1">
      <c r="A20" s="252"/>
    </row>
    <row r="21" spans="1:2">
      <c r="A21" s="247" t="s">
        <v>259</v>
      </c>
      <c r="B21"/>
    </row>
    <row r="22" spans="1:2">
      <c r="A22" s="247" t="s">
        <v>260</v>
      </c>
    </row>
    <row r="23" spans="1:2">
      <c r="A23" s="247" t="s">
        <v>261</v>
      </c>
      <c r="B23" s="254"/>
    </row>
    <row r="24" spans="1:2">
      <c r="A24" s="247" t="s">
        <v>267</v>
      </c>
      <c r="B24" s="254"/>
    </row>
    <row r="25" spans="1:2">
      <c r="A25" s="247" t="s">
        <v>262</v>
      </c>
      <c r="B25" s="254"/>
    </row>
    <row r="26" spans="1:2">
      <c r="A26" s="247"/>
    </row>
    <row r="27" spans="1:2">
      <c r="A27" s="248"/>
    </row>
    <row r="28" spans="1:2">
      <c r="A28" s="249" t="s">
        <v>263</v>
      </c>
    </row>
    <row r="29" spans="1:2" ht="38.25">
      <c r="A29" s="256" t="s">
        <v>266</v>
      </c>
    </row>
    <row r="30" spans="1:2">
      <c r="A30" s="247" t="s">
        <v>264</v>
      </c>
    </row>
    <row r="32" spans="1:2">
      <c r="A32" s="255"/>
      <c r="B32"/>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5"/>
  <cols>
    <col min="1" max="1" width="10.5703125" style="87" customWidth="1"/>
    <col min="2" max="4" width="7.5703125" style="87" customWidth="1"/>
    <col min="5" max="5" width="8.5703125" style="87" customWidth="1"/>
    <col min="6" max="8" width="7.5703125" style="87" customWidth="1"/>
    <col min="9" max="9" width="8.5703125" style="87" customWidth="1"/>
    <col min="10" max="10" width="7.5703125" style="87" customWidth="1"/>
    <col min="11" max="11" width="8.7109375" style="87" bestFit="1" customWidth="1"/>
  </cols>
  <sheetData>
    <row r="1" spans="1:12">
      <c r="A1" s="215" t="s">
        <v>154</v>
      </c>
      <c r="B1" s="215"/>
      <c r="C1" s="215"/>
      <c r="D1" s="215"/>
      <c r="E1" s="215"/>
      <c r="F1" s="215"/>
      <c r="G1" s="215"/>
      <c r="H1" s="215"/>
      <c r="I1" s="215"/>
      <c r="J1" s="215"/>
      <c r="K1" s="215"/>
    </row>
    <row r="2" spans="1:12" ht="6" customHeight="1">
      <c r="A2" s="63"/>
      <c r="B2" s="64"/>
      <c r="C2" s="64"/>
      <c r="D2" s="64"/>
      <c r="E2" s="64"/>
      <c r="F2" s="64"/>
      <c r="G2" s="64"/>
      <c r="H2" s="64"/>
      <c r="I2" s="64"/>
      <c r="J2" s="64"/>
      <c r="K2" s="64"/>
    </row>
    <row r="3" spans="1:12" ht="9.6" customHeight="1">
      <c r="A3" s="216" t="s">
        <v>155</v>
      </c>
      <c r="B3" s="212" t="s">
        <v>142</v>
      </c>
      <c r="C3" s="37" t="s">
        <v>143</v>
      </c>
      <c r="D3" s="37"/>
      <c r="E3" s="37" t="s">
        <v>144</v>
      </c>
      <c r="F3" s="38"/>
      <c r="G3" s="38"/>
      <c r="H3" s="36"/>
      <c r="I3" s="205" t="s">
        <v>145</v>
      </c>
      <c r="J3" s="37" t="s">
        <v>146</v>
      </c>
      <c r="K3" s="39"/>
    </row>
    <row r="4" spans="1:12" ht="9.6" customHeight="1">
      <c r="A4" s="217"/>
      <c r="B4" s="206"/>
      <c r="C4" s="205" t="s">
        <v>147</v>
      </c>
      <c r="D4" s="205" t="s">
        <v>148</v>
      </c>
      <c r="E4" s="205" t="s">
        <v>147</v>
      </c>
      <c r="F4" s="37" t="s">
        <v>149</v>
      </c>
      <c r="G4" s="37"/>
      <c r="H4" s="36"/>
      <c r="I4" s="206"/>
      <c r="J4" s="205" t="s">
        <v>150</v>
      </c>
      <c r="K4" s="207" t="s">
        <v>151</v>
      </c>
    </row>
    <row r="5" spans="1:12" ht="9.6" customHeight="1">
      <c r="A5" s="217"/>
      <c r="B5" s="206"/>
      <c r="C5" s="206"/>
      <c r="D5" s="206"/>
      <c r="E5" s="205"/>
      <c r="F5" s="205" t="s">
        <v>150</v>
      </c>
      <c r="G5" s="37" t="s">
        <v>151</v>
      </c>
      <c r="H5" s="36"/>
      <c r="I5" s="206"/>
      <c r="J5" s="206"/>
      <c r="K5" s="208"/>
    </row>
    <row r="6" spans="1:12" ht="10.5" customHeight="1">
      <c r="A6" s="217"/>
      <c r="B6" s="206"/>
      <c r="C6" s="206"/>
      <c r="D6" s="206"/>
      <c r="E6" s="205"/>
      <c r="F6" s="206"/>
      <c r="G6" s="219" t="s">
        <v>147</v>
      </c>
      <c r="H6" s="219" t="s">
        <v>165</v>
      </c>
      <c r="I6" s="206"/>
      <c r="J6" s="206"/>
      <c r="K6" s="208"/>
    </row>
    <row r="7" spans="1:12" ht="19.5" customHeight="1">
      <c r="A7" s="218"/>
      <c r="B7" s="206"/>
      <c r="C7" s="206"/>
      <c r="D7" s="206"/>
      <c r="E7" s="205"/>
      <c r="F7" s="206"/>
      <c r="G7" s="220"/>
      <c r="H7" s="221"/>
      <c r="I7" s="206"/>
      <c r="J7" s="206"/>
      <c r="K7" s="208"/>
    </row>
    <row r="8" spans="1:12" ht="6" customHeight="1">
      <c r="A8" s="65"/>
      <c r="B8" s="66"/>
      <c r="C8" s="67"/>
      <c r="D8" s="66"/>
      <c r="E8" s="65"/>
      <c r="F8" s="68"/>
      <c r="G8" s="66"/>
      <c r="H8" s="69"/>
      <c r="I8" s="69"/>
      <c r="J8" s="70"/>
      <c r="K8" s="70"/>
    </row>
    <row r="9" spans="1:12" ht="12" customHeight="1">
      <c r="A9" s="213" t="s">
        <v>156</v>
      </c>
      <c r="B9" s="213"/>
      <c r="C9" s="213"/>
      <c r="D9" s="213"/>
      <c r="E9" s="213"/>
      <c r="F9" s="213"/>
      <c r="G9" s="213"/>
      <c r="H9" s="213"/>
      <c r="I9" s="213"/>
      <c r="J9" s="213"/>
      <c r="K9" s="213"/>
    </row>
    <row r="10" spans="1:12" ht="6" customHeight="1">
      <c r="A10" s="71"/>
      <c r="B10" s="72"/>
      <c r="C10" s="72"/>
      <c r="D10" s="72"/>
      <c r="E10" s="72"/>
      <c r="F10" s="72"/>
      <c r="G10" s="72"/>
      <c r="H10" s="64"/>
      <c r="I10" s="64"/>
      <c r="J10" s="64"/>
      <c r="K10" s="64"/>
    </row>
    <row r="11" spans="1:12" ht="9.6" customHeight="1">
      <c r="A11" s="73" t="s">
        <v>176</v>
      </c>
      <c r="B11" s="74">
        <v>92448.126749999996</v>
      </c>
      <c r="C11" s="74">
        <v>351140.02850000001</v>
      </c>
      <c r="D11" s="74">
        <v>158433.3075</v>
      </c>
      <c r="E11" s="74">
        <v>796458.90350000001</v>
      </c>
      <c r="F11" s="74">
        <v>275144.81</v>
      </c>
      <c r="G11" s="74">
        <v>521314.09350000002</v>
      </c>
      <c r="H11" s="74">
        <v>303520.38124999998</v>
      </c>
      <c r="I11" s="74">
        <v>1240047.0587500001</v>
      </c>
      <c r="J11" s="74">
        <v>526026.24424999999</v>
      </c>
      <c r="K11" s="74">
        <v>714020.81449999998</v>
      </c>
    </row>
    <row r="12" spans="1:12" ht="9.6" customHeight="1">
      <c r="A12" s="73" t="s">
        <v>179</v>
      </c>
      <c r="B12" s="74">
        <v>99007.246750000006</v>
      </c>
      <c r="C12" s="74">
        <v>441912.25099999999</v>
      </c>
      <c r="D12" s="74">
        <v>252100.70499999999</v>
      </c>
      <c r="E12" s="74">
        <v>796647.79925000004</v>
      </c>
      <c r="F12" s="74">
        <v>239785.2225</v>
      </c>
      <c r="G12" s="74">
        <v>556862.57675000001</v>
      </c>
      <c r="H12" s="74">
        <v>342045.00675</v>
      </c>
      <c r="I12" s="74">
        <v>1337567.297</v>
      </c>
      <c r="J12" s="74">
        <v>590893.17425000004</v>
      </c>
      <c r="K12" s="74">
        <v>746674.12274999998</v>
      </c>
    </row>
    <row r="13" spans="1:12" ht="9.6" customHeight="1">
      <c r="A13" s="73" t="s">
        <v>207</v>
      </c>
      <c r="B13" s="74">
        <v>97172.633249999999</v>
      </c>
      <c r="C13" s="74">
        <v>455999.76925000001</v>
      </c>
      <c r="D13" s="74">
        <v>249678.61175000001</v>
      </c>
      <c r="E13" s="74">
        <v>878070.90899999999</v>
      </c>
      <c r="F13" s="74">
        <v>246221.99900000001</v>
      </c>
      <c r="G13" s="74">
        <v>631848.91</v>
      </c>
      <c r="H13" s="74">
        <v>397130.63299999997</v>
      </c>
      <c r="I13" s="74">
        <v>1431243.3115000001</v>
      </c>
      <c r="J13" s="74">
        <v>593073.24399999995</v>
      </c>
      <c r="K13" s="74">
        <v>838170.0675</v>
      </c>
    </row>
    <row r="14" spans="1:12" ht="9.6" customHeight="1">
      <c r="A14" s="73" t="s">
        <v>210</v>
      </c>
      <c r="B14" s="74">
        <v>75849.5095</v>
      </c>
      <c r="C14" s="74">
        <v>465321.88325000001</v>
      </c>
      <c r="D14" s="74">
        <v>242389.954</v>
      </c>
      <c r="E14" s="74">
        <v>1016081.7855</v>
      </c>
      <c r="F14" s="74">
        <v>351375.06349999999</v>
      </c>
      <c r="G14" s="74">
        <v>664706.72199999995</v>
      </c>
      <c r="H14" s="74">
        <v>406007.56800000003</v>
      </c>
      <c r="I14" s="74">
        <v>1557253.1782500001</v>
      </c>
      <c r="J14" s="74">
        <v>669614.527</v>
      </c>
      <c r="K14" s="74">
        <v>887638.65125</v>
      </c>
    </row>
    <row r="15" spans="1:12" ht="10.5" customHeight="1">
      <c r="A15" s="73" t="s">
        <v>218</v>
      </c>
      <c r="B15" s="74">
        <v>73216</v>
      </c>
      <c r="C15" s="74">
        <v>447831</v>
      </c>
      <c r="D15" s="74">
        <v>230079</v>
      </c>
      <c r="E15" s="74">
        <v>1263211</v>
      </c>
      <c r="F15" s="74">
        <v>411678</v>
      </c>
      <c r="G15" s="74">
        <v>851533</v>
      </c>
      <c r="H15" s="74">
        <v>485464</v>
      </c>
      <c r="I15" s="74">
        <v>1784258</v>
      </c>
      <c r="J15" s="74">
        <v>714973</v>
      </c>
      <c r="K15" s="74">
        <v>1069286</v>
      </c>
      <c r="L15" s="74"/>
    </row>
    <row r="16" spans="1:12" ht="9.6" customHeight="1">
      <c r="A16" s="73"/>
      <c r="B16" s="75"/>
      <c r="C16" s="74"/>
      <c r="D16" s="74"/>
      <c r="E16" s="74"/>
      <c r="F16" s="74"/>
      <c r="G16" s="74"/>
      <c r="H16" s="74"/>
      <c r="I16" s="74"/>
      <c r="J16" s="74"/>
      <c r="K16" s="74"/>
    </row>
    <row r="17" spans="1:11" ht="9.6" customHeight="1">
      <c r="A17" s="76">
        <v>2024</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63064</v>
      </c>
      <c r="C19" s="74">
        <v>409766</v>
      </c>
      <c r="D19" s="74">
        <v>226537</v>
      </c>
      <c r="E19" s="74">
        <v>1218783</v>
      </c>
      <c r="F19" s="74">
        <v>408247</v>
      </c>
      <c r="G19" s="74">
        <v>810536</v>
      </c>
      <c r="H19" s="74">
        <v>446879</v>
      </c>
      <c r="I19" s="74">
        <v>1691613</v>
      </c>
      <c r="J19" s="74">
        <v>697849</v>
      </c>
      <c r="K19" s="74">
        <v>993765</v>
      </c>
    </row>
    <row r="20" spans="1:11" ht="9.6" customHeight="1">
      <c r="A20" s="78"/>
      <c r="B20" s="64"/>
      <c r="C20" s="64"/>
      <c r="D20" s="64"/>
      <c r="E20" s="64"/>
      <c r="F20" s="64"/>
      <c r="G20" s="64"/>
      <c r="H20" s="64"/>
      <c r="I20" s="64"/>
      <c r="J20" s="64"/>
      <c r="K20" s="64"/>
    </row>
    <row r="21" spans="1:11" ht="9.6" customHeight="1">
      <c r="A21" s="78" t="s">
        <v>158</v>
      </c>
      <c r="B21" s="74">
        <v>83864</v>
      </c>
      <c r="C21" s="74">
        <v>456679</v>
      </c>
      <c r="D21" s="74">
        <v>230910</v>
      </c>
      <c r="E21" s="74">
        <v>1266152</v>
      </c>
      <c r="F21" s="74">
        <v>424881</v>
      </c>
      <c r="G21" s="74">
        <v>841271</v>
      </c>
      <c r="H21" s="74">
        <v>467539</v>
      </c>
      <c r="I21" s="74">
        <v>1806696</v>
      </c>
      <c r="J21" s="74">
        <v>739655</v>
      </c>
      <c r="K21" s="74">
        <v>1067041</v>
      </c>
    </row>
    <row r="22" spans="1:11" ht="9.6" customHeight="1">
      <c r="A22" s="78"/>
      <c r="B22" s="64"/>
      <c r="C22" s="64"/>
      <c r="D22" s="64"/>
      <c r="E22" s="64"/>
      <c r="F22" s="64"/>
      <c r="G22" s="64"/>
      <c r="H22" s="64"/>
      <c r="I22" s="64"/>
      <c r="J22" s="64"/>
      <c r="K22" s="64"/>
    </row>
    <row r="23" spans="1:11" ht="9.6" customHeight="1">
      <c r="A23" s="78" t="s">
        <v>159</v>
      </c>
      <c r="B23" s="74">
        <v>76707</v>
      </c>
      <c r="C23" s="74">
        <v>460249</v>
      </c>
      <c r="D23" s="74">
        <v>226701</v>
      </c>
      <c r="E23" s="74">
        <v>1339336</v>
      </c>
      <c r="F23" s="74">
        <v>409947</v>
      </c>
      <c r="G23" s="74">
        <v>929389</v>
      </c>
      <c r="H23" s="74">
        <v>557712</v>
      </c>
      <c r="I23" s="74">
        <v>1876292</v>
      </c>
      <c r="J23" s="74">
        <v>713355</v>
      </c>
      <c r="K23" s="74">
        <v>1162936</v>
      </c>
    </row>
    <row r="24" spans="1:11" ht="9.6" customHeight="1">
      <c r="A24" s="78"/>
      <c r="B24" s="64"/>
      <c r="C24" s="64"/>
      <c r="D24" s="64"/>
      <c r="E24" s="64"/>
      <c r="F24" s="64"/>
      <c r="G24" s="64"/>
      <c r="H24" s="64"/>
      <c r="I24" s="64"/>
      <c r="J24" s="64"/>
      <c r="K24" s="64"/>
    </row>
    <row r="25" spans="1:11" ht="9.6" customHeight="1">
      <c r="A25" s="78" t="s">
        <v>160</v>
      </c>
      <c r="B25" s="74">
        <v>69228</v>
      </c>
      <c r="C25" s="74">
        <v>464630</v>
      </c>
      <c r="D25" s="74">
        <v>236167</v>
      </c>
      <c r="E25" s="74">
        <v>1228574</v>
      </c>
      <c r="F25" s="74">
        <v>403637</v>
      </c>
      <c r="G25" s="74">
        <v>824937</v>
      </c>
      <c r="H25" s="74">
        <v>469727</v>
      </c>
      <c r="I25" s="74">
        <v>1762431</v>
      </c>
      <c r="J25" s="74">
        <v>709031</v>
      </c>
      <c r="K25" s="74">
        <v>1053400</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2025</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64910</v>
      </c>
      <c r="C30" s="74">
        <v>441217</v>
      </c>
      <c r="D30" s="74">
        <v>218185</v>
      </c>
      <c r="E30" s="74">
        <v>1260075</v>
      </c>
      <c r="F30" s="74">
        <v>397110</v>
      </c>
      <c r="G30" s="74">
        <v>862964</v>
      </c>
      <c r="H30" s="74">
        <v>519935</v>
      </c>
      <c r="I30" s="74">
        <v>1766202</v>
      </c>
      <c r="J30" s="74">
        <v>680206</v>
      </c>
      <c r="K30" s="74">
        <v>1085996</v>
      </c>
    </row>
    <row r="31" spans="1:11" ht="9.6" customHeight="1">
      <c r="A31" s="78"/>
      <c r="B31" s="64"/>
      <c r="C31" s="64"/>
      <c r="D31" s="64"/>
      <c r="E31" s="64"/>
      <c r="F31" s="64"/>
      <c r="G31" s="64"/>
      <c r="H31" s="64"/>
      <c r="I31" s="64"/>
      <c r="J31" s="64"/>
      <c r="K31" s="64"/>
    </row>
    <row r="32" spans="1:11" ht="9.6" customHeight="1">
      <c r="A32" s="78" t="s">
        <v>158</v>
      </c>
      <c r="B32" s="74"/>
      <c r="C32" s="74"/>
      <c r="D32" s="74"/>
      <c r="E32" s="74"/>
      <c r="F32" s="74"/>
      <c r="G32" s="74"/>
      <c r="H32" s="74"/>
      <c r="I32" s="74"/>
      <c r="J32" s="74"/>
      <c r="K32" s="74"/>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7"/>
      <c r="B37" s="74"/>
      <c r="C37" s="74"/>
      <c r="D37" s="74"/>
      <c r="E37" s="74"/>
      <c r="F37" s="74"/>
      <c r="G37" s="74"/>
      <c r="H37" s="74"/>
      <c r="I37" s="74"/>
      <c r="J37" s="74"/>
      <c r="K37" s="74"/>
    </row>
    <row r="38" spans="1:11" ht="9.6" customHeight="1">
      <c r="A38" s="97"/>
      <c r="B38" s="74"/>
      <c r="C38" s="74"/>
      <c r="D38" s="74"/>
      <c r="E38" s="74"/>
      <c r="F38" s="74"/>
      <c r="G38" s="74"/>
      <c r="H38" s="74"/>
      <c r="I38" s="74"/>
      <c r="J38" s="74"/>
      <c r="K38" s="74"/>
    </row>
    <row r="39" spans="1:11" ht="12" customHeight="1">
      <c r="A39" s="214" t="s">
        <v>161</v>
      </c>
      <c r="B39" s="214"/>
      <c r="C39" s="214"/>
      <c r="D39" s="214"/>
      <c r="E39" s="214"/>
      <c r="F39" s="214"/>
      <c r="G39" s="214"/>
      <c r="H39" s="214"/>
      <c r="I39" s="214"/>
      <c r="J39" s="214"/>
      <c r="K39" s="214"/>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2025</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60">
        <f>((B30-B19)/B19)*100</f>
        <v>2.9271850818216416</v>
      </c>
      <c r="C44" s="60">
        <f t="shared" ref="C44:K44" si="0">((C30-C19)/C19)*100</f>
        <v>7.6753561788923435</v>
      </c>
      <c r="D44" s="60">
        <f t="shared" si="0"/>
        <v>-3.6868149573800308</v>
      </c>
      <c r="E44" s="60">
        <f t="shared" si="0"/>
        <v>3.3879698026638048</v>
      </c>
      <c r="F44" s="60">
        <f t="shared" si="0"/>
        <v>-2.7280053497025087</v>
      </c>
      <c r="G44" s="60">
        <f t="shared" si="0"/>
        <v>6.4683123266579159</v>
      </c>
      <c r="H44" s="60">
        <f t="shared" si="0"/>
        <v>16.348049472004725</v>
      </c>
      <c r="I44" s="60">
        <f t="shared" si="0"/>
        <v>4.4093418530124797</v>
      </c>
      <c r="J44" s="60">
        <f t="shared" si="0"/>
        <v>-2.5281973607470958</v>
      </c>
      <c r="K44" s="60">
        <f t="shared" si="0"/>
        <v>9.2809668281736624</v>
      </c>
    </row>
    <row r="45" spans="1:11" ht="9.6" customHeight="1">
      <c r="A45" s="78"/>
      <c r="B45" s="85"/>
      <c r="C45" s="85"/>
      <c r="D45" s="85"/>
      <c r="E45" s="85"/>
      <c r="F45" s="85"/>
      <c r="G45" s="85"/>
      <c r="H45" s="85"/>
      <c r="I45" s="85"/>
      <c r="J45" s="85"/>
      <c r="K45" s="85"/>
    </row>
    <row r="46" spans="1:11" ht="9.6" customHeight="1">
      <c r="A46" s="78" t="s">
        <v>158</v>
      </c>
      <c r="B46" s="85"/>
      <c r="C46" s="85"/>
      <c r="D46" s="85"/>
      <c r="E46" s="85"/>
      <c r="F46" s="85"/>
      <c r="G46" s="85"/>
      <c r="H46" s="85"/>
      <c r="I46" s="85"/>
      <c r="J46" s="85"/>
      <c r="K46" s="85"/>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5"/>
  <cols>
    <col min="1" max="1" width="8.5703125" style="61" customWidth="1"/>
    <col min="2" max="2" width="7.5703125" style="62" customWidth="1"/>
    <col min="3" max="6" width="8" style="62" customWidth="1"/>
    <col min="7" max="7" width="8.28515625" style="62" bestFit="1" customWidth="1"/>
    <col min="8" max="8" width="9" style="62" customWidth="1"/>
    <col min="9" max="9" width="8.42578125" style="62" customWidth="1"/>
    <col min="10" max="11" width="8.28515625" style="62" customWidth="1"/>
  </cols>
  <sheetData>
    <row r="1" spans="1:11" ht="20.25" customHeight="1">
      <c r="A1" s="223" t="s">
        <v>166</v>
      </c>
      <c r="B1" s="223"/>
      <c r="C1" s="223"/>
      <c r="D1" s="223"/>
      <c r="E1" s="223"/>
      <c r="F1" s="223"/>
      <c r="G1" s="223"/>
      <c r="H1" s="223"/>
      <c r="I1" s="223"/>
      <c r="J1" s="223"/>
      <c r="K1" s="223"/>
    </row>
    <row r="2" spans="1:11" ht="6.6" customHeight="1">
      <c r="A2" s="34"/>
      <c r="B2" s="35"/>
      <c r="C2" s="35"/>
      <c r="D2" s="35"/>
      <c r="E2" s="35"/>
      <c r="F2" s="35"/>
      <c r="G2" s="35"/>
      <c r="H2" s="35"/>
      <c r="I2" s="35"/>
      <c r="J2" s="35"/>
      <c r="K2" s="35"/>
    </row>
    <row r="3" spans="1:11" ht="9" customHeight="1">
      <c r="A3" s="209" t="s">
        <v>107</v>
      </c>
      <c r="B3" s="226" t="s">
        <v>142</v>
      </c>
      <c r="C3" s="37" t="s">
        <v>143</v>
      </c>
      <c r="D3" s="37"/>
      <c r="E3" s="37" t="s">
        <v>144</v>
      </c>
      <c r="F3" s="38"/>
      <c r="G3" s="38"/>
      <c r="H3" s="36"/>
      <c r="I3" s="219" t="s">
        <v>145</v>
      </c>
      <c r="J3" s="37" t="s">
        <v>146</v>
      </c>
      <c r="K3" s="39"/>
    </row>
    <row r="4" spans="1:11" ht="9" customHeight="1">
      <c r="A4" s="224"/>
      <c r="B4" s="227"/>
      <c r="C4" s="219" t="s">
        <v>147</v>
      </c>
      <c r="D4" s="219" t="s">
        <v>148</v>
      </c>
      <c r="E4" s="219" t="s">
        <v>147</v>
      </c>
      <c r="F4" s="37" t="s">
        <v>149</v>
      </c>
      <c r="G4" s="37"/>
      <c r="H4" s="36"/>
      <c r="I4" s="229"/>
      <c r="J4" s="219" t="s">
        <v>150</v>
      </c>
      <c r="K4" s="230" t="s">
        <v>151</v>
      </c>
    </row>
    <row r="5" spans="1:11" ht="9" customHeight="1">
      <c r="A5" s="224"/>
      <c r="B5" s="227"/>
      <c r="C5" s="229"/>
      <c r="D5" s="229"/>
      <c r="E5" s="229"/>
      <c r="F5" s="219" t="s">
        <v>150</v>
      </c>
      <c r="G5" s="37" t="s">
        <v>151</v>
      </c>
      <c r="H5" s="36"/>
      <c r="I5" s="229"/>
      <c r="J5" s="229"/>
      <c r="K5" s="231"/>
    </row>
    <row r="6" spans="1:11" ht="9" customHeight="1">
      <c r="A6" s="224"/>
      <c r="B6" s="227"/>
      <c r="C6" s="229"/>
      <c r="D6" s="229"/>
      <c r="E6" s="229"/>
      <c r="F6" s="229"/>
      <c r="G6" s="219" t="s">
        <v>147</v>
      </c>
      <c r="H6" s="219" t="s">
        <v>165</v>
      </c>
      <c r="I6" s="229"/>
      <c r="J6" s="229"/>
      <c r="K6" s="231"/>
    </row>
    <row r="7" spans="1:11" ht="24" customHeight="1">
      <c r="A7" s="225"/>
      <c r="B7" s="228"/>
      <c r="C7" s="221"/>
      <c r="D7" s="221"/>
      <c r="E7" s="221"/>
      <c r="F7" s="221"/>
      <c r="G7" s="221"/>
      <c r="H7" s="221"/>
      <c r="I7" s="221"/>
      <c r="J7" s="221"/>
      <c r="K7" s="232"/>
    </row>
    <row r="8" spans="1:11" ht="6.6" customHeight="1">
      <c r="A8" s="40"/>
      <c r="B8" s="41"/>
      <c r="C8" s="42"/>
      <c r="D8" s="41"/>
      <c r="E8" s="40"/>
      <c r="F8" s="43"/>
      <c r="G8" s="41"/>
      <c r="H8" s="44"/>
      <c r="I8" s="44"/>
      <c r="J8" s="45"/>
      <c r="K8" s="45"/>
    </row>
    <row r="9" spans="1:11" ht="10.5" customHeight="1">
      <c r="A9" s="222" t="s">
        <v>162</v>
      </c>
      <c r="B9" s="222"/>
      <c r="C9" s="222"/>
      <c r="D9" s="222"/>
      <c r="E9" s="222"/>
      <c r="F9" s="222"/>
      <c r="G9" s="222"/>
      <c r="H9" s="222"/>
      <c r="I9" s="222"/>
      <c r="J9" s="222"/>
      <c r="K9" s="222"/>
    </row>
    <row r="10" spans="1:11" ht="6.6" customHeight="1">
      <c r="A10" s="46"/>
      <c r="B10" s="47"/>
      <c r="C10" s="47"/>
      <c r="D10" s="47"/>
      <c r="E10" s="47"/>
      <c r="F10" s="47"/>
      <c r="G10" s="47"/>
      <c r="H10" s="54"/>
      <c r="I10" s="54"/>
      <c r="J10" s="54"/>
      <c r="K10" s="54"/>
    </row>
    <row r="11" spans="1:11" ht="8.65"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5" customHeight="1">
      <c r="A12" s="48">
        <v>2020</v>
      </c>
      <c r="B12" s="49">
        <v>278133.87199999997</v>
      </c>
      <c r="C12" s="49">
        <v>813901.91399999999</v>
      </c>
      <c r="D12" s="49">
        <v>389654.82799999998</v>
      </c>
      <c r="E12" s="49">
        <v>1258598.58</v>
      </c>
      <c r="F12" s="49">
        <v>305148.36200000002</v>
      </c>
      <c r="G12" s="49">
        <v>953450.21799999999</v>
      </c>
      <c r="H12" s="49">
        <v>491252.73200000002</v>
      </c>
      <c r="I12" s="49">
        <v>2350634.3659999999</v>
      </c>
      <c r="J12" s="49">
        <v>972937.06200000003</v>
      </c>
      <c r="K12" s="49">
        <v>1377697.304</v>
      </c>
    </row>
    <row r="13" spans="1:11" ht="8.65" customHeight="1">
      <c r="A13" s="48">
        <v>2021</v>
      </c>
      <c r="B13" s="49">
        <v>256611.08100000001</v>
      </c>
      <c r="C13" s="49">
        <v>830252.37399999995</v>
      </c>
      <c r="D13" s="49">
        <v>398854.66399999999</v>
      </c>
      <c r="E13" s="49">
        <v>1201353.9129999999</v>
      </c>
      <c r="F13" s="49">
        <v>306661.505</v>
      </c>
      <c r="G13" s="49">
        <v>894692.40800000005</v>
      </c>
      <c r="H13" s="49">
        <v>471778.60499999998</v>
      </c>
      <c r="I13" s="49">
        <v>2288217.3680000002</v>
      </c>
      <c r="J13" s="49">
        <v>962127.25</v>
      </c>
      <c r="K13" s="49">
        <v>1326090.118</v>
      </c>
    </row>
    <row r="14" spans="1:11" ht="8.65" customHeight="1">
      <c r="A14" s="48">
        <v>2022</v>
      </c>
      <c r="B14" s="49">
        <v>293208.65100000001</v>
      </c>
      <c r="C14" s="49">
        <v>926197.446</v>
      </c>
      <c r="D14" s="49">
        <v>469332.66</v>
      </c>
      <c r="E14" s="49">
        <v>1238454.03</v>
      </c>
      <c r="F14" s="49">
        <v>308320.57199999999</v>
      </c>
      <c r="G14" s="49">
        <v>930133.45799999998</v>
      </c>
      <c r="H14" s="49">
        <v>526040.55799999996</v>
      </c>
      <c r="I14" s="49">
        <v>2457860.1269999999</v>
      </c>
      <c r="J14" s="49">
        <v>1070861.8829999999</v>
      </c>
      <c r="K14" s="49">
        <v>1386998.2439999999</v>
      </c>
    </row>
    <row r="15" spans="1:11" ht="8.65" customHeight="1">
      <c r="A15" s="48">
        <v>2023</v>
      </c>
      <c r="B15" s="102">
        <v>244644.43700000001</v>
      </c>
      <c r="C15" s="102">
        <v>915486.098</v>
      </c>
      <c r="D15" s="102">
        <v>428435.625</v>
      </c>
      <c r="E15" s="102">
        <v>1319683.8419999999</v>
      </c>
      <c r="F15" s="102">
        <v>340655.49599999998</v>
      </c>
      <c r="G15" s="102">
        <v>979028.34600000002</v>
      </c>
      <c r="H15" s="102">
        <v>515123.31699999998</v>
      </c>
      <c r="I15" s="102">
        <v>2479814.3769999999</v>
      </c>
      <c r="J15" s="102">
        <v>1013735.558</v>
      </c>
      <c r="K15" s="102">
        <v>1466078.8189999999</v>
      </c>
    </row>
    <row r="16" spans="1:11" ht="8.65" customHeight="1">
      <c r="A16" s="48">
        <v>2024</v>
      </c>
      <c r="B16" s="102">
        <v>193163</v>
      </c>
      <c r="C16" s="102">
        <v>854759</v>
      </c>
      <c r="D16" s="102">
        <v>385815</v>
      </c>
      <c r="E16" s="102">
        <v>1398986</v>
      </c>
      <c r="F16" s="102">
        <v>371133</v>
      </c>
      <c r="G16" s="102">
        <v>1027856</v>
      </c>
      <c r="H16" s="102">
        <v>555276</v>
      </c>
      <c r="I16" s="102">
        <v>2446909</v>
      </c>
      <c r="J16" s="102">
        <v>950111</v>
      </c>
      <c r="K16" s="102">
        <v>1496799</v>
      </c>
    </row>
    <row r="17" spans="1:11" ht="8.65" customHeight="1">
      <c r="A17" s="48"/>
      <c r="B17" s="49"/>
      <c r="C17" s="106"/>
      <c r="D17" s="49"/>
      <c r="E17" s="106"/>
      <c r="F17" s="49"/>
      <c r="G17" s="106"/>
      <c r="H17" s="49"/>
      <c r="I17" s="106"/>
      <c r="J17" s="49"/>
      <c r="K17" s="106"/>
    </row>
    <row r="18" spans="1:11" ht="9" customHeight="1">
      <c r="A18" s="152"/>
      <c r="B18" s="49"/>
      <c r="C18" s="49"/>
      <c r="D18" s="49"/>
      <c r="E18" s="49"/>
      <c r="F18" s="49"/>
      <c r="G18" s="49"/>
      <c r="H18" s="49"/>
      <c r="I18" s="49"/>
      <c r="J18" s="50"/>
      <c r="K18" s="50"/>
    </row>
    <row r="19" spans="1:11" s="101" customFormat="1" ht="9" customHeight="1">
      <c r="A19" s="55">
        <v>2024</v>
      </c>
      <c r="B19" s="102"/>
      <c r="C19" s="102"/>
      <c r="D19" s="102"/>
      <c r="E19" s="102"/>
      <c r="F19" s="102"/>
      <c r="G19" s="102"/>
      <c r="H19" s="102"/>
      <c r="I19" s="102"/>
      <c r="J19" s="103"/>
      <c r="K19" s="103"/>
    </row>
    <row r="20" spans="1:11" s="101" customFormat="1" ht="9" customHeight="1">
      <c r="A20" s="48" t="s">
        <v>222</v>
      </c>
      <c r="B20" s="102">
        <f>B21+B22+B23+B24+B25</f>
        <v>71237.366000000009</v>
      </c>
      <c r="C20" s="102">
        <f t="shared" ref="C20:K20" si="0">C21+C22+C23+C24+C25</f>
        <v>278359.261</v>
      </c>
      <c r="D20" s="102">
        <f t="shared" si="0"/>
        <v>131725.136</v>
      </c>
      <c r="E20" s="102">
        <f t="shared" si="0"/>
        <v>440101.47399999999</v>
      </c>
      <c r="F20" s="102">
        <f t="shared" si="0"/>
        <v>124728.781</v>
      </c>
      <c r="G20" s="102">
        <f t="shared" si="0"/>
        <v>315373.69299999997</v>
      </c>
      <c r="H20" s="102">
        <f t="shared" si="0"/>
        <v>156164.04999999999</v>
      </c>
      <c r="I20" s="102">
        <f t="shared" si="0"/>
        <v>789698.10100000002</v>
      </c>
      <c r="J20" s="102">
        <f t="shared" si="0"/>
        <v>327691.283</v>
      </c>
      <c r="K20" s="102">
        <f t="shared" si="0"/>
        <v>462006.81799999997</v>
      </c>
    </row>
    <row r="21" spans="1:11" ht="9" customHeight="1">
      <c r="A21" s="58" t="s">
        <v>115</v>
      </c>
      <c r="B21" s="49">
        <v>7093.817</v>
      </c>
      <c r="C21" s="49">
        <v>36337.387000000002</v>
      </c>
      <c r="D21" s="49">
        <v>16871.988000000001</v>
      </c>
      <c r="E21" s="49">
        <v>35547.284</v>
      </c>
      <c r="F21" s="49">
        <v>13300.981</v>
      </c>
      <c r="G21" s="49">
        <v>22246.303</v>
      </c>
      <c r="H21" s="49">
        <v>12219.721</v>
      </c>
      <c r="I21" s="49">
        <v>78978.487999999998</v>
      </c>
      <c r="J21" s="49">
        <v>37266.786</v>
      </c>
      <c r="K21" s="49">
        <v>41711.701999999997</v>
      </c>
    </row>
    <row r="22" spans="1:11" ht="9" customHeight="1">
      <c r="A22" s="58" t="s">
        <v>116</v>
      </c>
      <c r="B22" s="49">
        <v>15151.549000000001</v>
      </c>
      <c r="C22" s="49">
        <v>47702.874000000003</v>
      </c>
      <c r="D22" s="49">
        <v>22996.148000000001</v>
      </c>
      <c r="E22" s="49">
        <v>68684.19</v>
      </c>
      <c r="F22" s="49">
        <v>25874.799999999999</v>
      </c>
      <c r="G22" s="49">
        <v>42809.39</v>
      </c>
      <c r="H22" s="49">
        <v>19095.329000000002</v>
      </c>
      <c r="I22" s="49">
        <v>131538.61300000001</v>
      </c>
      <c r="J22" s="49">
        <v>64022.497000000003</v>
      </c>
      <c r="K22" s="49">
        <v>67516.115999999995</v>
      </c>
    </row>
    <row r="23" spans="1:11" ht="9" customHeight="1">
      <c r="A23" s="59" t="s">
        <v>117</v>
      </c>
      <c r="B23" s="49">
        <v>17508</v>
      </c>
      <c r="C23" s="49">
        <v>63873</v>
      </c>
      <c r="D23" s="49">
        <v>31426</v>
      </c>
      <c r="E23" s="49">
        <v>94260</v>
      </c>
      <c r="F23" s="49">
        <v>29815</v>
      </c>
      <c r="G23" s="49">
        <v>64445</v>
      </c>
      <c r="H23" s="49">
        <v>30790</v>
      </c>
      <c r="I23" s="49">
        <v>175641</v>
      </c>
      <c r="J23" s="49">
        <v>78749</v>
      </c>
      <c r="K23" s="49">
        <v>96892</v>
      </c>
    </row>
    <row r="24" spans="1:11" ht="9" customHeight="1">
      <c r="A24" s="59" t="s">
        <v>118</v>
      </c>
      <c r="B24" s="49">
        <v>17434</v>
      </c>
      <c r="C24" s="49">
        <v>69477</v>
      </c>
      <c r="D24" s="49">
        <v>32653</v>
      </c>
      <c r="E24" s="49">
        <v>119884</v>
      </c>
      <c r="F24" s="49">
        <v>25342</v>
      </c>
      <c r="G24" s="49">
        <v>94543</v>
      </c>
      <c r="H24" s="49">
        <v>47240</v>
      </c>
      <c r="I24" s="49">
        <v>206795</v>
      </c>
      <c r="J24" s="49">
        <v>75429</v>
      </c>
      <c r="K24" s="49">
        <v>131366</v>
      </c>
    </row>
    <row r="25" spans="1:11" ht="9" customHeight="1">
      <c r="A25" s="59" t="s">
        <v>119</v>
      </c>
      <c r="B25" s="49">
        <v>14050</v>
      </c>
      <c r="C25" s="49">
        <v>60969</v>
      </c>
      <c r="D25" s="49">
        <v>27778</v>
      </c>
      <c r="E25" s="49">
        <v>121726</v>
      </c>
      <c r="F25" s="49">
        <v>30396</v>
      </c>
      <c r="G25" s="49">
        <v>91330</v>
      </c>
      <c r="H25" s="49">
        <v>46819</v>
      </c>
      <c r="I25" s="49">
        <v>196745</v>
      </c>
      <c r="J25" s="49">
        <v>72224</v>
      </c>
      <c r="K25" s="49">
        <v>124521</v>
      </c>
    </row>
    <row r="26" spans="1:11" ht="9" customHeight="1">
      <c r="A26" s="59" t="s">
        <v>120</v>
      </c>
      <c r="B26" s="49">
        <v>17085</v>
      </c>
      <c r="C26" s="49">
        <v>70780</v>
      </c>
      <c r="D26" s="49">
        <v>30455</v>
      </c>
      <c r="E26" s="49">
        <v>123944</v>
      </c>
      <c r="F26" s="49">
        <v>25562</v>
      </c>
      <c r="G26" s="49">
        <v>98382</v>
      </c>
      <c r="H26" s="49">
        <v>56172</v>
      </c>
      <c r="I26" s="49">
        <v>211808</v>
      </c>
      <c r="J26" s="49">
        <v>73102</v>
      </c>
      <c r="K26" s="49">
        <v>138706</v>
      </c>
    </row>
    <row r="27" spans="1:11" ht="9" customHeight="1">
      <c r="A27" s="59" t="s">
        <v>121</v>
      </c>
      <c r="B27" s="49">
        <v>16335</v>
      </c>
      <c r="C27" s="49">
        <v>77454</v>
      </c>
      <c r="D27" s="49">
        <v>32172</v>
      </c>
      <c r="E27" s="49">
        <v>139907</v>
      </c>
      <c r="F27" s="49">
        <v>39162</v>
      </c>
      <c r="G27" s="49">
        <v>100745</v>
      </c>
      <c r="H27" s="49">
        <v>59984</v>
      </c>
      <c r="I27" s="49">
        <v>233696</v>
      </c>
      <c r="J27" s="49">
        <v>87669</v>
      </c>
      <c r="K27" s="49">
        <v>146028</v>
      </c>
    </row>
    <row r="28" spans="1:11" ht="9" customHeight="1">
      <c r="A28" s="58" t="s">
        <v>122</v>
      </c>
      <c r="B28" s="49">
        <v>18660</v>
      </c>
      <c r="C28" s="49">
        <v>87484</v>
      </c>
      <c r="D28" s="49">
        <v>41206</v>
      </c>
      <c r="E28" s="49">
        <v>142818</v>
      </c>
      <c r="F28" s="49">
        <v>34598</v>
      </c>
      <c r="G28" s="49">
        <v>108220</v>
      </c>
      <c r="H28" s="49">
        <v>61459</v>
      </c>
      <c r="I28" s="49">
        <v>248962</v>
      </c>
      <c r="J28" s="49">
        <v>94464</v>
      </c>
      <c r="K28" s="49">
        <v>154498</v>
      </c>
    </row>
    <row r="29" spans="1:11" ht="9" customHeight="1">
      <c r="A29" s="58" t="s">
        <v>123</v>
      </c>
      <c r="B29" s="49">
        <v>17540</v>
      </c>
      <c r="C29" s="49">
        <v>83976</v>
      </c>
      <c r="D29" s="49">
        <v>38186</v>
      </c>
      <c r="E29" s="49">
        <v>125385</v>
      </c>
      <c r="F29" s="49">
        <v>31594</v>
      </c>
      <c r="G29" s="49">
        <v>93791</v>
      </c>
      <c r="H29" s="49">
        <v>55796</v>
      </c>
      <c r="I29" s="49">
        <v>226901</v>
      </c>
      <c r="J29" s="49">
        <v>87320</v>
      </c>
      <c r="K29" s="49">
        <v>139581</v>
      </c>
    </row>
    <row r="30" spans="1:11" ht="9" customHeight="1">
      <c r="A30" s="58" t="s">
        <v>124</v>
      </c>
      <c r="B30" s="49">
        <v>17161</v>
      </c>
      <c r="C30" s="49">
        <v>79301</v>
      </c>
      <c r="D30" s="49">
        <v>33665</v>
      </c>
      <c r="E30" s="49">
        <v>147472</v>
      </c>
      <c r="F30" s="49">
        <v>36852</v>
      </c>
      <c r="G30" s="49">
        <v>110620</v>
      </c>
      <c r="H30" s="49">
        <v>62600</v>
      </c>
      <c r="I30" s="49">
        <v>243934</v>
      </c>
      <c r="J30" s="49">
        <v>87678</v>
      </c>
      <c r="K30" s="49">
        <v>156256</v>
      </c>
    </row>
    <row r="31" spans="1:11" ht="9" customHeight="1">
      <c r="A31" s="58" t="s">
        <v>125</v>
      </c>
      <c r="B31" s="49">
        <v>18726</v>
      </c>
      <c r="C31" s="49">
        <v>90800</v>
      </c>
      <c r="D31" s="49">
        <v>37399</v>
      </c>
      <c r="E31" s="49">
        <v>151723</v>
      </c>
      <c r="F31" s="49">
        <v>41572</v>
      </c>
      <c r="G31" s="49">
        <v>110152</v>
      </c>
      <c r="H31" s="49">
        <v>55372</v>
      </c>
      <c r="I31" s="49">
        <v>261249</v>
      </c>
      <c r="J31" s="49">
        <v>97697</v>
      </c>
      <c r="K31" s="49">
        <v>163552</v>
      </c>
    </row>
    <row r="32" spans="1:11" ht="9" customHeight="1">
      <c r="A32" s="58" t="s">
        <v>126</v>
      </c>
      <c r="B32" s="49">
        <v>16419</v>
      </c>
      <c r="C32" s="49">
        <v>86605</v>
      </c>
      <c r="D32" s="49">
        <v>41007</v>
      </c>
      <c r="E32" s="49">
        <v>127636</v>
      </c>
      <c r="F32" s="49">
        <v>37064</v>
      </c>
      <c r="G32" s="49">
        <v>90572</v>
      </c>
      <c r="H32" s="49">
        <v>47729</v>
      </c>
      <c r="I32" s="49">
        <v>230661</v>
      </c>
      <c r="J32" s="49">
        <v>94490</v>
      </c>
      <c r="K32" s="49">
        <v>136171</v>
      </c>
    </row>
    <row r="33" spans="1:11" ht="6.6" customHeight="1">
      <c r="A33" s="51"/>
      <c r="B33" s="49"/>
      <c r="C33" s="49"/>
      <c r="D33" s="49"/>
      <c r="E33" s="49"/>
      <c r="F33" s="49"/>
      <c r="G33" s="49"/>
      <c r="H33" s="49"/>
      <c r="I33" s="49"/>
      <c r="J33" s="50"/>
      <c r="K33" s="50"/>
    </row>
    <row r="34" spans="1:11" ht="9" customHeight="1">
      <c r="A34" s="152"/>
      <c r="B34" s="49"/>
      <c r="C34" s="49"/>
      <c r="D34" s="49"/>
      <c r="E34" s="49"/>
      <c r="F34" s="49"/>
      <c r="G34" s="49"/>
      <c r="H34" s="49"/>
      <c r="I34" s="49"/>
      <c r="J34" s="50"/>
      <c r="K34" s="50"/>
    </row>
    <row r="35" spans="1:11" s="101" customFormat="1" ht="12" customHeight="1">
      <c r="A35" s="55">
        <v>2025</v>
      </c>
      <c r="B35" s="49"/>
      <c r="C35" s="49"/>
      <c r="D35" s="49"/>
      <c r="E35" s="49"/>
      <c r="F35" s="49"/>
      <c r="G35" s="49"/>
      <c r="H35" s="49"/>
      <c r="I35" s="49"/>
      <c r="J35" s="49"/>
      <c r="K35" s="49"/>
    </row>
    <row r="36" spans="1:11" s="101" customFormat="1" ht="9" customHeight="1">
      <c r="A36" s="48" t="s">
        <v>222</v>
      </c>
      <c r="B36" s="102">
        <f>B37+B38+B39+B40+B41</f>
        <v>62394</v>
      </c>
      <c r="C36" s="102">
        <f t="shared" ref="C36" si="1">C37+C38+C39+C40+C41</f>
        <v>312264</v>
      </c>
      <c r="D36" s="102">
        <f t="shared" ref="D36" si="2">D37+D38+D39+D40+D41</f>
        <v>153890</v>
      </c>
      <c r="E36" s="102">
        <f t="shared" ref="E36" si="3">E37+E38+E39+E40+E41</f>
        <v>457044</v>
      </c>
      <c r="F36" s="102">
        <f t="shared" ref="F36" si="4">F37+F38+F39+F40+F41</f>
        <v>142815</v>
      </c>
      <c r="G36" s="102">
        <f t="shared" ref="G36" si="5">G37+G38+G39+G40+G41</f>
        <v>314227</v>
      </c>
      <c r="H36" s="102">
        <f t="shared" ref="H36" si="6">H37+H38+H39+H40+H41</f>
        <v>163815</v>
      </c>
      <c r="I36" s="102">
        <f t="shared" ref="I36" si="7">I37+I38+I39+I40+I41</f>
        <v>831701</v>
      </c>
      <c r="J36" s="102">
        <f t="shared" ref="J36" si="8">J37+J38+J39+J40+J41</f>
        <v>359101</v>
      </c>
      <c r="K36" s="102">
        <f t="shared" ref="K36" si="9">K37+K38+K39+K40+K41</f>
        <v>472601</v>
      </c>
    </row>
    <row r="37" spans="1:11" ht="9" customHeight="1">
      <c r="A37" s="58" t="s">
        <v>115</v>
      </c>
      <c r="B37" s="49">
        <v>6992</v>
      </c>
      <c r="C37" s="49">
        <v>36050</v>
      </c>
      <c r="D37" s="49">
        <v>18486</v>
      </c>
      <c r="E37" s="49">
        <v>48232</v>
      </c>
      <c r="F37" s="49">
        <v>21464</v>
      </c>
      <c r="G37" s="49">
        <v>26768</v>
      </c>
      <c r="H37" s="49">
        <v>13725</v>
      </c>
      <c r="I37" s="49">
        <v>91273</v>
      </c>
      <c r="J37" s="49">
        <v>46942</v>
      </c>
      <c r="K37" s="49">
        <v>44332</v>
      </c>
    </row>
    <row r="38" spans="1:11" ht="9" customHeight="1">
      <c r="A38" s="58" t="s">
        <v>116</v>
      </c>
      <c r="B38" s="49">
        <v>10568</v>
      </c>
      <c r="C38" s="49">
        <v>52098</v>
      </c>
      <c r="D38" s="49">
        <v>27116</v>
      </c>
      <c r="E38" s="49">
        <v>62931</v>
      </c>
      <c r="F38" s="49">
        <v>24809</v>
      </c>
      <c r="G38" s="49">
        <v>38121</v>
      </c>
      <c r="H38" s="49">
        <v>16778</v>
      </c>
      <c r="I38" s="49">
        <v>125597</v>
      </c>
      <c r="J38" s="49">
        <v>62493</v>
      </c>
      <c r="K38" s="49">
        <v>63104</v>
      </c>
    </row>
    <row r="39" spans="1:11" ht="9" customHeight="1">
      <c r="A39" s="59" t="s">
        <v>117</v>
      </c>
      <c r="B39" s="49">
        <v>13123</v>
      </c>
      <c r="C39" s="49">
        <v>76001</v>
      </c>
      <c r="D39" s="49">
        <v>41755</v>
      </c>
      <c r="E39" s="49">
        <v>102100</v>
      </c>
      <c r="F39" s="49">
        <v>31540</v>
      </c>
      <c r="G39" s="49">
        <v>70560</v>
      </c>
      <c r="H39" s="49">
        <v>33632</v>
      </c>
      <c r="I39" s="49">
        <v>191225</v>
      </c>
      <c r="J39" s="49">
        <v>86419</v>
      </c>
      <c r="K39" s="49">
        <v>104806</v>
      </c>
    </row>
    <row r="40" spans="1:11" ht="9" customHeight="1">
      <c r="A40" s="59" t="s">
        <v>118</v>
      </c>
      <c r="B40" s="49">
        <v>14184</v>
      </c>
      <c r="C40" s="49">
        <v>66722</v>
      </c>
      <c r="D40" s="49">
        <v>31355</v>
      </c>
      <c r="E40" s="49">
        <v>119196</v>
      </c>
      <c r="F40" s="49">
        <v>31331</v>
      </c>
      <c r="G40" s="49">
        <v>87865</v>
      </c>
      <c r="H40" s="49">
        <v>48462</v>
      </c>
      <c r="I40" s="49">
        <v>200101</v>
      </c>
      <c r="J40" s="49">
        <v>76870</v>
      </c>
      <c r="K40" s="49">
        <v>123231</v>
      </c>
    </row>
    <row r="41" spans="1:11" ht="9" customHeight="1">
      <c r="A41" s="59" t="s">
        <v>119</v>
      </c>
      <c r="B41" s="49">
        <v>17527</v>
      </c>
      <c r="C41" s="49">
        <v>81393</v>
      </c>
      <c r="D41" s="49">
        <v>35178</v>
      </c>
      <c r="E41" s="49">
        <v>124585</v>
      </c>
      <c r="F41" s="49">
        <v>33671</v>
      </c>
      <c r="G41" s="49">
        <v>90913</v>
      </c>
      <c r="H41" s="49">
        <v>51218</v>
      </c>
      <c r="I41" s="49">
        <v>223505</v>
      </c>
      <c r="J41" s="49">
        <v>86377</v>
      </c>
      <c r="K41" s="49">
        <v>137128</v>
      </c>
    </row>
    <row r="42" spans="1:11" ht="9" customHeight="1">
      <c r="A42" s="59" t="s">
        <v>120</v>
      </c>
      <c r="B42" s="49"/>
      <c r="C42" s="49"/>
      <c r="D42" s="49"/>
      <c r="E42" s="49"/>
      <c r="F42" s="49"/>
      <c r="G42" s="49"/>
      <c r="H42" s="49"/>
      <c r="I42" s="49"/>
      <c r="J42" s="49"/>
      <c r="K42" s="49"/>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4" t="s">
        <v>153</v>
      </c>
      <c r="B50" s="204"/>
      <c r="C50" s="204"/>
      <c r="D50" s="204"/>
      <c r="E50" s="204"/>
      <c r="F50" s="204"/>
      <c r="G50" s="204"/>
      <c r="H50" s="204"/>
      <c r="I50" s="204"/>
      <c r="J50" s="204"/>
      <c r="K50" s="204"/>
    </row>
    <row r="51" spans="1:11" ht="3.75" customHeight="1">
      <c r="A51" s="92"/>
      <c r="B51" s="92"/>
      <c r="C51" s="92"/>
      <c r="D51" s="92"/>
      <c r="E51" s="92"/>
      <c r="F51" s="92"/>
      <c r="G51" s="92"/>
      <c r="H51" s="92"/>
      <c r="I51" s="92"/>
      <c r="J51" s="92"/>
      <c r="K51" s="92"/>
    </row>
    <row r="52" spans="1:11" ht="8.65"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5" customHeight="1">
      <c r="A53" s="106"/>
      <c r="B53" s="60"/>
      <c r="C53" s="60"/>
      <c r="D53" s="60"/>
      <c r="E53" s="60"/>
      <c r="F53" s="60"/>
      <c r="G53" s="60"/>
      <c r="H53" s="60"/>
      <c r="I53" s="60"/>
      <c r="J53" s="60"/>
      <c r="K53" s="60"/>
    </row>
    <row r="54" spans="1:11" ht="8.65" customHeight="1">
      <c r="A54" s="48">
        <v>2021</v>
      </c>
      <c r="B54" s="60">
        <f t="shared" ref="B54:K54" si="10">((B13-B12)/B12)*100</f>
        <v>-7.7382847494389218</v>
      </c>
      <c r="C54" s="60">
        <f t="shared" si="10"/>
        <v>2.0088980894078552</v>
      </c>
      <c r="D54" s="60">
        <f t="shared" si="10"/>
        <v>2.3610219452997541</v>
      </c>
      <c r="E54" s="60">
        <f t="shared" si="10"/>
        <v>-4.5482863169923586</v>
      </c>
      <c r="F54" s="60">
        <f t="shared" si="10"/>
        <v>0.4958712509818361</v>
      </c>
      <c r="G54" s="60">
        <f t="shared" si="10"/>
        <v>-6.1626510635503298</v>
      </c>
      <c r="H54" s="60">
        <f t="shared" si="10"/>
        <v>-3.964176834338712</v>
      </c>
      <c r="I54" s="60">
        <f t="shared" si="10"/>
        <v>-2.655325681561131</v>
      </c>
      <c r="J54" s="60">
        <f t="shared" si="10"/>
        <v>-1.1110494627246539</v>
      </c>
      <c r="K54" s="60">
        <f t="shared" si="10"/>
        <v>-3.7459016469121282</v>
      </c>
    </row>
    <row r="55" spans="1:11" ht="8.65" customHeight="1">
      <c r="A55" s="48">
        <v>2022</v>
      </c>
      <c r="B55" s="60">
        <f t="shared" ref="B55:K55" si="11">((B14-B13)/B13)*100</f>
        <v>14.261882167122785</v>
      </c>
      <c r="C55" s="60">
        <f t="shared" si="11"/>
        <v>11.556133412513441</v>
      </c>
      <c r="D55" s="60">
        <f t="shared" si="11"/>
        <v>17.670094488352277</v>
      </c>
      <c r="E55" s="60">
        <f t="shared" si="11"/>
        <v>3.0881921304400906</v>
      </c>
      <c r="F55" s="60">
        <f t="shared" si="11"/>
        <v>0.54100921470400432</v>
      </c>
      <c r="G55" s="60">
        <f t="shared" si="11"/>
        <v>3.9612552518719846</v>
      </c>
      <c r="H55" s="60">
        <f t="shared" si="11"/>
        <v>11.501571377955976</v>
      </c>
      <c r="I55" s="60">
        <f t="shared" si="11"/>
        <v>7.4137519176455964</v>
      </c>
      <c r="J55" s="60">
        <f t="shared" si="11"/>
        <v>11.301481482828796</v>
      </c>
      <c r="K55" s="60">
        <f t="shared" si="11"/>
        <v>4.5930608465630636</v>
      </c>
    </row>
    <row r="56" spans="1:11" ht="8.65" customHeight="1">
      <c r="A56" s="48">
        <v>2023</v>
      </c>
      <c r="B56" s="60">
        <f t="shared" ref="B56:K56" si="12">((B15-B14)/B14)*100</f>
        <v>-16.563022214511676</v>
      </c>
      <c r="C56" s="60">
        <f t="shared" si="12"/>
        <v>-1.1564864539693405</v>
      </c>
      <c r="D56" s="60">
        <f t="shared" si="12"/>
        <v>-8.7138693906364786</v>
      </c>
      <c r="E56" s="60">
        <f t="shared" si="12"/>
        <v>6.5589686845300115</v>
      </c>
      <c r="F56" s="60">
        <f t="shared" si="12"/>
        <v>10.487436433531267</v>
      </c>
      <c r="G56" s="60">
        <f t="shared" si="12"/>
        <v>5.2567604766239935</v>
      </c>
      <c r="H56" s="60">
        <f t="shared" si="12"/>
        <v>-2.0753610789075281</v>
      </c>
      <c r="I56" s="60">
        <f t="shared" si="12"/>
        <v>0.89322617503042323</v>
      </c>
      <c r="J56" s="60">
        <f t="shared" si="12"/>
        <v>-5.3346118586237852</v>
      </c>
      <c r="K56" s="60">
        <f t="shared" si="12"/>
        <v>5.7015627339179211</v>
      </c>
    </row>
    <row r="57" spans="1:11" ht="8.65" customHeight="1">
      <c r="A57" s="48">
        <v>2024</v>
      </c>
      <c r="B57" s="60">
        <f t="shared" ref="B57:K57" si="13">((B16-B15)/B15)*100</f>
        <v>-21.043371200792929</v>
      </c>
      <c r="C57" s="60">
        <f t="shared" si="13"/>
        <v>-6.6333173308329147</v>
      </c>
      <c r="D57" s="60">
        <f t="shared" si="13"/>
        <v>-9.9479647613337487</v>
      </c>
      <c r="E57" s="60">
        <f t="shared" si="13"/>
        <v>6.0091785226237588</v>
      </c>
      <c r="F57" s="60">
        <f t="shared" si="13"/>
        <v>8.9467231140753452</v>
      </c>
      <c r="G57" s="60">
        <f t="shared" si="13"/>
        <v>4.9873585580534332</v>
      </c>
      <c r="H57" s="60">
        <f t="shared" si="13"/>
        <v>7.7947710140249811</v>
      </c>
      <c r="I57" s="60">
        <f t="shared" si="13"/>
        <v>-1.3269290357049923</v>
      </c>
      <c r="J57" s="60">
        <f t="shared" si="13"/>
        <v>-6.2762480311458075</v>
      </c>
      <c r="K57" s="60">
        <f t="shared" si="13"/>
        <v>2.0953976417825935</v>
      </c>
    </row>
    <row r="58" spans="1:11" ht="8.65" customHeight="1">
      <c r="A58" s="48"/>
      <c r="B58" s="60"/>
      <c r="C58" s="60"/>
      <c r="D58" s="60"/>
      <c r="E58" s="60"/>
      <c r="F58" s="60"/>
      <c r="G58" s="60"/>
      <c r="H58" s="60"/>
      <c r="I58" s="60"/>
      <c r="J58" s="60"/>
      <c r="K58" s="60"/>
    </row>
    <row r="59" spans="1:11" ht="6.6" customHeight="1">
      <c r="A59" s="100"/>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1" customFormat="1" ht="9" customHeight="1">
      <c r="A61" s="55">
        <v>2025</v>
      </c>
      <c r="B61" s="105"/>
      <c r="C61" s="105"/>
      <c r="D61" s="105"/>
      <c r="E61" s="105"/>
      <c r="F61" s="105"/>
      <c r="G61" s="60"/>
      <c r="H61" s="105"/>
      <c r="I61" s="105"/>
      <c r="J61" s="105"/>
      <c r="K61" s="105"/>
    </row>
    <row r="62" spans="1:11" s="101" customFormat="1" ht="9" customHeight="1">
      <c r="A62" s="48" t="s">
        <v>222</v>
      </c>
      <c r="B62" s="60">
        <f t="shared" ref="B62:B67" si="14">((B36-B20)/B20)*100</f>
        <v>-12.413942986044722</v>
      </c>
      <c r="C62" s="60">
        <f t="shared" ref="C62:K67" si="15">((C36-C20)/C20)*100</f>
        <v>12.180208726736058</v>
      </c>
      <c r="D62" s="60">
        <f t="shared" si="15"/>
        <v>16.826601720115136</v>
      </c>
      <c r="E62" s="60">
        <f t="shared" si="15"/>
        <v>3.8496862657633391</v>
      </c>
      <c r="F62" s="60">
        <f t="shared" si="15"/>
        <v>14.500437553382323</v>
      </c>
      <c r="G62" s="60">
        <f t="shared" si="15"/>
        <v>-0.36359817748019024</v>
      </c>
      <c r="H62" s="60">
        <f t="shared" si="15"/>
        <v>4.8993030085989782</v>
      </c>
      <c r="I62" s="60">
        <f t="shared" si="15"/>
        <v>5.318855262132633</v>
      </c>
      <c r="J62" s="60">
        <f t="shared" si="15"/>
        <v>9.5851548788375922</v>
      </c>
      <c r="K62" s="60">
        <f t="shared" si="15"/>
        <v>2.2930791467237679</v>
      </c>
    </row>
    <row r="63" spans="1:11" ht="9" customHeight="1">
      <c r="A63" s="58" t="s">
        <v>115</v>
      </c>
      <c r="B63" s="60">
        <f t="shared" si="14"/>
        <v>-1.4352921706325383</v>
      </c>
      <c r="C63" s="60">
        <f t="shared" si="15"/>
        <v>-0.79088515638177959</v>
      </c>
      <c r="D63" s="60">
        <f t="shared" si="15"/>
        <v>9.5662230200732647</v>
      </c>
      <c r="E63" s="60">
        <f t="shared" si="15"/>
        <v>35.684065201718369</v>
      </c>
      <c r="F63" s="60">
        <f t="shared" si="15"/>
        <v>61.371555977713221</v>
      </c>
      <c r="G63" s="60">
        <f t="shared" si="15"/>
        <v>20.325610956571076</v>
      </c>
      <c r="H63" s="60">
        <f t="shared" si="15"/>
        <v>12.318440003662936</v>
      </c>
      <c r="I63" s="60">
        <f t="shared" si="15"/>
        <v>15.566912347068488</v>
      </c>
      <c r="J63" s="60">
        <f t="shared" si="15"/>
        <v>25.96202956702518</v>
      </c>
      <c r="K63" s="60">
        <f t="shared" si="15"/>
        <v>6.2819253935022896</v>
      </c>
    </row>
    <row r="64" spans="1:11" ht="9" customHeight="1">
      <c r="A64" s="58" t="s">
        <v>116</v>
      </c>
      <c r="B64" s="60">
        <f t="shared" si="14"/>
        <v>-30.251355818471104</v>
      </c>
      <c r="C64" s="60">
        <f t="shared" si="15"/>
        <v>9.2135454983278287</v>
      </c>
      <c r="D64" s="60">
        <f t="shared" si="15"/>
        <v>17.915400440108485</v>
      </c>
      <c r="E64" s="60">
        <f t="shared" si="15"/>
        <v>-8.3762944572834037</v>
      </c>
      <c r="F64" s="60">
        <f t="shared" si="15"/>
        <v>-4.1190656546137534</v>
      </c>
      <c r="G64" s="60">
        <f t="shared" si="15"/>
        <v>-10.95177950444984</v>
      </c>
      <c r="H64" s="60">
        <f t="shared" si="15"/>
        <v>-12.135580381987666</v>
      </c>
      <c r="I64" s="60">
        <f t="shared" si="15"/>
        <v>-4.5170105298282355</v>
      </c>
      <c r="J64" s="60">
        <f t="shared" si="15"/>
        <v>-2.3889992919207805</v>
      </c>
      <c r="K64" s="60">
        <f t="shared" si="15"/>
        <v>-6.534907902581355</v>
      </c>
    </row>
    <row r="65" spans="1:11" ht="9" customHeight="1">
      <c r="A65" s="59" t="s">
        <v>117</v>
      </c>
      <c r="B65" s="60">
        <f t="shared" si="14"/>
        <v>-25.045693397304092</v>
      </c>
      <c r="C65" s="60">
        <f t="shared" si="15"/>
        <v>18.987678674870445</v>
      </c>
      <c r="D65" s="60">
        <f t="shared" si="15"/>
        <v>32.867689174568824</v>
      </c>
      <c r="E65" s="60">
        <f t="shared" si="15"/>
        <v>8.3174199023976243</v>
      </c>
      <c r="F65" s="60">
        <f t="shared" si="15"/>
        <v>5.7856783498239137</v>
      </c>
      <c r="G65" s="60">
        <f t="shared" si="15"/>
        <v>9.4887113042128952</v>
      </c>
      <c r="H65" s="60">
        <f t="shared" si="15"/>
        <v>9.2302695680415709</v>
      </c>
      <c r="I65" s="60">
        <f t="shared" si="15"/>
        <v>8.872643631042866</v>
      </c>
      <c r="J65" s="60">
        <f t="shared" si="15"/>
        <v>9.7398062197615207</v>
      </c>
      <c r="K65" s="60">
        <f t="shared" si="15"/>
        <v>8.1678569954175781</v>
      </c>
    </row>
    <row r="66" spans="1:11" ht="9" customHeight="1">
      <c r="A66" s="59" t="s">
        <v>118</v>
      </c>
      <c r="B66" s="60">
        <f t="shared" si="14"/>
        <v>-18.641734541700124</v>
      </c>
      <c r="C66" s="60">
        <f t="shared" si="15"/>
        <v>-3.9653410481166427</v>
      </c>
      <c r="D66" s="60">
        <f t="shared" si="15"/>
        <v>-3.9751324533733499</v>
      </c>
      <c r="E66" s="60">
        <f t="shared" si="15"/>
        <v>-0.57388809182209477</v>
      </c>
      <c r="F66" s="60">
        <f t="shared" si="15"/>
        <v>23.632704601057533</v>
      </c>
      <c r="G66" s="60">
        <f t="shared" si="15"/>
        <v>-7.0634526088658074</v>
      </c>
      <c r="H66" s="60">
        <f t="shared" si="15"/>
        <v>2.5867908552074512</v>
      </c>
      <c r="I66" s="60">
        <f t="shared" si="15"/>
        <v>-3.2370221717159504</v>
      </c>
      <c r="J66" s="60">
        <f t="shared" si="15"/>
        <v>1.9104058120881888</v>
      </c>
      <c r="K66" s="60">
        <f t="shared" si="15"/>
        <v>-6.192622139670843</v>
      </c>
    </row>
    <row r="67" spans="1:11" ht="9" customHeight="1">
      <c r="A67" s="59" t="s">
        <v>119</v>
      </c>
      <c r="B67" s="60">
        <f t="shared" si="14"/>
        <v>24.747330960854093</v>
      </c>
      <c r="C67" s="60">
        <f t="shared" si="15"/>
        <v>33.498991290655908</v>
      </c>
      <c r="D67" s="60">
        <f t="shared" si="15"/>
        <v>26.639786881704946</v>
      </c>
      <c r="E67" s="60">
        <f t="shared" si="15"/>
        <v>2.3487176116852604</v>
      </c>
      <c r="F67" s="60">
        <f t="shared" si="15"/>
        <v>10.774444005790237</v>
      </c>
      <c r="G67" s="60">
        <f t="shared" si="15"/>
        <v>-0.45658600678856892</v>
      </c>
      <c r="H67" s="60">
        <f t="shared" si="15"/>
        <v>9.3957581323821522</v>
      </c>
      <c r="I67" s="60">
        <f t="shared" si="15"/>
        <v>13.601362169305444</v>
      </c>
      <c r="J67" s="60">
        <f t="shared" si="15"/>
        <v>19.595979175897206</v>
      </c>
      <c r="K67" s="60">
        <f t="shared" si="15"/>
        <v>10.124396688108833</v>
      </c>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5"/>
  <cols>
    <col min="1" max="1" width="8.28515625" style="61" customWidth="1"/>
    <col min="2" max="2" width="7.42578125" style="62" customWidth="1"/>
    <col min="3" max="4" width="7.5703125" style="62" customWidth="1"/>
    <col min="5" max="6" width="7.7109375" style="62" customWidth="1"/>
    <col min="7" max="7" width="8.42578125" style="62" customWidth="1"/>
    <col min="8" max="8" width="9.28515625" style="62" customWidth="1"/>
    <col min="9" max="11" width="7.5703125" style="62" customWidth="1"/>
  </cols>
  <sheetData>
    <row r="1" spans="1:11" ht="21.75" customHeight="1">
      <c r="A1" s="223" t="s">
        <v>167</v>
      </c>
      <c r="B1" s="223"/>
      <c r="C1" s="223"/>
      <c r="D1" s="223"/>
      <c r="E1" s="223"/>
      <c r="F1" s="223"/>
      <c r="G1" s="223"/>
      <c r="H1" s="223"/>
      <c r="I1" s="223"/>
      <c r="J1" s="223"/>
      <c r="K1" s="223"/>
    </row>
    <row r="2" spans="1:11" ht="5.0999999999999996" customHeight="1">
      <c r="A2" s="34"/>
      <c r="B2" s="35"/>
      <c r="C2" s="35"/>
      <c r="D2" s="35"/>
      <c r="E2" s="35"/>
      <c r="F2" s="35"/>
      <c r="G2" s="35"/>
      <c r="H2" s="35"/>
      <c r="I2" s="35"/>
      <c r="J2" s="35"/>
      <c r="K2" s="35"/>
    </row>
    <row r="3" spans="1:11" ht="9" customHeight="1">
      <c r="A3" s="209" t="s">
        <v>107</v>
      </c>
      <c r="B3" s="212" t="s">
        <v>142</v>
      </c>
      <c r="C3" s="37" t="s">
        <v>143</v>
      </c>
      <c r="D3" s="37"/>
      <c r="E3" s="37" t="s">
        <v>144</v>
      </c>
      <c r="F3" s="38"/>
      <c r="G3" s="38"/>
      <c r="H3" s="36"/>
      <c r="I3" s="205" t="s">
        <v>145</v>
      </c>
      <c r="J3" s="37" t="s">
        <v>146</v>
      </c>
      <c r="K3" s="39"/>
    </row>
    <row r="4" spans="1:11" ht="8.25" customHeight="1">
      <c r="A4" s="210"/>
      <c r="B4" s="206"/>
      <c r="C4" s="205" t="s">
        <v>147</v>
      </c>
      <c r="D4" s="205" t="s">
        <v>148</v>
      </c>
      <c r="E4" s="205" t="s">
        <v>147</v>
      </c>
      <c r="F4" s="37" t="s">
        <v>149</v>
      </c>
      <c r="G4" s="37"/>
      <c r="H4" s="36"/>
      <c r="I4" s="206"/>
      <c r="J4" s="205" t="s">
        <v>150</v>
      </c>
      <c r="K4" s="207" t="s">
        <v>151</v>
      </c>
    </row>
    <row r="5" spans="1:11" ht="9" customHeight="1">
      <c r="A5" s="210"/>
      <c r="B5" s="206"/>
      <c r="C5" s="206"/>
      <c r="D5" s="206"/>
      <c r="E5" s="205"/>
      <c r="F5" s="205" t="s">
        <v>150</v>
      </c>
      <c r="G5" s="37" t="s">
        <v>151</v>
      </c>
      <c r="H5" s="36"/>
      <c r="I5" s="206"/>
      <c r="J5" s="206"/>
      <c r="K5" s="208"/>
    </row>
    <row r="6" spans="1:11" ht="9" customHeight="1">
      <c r="A6" s="210"/>
      <c r="B6" s="206"/>
      <c r="C6" s="206"/>
      <c r="D6" s="206"/>
      <c r="E6" s="205"/>
      <c r="F6" s="206"/>
      <c r="G6" s="205" t="s">
        <v>147</v>
      </c>
      <c r="H6" s="205" t="s">
        <v>165</v>
      </c>
      <c r="I6" s="206"/>
      <c r="J6" s="206"/>
      <c r="K6" s="208"/>
    </row>
    <row r="7" spans="1:11" ht="21.75" customHeight="1">
      <c r="A7" s="211"/>
      <c r="B7" s="206"/>
      <c r="C7" s="206"/>
      <c r="D7" s="206"/>
      <c r="E7" s="205"/>
      <c r="F7" s="206"/>
      <c r="G7" s="206"/>
      <c r="H7" s="206"/>
      <c r="I7" s="206"/>
      <c r="J7" s="206"/>
      <c r="K7" s="208"/>
    </row>
    <row r="8" spans="1:11" ht="7.5" customHeight="1">
      <c r="A8" s="40"/>
      <c r="B8" s="41"/>
      <c r="C8" s="42"/>
      <c r="D8" s="41"/>
      <c r="E8" s="40"/>
      <c r="F8" s="43"/>
      <c r="G8" s="41"/>
      <c r="H8" s="44"/>
      <c r="I8" s="44"/>
      <c r="J8" s="45"/>
      <c r="K8" s="45"/>
    </row>
    <row r="9" spans="1:11" ht="13.5" customHeight="1">
      <c r="A9" s="234" t="s">
        <v>163</v>
      </c>
      <c r="B9" s="234"/>
      <c r="C9" s="234"/>
      <c r="D9" s="234"/>
      <c r="E9" s="234"/>
      <c r="F9" s="234"/>
      <c r="G9" s="234"/>
      <c r="H9" s="234"/>
      <c r="I9" s="234"/>
      <c r="J9" s="234"/>
      <c r="K9" s="234"/>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2020</v>
      </c>
      <c r="B12" s="49">
        <v>2116.3339999999998</v>
      </c>
      <c r="C12" s="49">
        <v>6253.3980000000001</v>
      </c>
      <c r="D12" s="49">
        <v>2583.4879999999998</v>
      </c>
      <c r="E12" s="49">
        <v>8956.7900000000009</v>
      </c>
      <c r="F12" s="49">
        <v>2094.7399999999998</v>
      </c>
      <c r="G12" s="49">
        <v>6862.05</v>
      </c>
      <c r="H12" s="49">
        <v>3594.7040000000002</v>
      </c>
      <c r="I12" s="49">
        <v>17326.522000000001</v>
      </c>
      <c r="J12" s="49">
        <v>6794.5619999999999</v>
      </c>
      <c r="K12" s="49">
        <v>10531.96</v>
      </c>
    </row>
    <row r="13" spans="1:11" ht="8.25" customHeight="1">
      <c r="A13" s="48">
        <v>2021</v>
      </c>
      <c r="B13" s="49">
        <v>2101.6860000000001</v>
      </c>
      <c r="C13" s="49">
        <v>6084.2650000000003</v>
      </c>
      <c r="D13" s="49">
        <v>2548.3809999999999</v>
      </c>
      <c r="E13" s="49">
        <v>8604.1980000000003</v>
      </c>
      <c r="F13" s="49">
        <v>2074.6190000000001</v>
      </c>
      <c r="G13" s="49">
        <v>6529.5789999999997</v>
      </c>
      <c r="H13" s="49">
        <v>3409.8710000000001</v>
      </c>
      <c r="I13" s="49">
        <v>16790.149000000001</v>
      </c>
      <c r="J13" s="49">
        <v>6724.6859999999997</v>
      </c>
      <c r="K13" s="49">
        <v>10065.463</v>
      </c>
    </row>
    <row r="14" spans="1:11" ht="8.25" customHeight="1">
      <c r="A14" s="48">
        <v>2022</v>
      </c>
      <c r="B14" s="49">
        <v>2227.2080000000001</v>
      </c>
      <c r="C14" s="49">
        <v>5960.1059999999998</v>
      </c>
      <c r="D14" s="49">
        <v>2460.502</v>
      </c>
      <c r="E14" s="49">
        <v>8095.4560000000001</v>
      </c>
      <c r="F14" s="49">
        <v>1960.633</v>
      </c>
      <c r="G14" s="49">
        <v>6134.8230000000003</v>
      </c>
      <c r="H14" s="49">
        <v>3414.7339999999999</v>
      </c>
      <c r="I14" s="49">
        <v>16282.77</v>
      </c>
      <c r="J14" s="49">
        <v>6648.3429999999998</v>
      </c>
      <c r="K14" s="49">
        <v>9634.4269999999997</v>
      </c>
    </row>
    <row r="15" spans="1:11" ht="8.25" customHeight="1">
      <c r="A15" s="48">
        <v>2023</v>
      </c>
      <c r="B15" s="49">
        <v>1821.759</v>
      </c>
      <c r="C15" s="49">
        <v>5883.0820000000003</v>
      </c>
      <c r="D15" s="49">
        <v>2422.0430000000001</v>
      </c>
      <c r="E15" s="49">
        <v>7927.7669999999998</v>
      </c>
      <c r="F15" s="49">
        <v>2064.7350000000001</v>
      </c>
      <c r="G15" s="49">
        <v>5863.0320000000002</v>
      </c>
      <c r="H15" s="49">
        <v>3218.0479999999998</v>
      </c>
      <c r="I15" s="49">
        <v>15632.608</v>
      </c>
      <c r="J15" s="49">
        <v>6308.5370000000003</v>
      </c>
      <c r="K15" s="49">
        <v>9324.0709999999999</v>
      </c>
    </row>
    <row r="16" spans="1:11" ht="8.25" customHeight="1">
      <c r="A16" s="48">
        <v>2024</v>
      </c>
      <c r="B16" s="49">
        <v>1585</v>
      </c>
      <c r="C16" s="49">
        <v>5924</v>
      </c>
      <c r="D16" s="49">
        <v>2290</v>
      </c>
      <c r="E16" s="49">
        <v>8226</v>
      </c>
      <c r="F16" s="49">
        <v>2180</v>
      </c>
      <c r="G16" s="49">
        <v>6046</v>
      </c>
      <c r="H16" s="49">
        <v>3258</v>
      </c>
      <c r="I16" s="49">
        <v>15737</v>
      </c>
      <c r="J16" s="49">
        <v>6057</v>
      </c>
      <c r="K16" s="49">
        <v>9681</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3"/>
      <c r="C19" s="49"/>
      <c r="D19" s="49"/>
      <c r="E19" s="49"/>
      <c r="F19" s="49"/>
      <c r="G19" s="49"/>
      <c r="H19" s="49"/>
      <c r="I19" s="49"/>
      <c r="J19" s="50"/>
      <c r="K19" s="50"/>
    </row>
    <row r="20" spans="1:11" s="101" customFormat="1" ht="9" customHeight="1">
      <c r="A20" s="55">
        <v>2024</v>
      </c>
      <c r="B20" s="102"/>
      <c r="C20" s="102"/>
      <c r="D20" s="102"/>
      <c r="E20" s="102"/>
      <c r="F20" s="102"/>
      <c r="G20" s="102"/>
      <c r="H20" s="102"/>
      <c r="I20" s="102"/>
      <c r="J20" s="103"/>
      <c r="K20" s="103"/>
    </row>
    <row r="21" spans="1:11" s="101" customFormat="1" ht="9" customHeight="1">
      <c r="A21" s="48" t="s">
        <v>222</v>
      </c>
      <c r="B21" s="102">
        <f>B22+B23+B24+B25+B26</f>
        <v>651.29300000000001</v>
      </c>
      <c r="C21" s="102">
        <f t="shared" ref="C21:K21" si="0">C22+C23+C24+C25+C26</f>
        <v>2260.4030000000002</v>
      </c>
      <c r="D21" s="102">
        <f t="shared" si="0"/>
        <v>910.63300000000004</v>
      </c>
      <c r="E21" s="102">
        <f t="shared" si="0"/>
        <v>3118.2660000000001</v>
      </c>
      <c r="F21" s="102">
        <f t="shared" si="0"/>
        <v>838.19299999999998</v>
      </c>
      <c r="G21" s="102">
        <f t="shared" si="0"/>
        <v>2280.0729999999999</v>
      </c>
      <c r="H21" s="102">
        <f t="shared" si="0"/>
        <v>1160.7339999999999</v>
      </c>
      <c r="I21" s="102">
        <f t="shared" si="0"/>
        <v>6029.9619999999995</v>
      </c>
      <c r="J21" s="102">
        <f t="shared" si="0"/>
        <v>2401.1190000000001</v>
      </c>
      <c r="K21" s="102">
        <f t="shared" si="0"/>
        <v>3631</v>
      </c>
    </row>
    <row r="22" spans="1:11" ht="9" customHeight="1">
      <c r="A22" s="58" t="s">
        <v>115</v>
      </c>
      <c r="B22" s="49">
        <v>89.293000000000006</v>
      </c>
      <c r="C22" s="49">
        <v>289.40300000000002</v>
      </c>
      <c r="D22" s="49">
        <v>136.63300000000001</v>
      </c>
      <c r="E22" s="49">
        <v>333.26600000000002</v>
      </c>
      <c r="F22" s="49">
        <v>116.193</v>
      </c>
      <c r="G22" s="49">
        <v>217.07300000000001</v>
      </c>
      <c r="H22" s="49">
        <v>104.73399999999999</v>
      </c>
      <c r="I22" s="49">
        <v>711.96199999999999</v>
      </c>
      <c r="J22" s="49">
        <v>342.11900000000003</v>
      </c>
      <c r="K22" s="49">
        <v>370</v>
      </c>
    </row>
    <row r="23" spans="1:11" ht="9" customHeight="1">
      <c r="A23" s="58" t="s">
        <v>116</v>
      </c>
      <c r="B23" s="49">
        <v>124</v>
      </c>
      <c r="C23" s="49">
        <v>448</v>
      </c>
      <c r="D23" s="49">
        <v>181</v>
      </c>
      <c r="E23" s="49">
        <v>534</v>
      </c>
      <c r="F23" s="49">
        <v>159</v>
      </c>
      <c r="G23" s="49">
        <v>375</v>
      </c>
      <c r="H23" s="49">
        <v>176</v>
      </c>
      <c r="I23" s="49">
        <v>1106</v>
      </c>
      <c r="J23" s="49">
        <v>464</v>
      </c>
      <c r="K23" s="49">
        <v>642</v>
      </c>
    </row>
    <row r="24" spans="1:11" ht="9" customHeight="1">
      <c r="A24" s="59" t="s">
        <v>117</v>
      </c>
      <c r="B24" s="49">
        <v>138</v>
      </c>
      <c r="C24" s="49">
        <v>482</v>
      </c>
      <c r="D24" s="49">
        <v>191</v>
      </c>
      <c r="E24" s="49">
        <v>699</v>
      </c>
      <c r="F24" s="49">
        <v>181</v>
      </c>
      <c r="G24" s="49">
        <v>518</v>
      </c>
      <c r="H24" s="49">
        <v>264</v>
      </c>
      <c r="I24" s="49">
        <v>1319</v>
      </c>
      <c r="J24" s="49">
        <v>510</v>
      </c>
      <c r="K24" s="49">
        <v>810</v>
      </c>
    </row>
    <row r="25" spans="1:11" ht="9" customHeight="1">
      <c r="A25" s="59" t="s">
        <v>118</v>
      </c>
      <c r="B25" s="49">
        <v>160</v>
      </c>
      <c r="C25" s="49">
        <v>550</v>
      </c>
      <c r="D25" s="49">
        <v>211</v>
      </c>
      <c r="E25" s="49">
        <v>819</v>
      </c>
      <c r="F25" s="49">
        <v>195</v>
      </c>
      <c r="G25" s="49">
        <v>624</v>
      </c>
      <c r="H25" s="49">
        <v>331</v>
      </c>
      <c r="I25" s="49">
        <v>1529</v>
      </c>
      <c r="J25" s="49">
        <v>566</v>
      </c>
      <c r="K25" s="49">
        <v>963</v>
      </c>
    </row>
    <row r="26" spans="1:11" ht="9" customHeight="1">
      <c r="A26" s="59" t="s">
        <v>119</v>
      </c>
      <c r="B26" s="49">
        <v>140</v>
      </c>
      <c r="C26" s="49">
        <v>491</v>
      </c>
      <c r="D26" s="49">
        <v>191</v>
      </c>
      <c r="E26" s="49">
        <v>733</v>
      </c>
      <c r="F26" s="49">
        <v>187</v>
      </c>
      <c r="G26" s="49">
        <v>546</v>
      </c>
      <c r="H26" s="49">
        <v>285</v>
      </c>
      <c r="I26" s="49">
        <v>1364</v>
      </c>
      <c r="J26" s="49">
        <v>519</v>
      </c>
      <c r="K26" s="49">
        <v>846</v>
      </c>
    </row>
    <row r="27" spans="1:11" ht="9" customHeight="1">
      <c r="A27" s="59" t="s">
        <v>120</v>
      </c>
      <c r="B27" s="49">
        <v>141</v>
      </c>
      <c r="C27" s="49">
        <v>539</v>
      </c>
      <c r="D27" s="49">
        <v>202</v>
      </c>
      <c r="E27" s="49">
        <v>736</v>
      </c>
      <c r="F27" s="49">
        <v>186</v>
      </c>
      <c r="G27" s="49">
        <v>550</v>
      </c>
      <c r="H27" s="49">
        <v>300</v>
      </c>
      <c r="I27" s="49">
        <v>1416</v>
      </c>
      <c r="J27" s="49">
        <v>530</v>
      </c>
      <c r="K27" s="49">
        <v>886</v>
      </c>
    </row>
    <row r="28" spans="1:11" ht="9" customHeight="1">
      <c r="A28" s="59" t="s">
        <v>121</v>
      </c>
      <c r="B28" s="49">
        <v>155</v>
      </c>
      <c r="C28" s="49">
        <v>577</v>
      </c>
      <c r="D28" s="49">
        <v>219</v>
      </c>
      <c r="E28" s="49">
        <v>807</v>
      </c>
      <c r="F28" s="49">
        <v>209</v>
      </c>
      <c r="G28" s="49">
        <v>598</v>
      </c>
      <c r="H28" s="49">
        <v>328</v>
      </c>
      <c r="I28" s="49">
        <v>1539</v>
      </c>
      <c r="J28" s="49">
        <v>583</v>
      </c>
      <c r="K28" s="49">
        <v>956</v>
      </c>
    </row>
    <row r="29" spans="1:11" ht="9" customHeight="1">
      <c r="A29" s="58" t="s">
        <v>122</v>
      </c>
      <c r="B29" s="49">
        <v>136</v>
      </c>
      <c r="C29" s="49">
        <v>552</v>
      </c>
      <c r="D29" s="49">
        <v>211</v>
      </c>
      <c r="E29" s="49">
        <v>792</v>
      </c>
      <c r="F29" s="49">
        <v>205</v>
      </c>
      <c r="G29" s="49">
        <v>588</v>
      </c>
      <c r="H29" s="49">
        <v>328</v>
      </c>
      <c r="I29" s="49">
        <v>1480</v>
      </c>
      <c r="J29" s="49">
        <v>552</v>
      </c>
      <c r="K29" s="49">
        <v>928</v>
      </c>
    </row>
    <row r="30" spans="1:11" ht="9" customHeight="1">
      <c r="A30" s="58" t="s">
        <v>123</v>
      </c>
      <c r="B30" s="49">
        <v>133</v>
      </c>
      <c r="C30" s="49">
        <v>532</v>
      </c>
      <c r="D30" s="49">
        <v>193</v>
      </c>
      <c r="E30" s="49">
        <v>742</v>
      </c>
      <c r="F30" s="49">
        <v>194</v>
      </c>
      <c r="G30" s="49">
        <v>548</v>
      </c>
      <c r="H30" s="49">
        <v>303</v>
      </c>
      <c r="I30" s="49">
        <v>1407</v>
      </c>
      <c r="J30" s="49">
        <v>520</v>
      </c>
      <c r="K30" s="49">
        <v>887</v>
      </c>
    </row>
    <row r="31" spans="1:11" ht="9" customHeight="1">
      <c r="A31" s="58" t="s">
        <v>124</v>
      </c>
      <c r="B31" s="49">
        <v>140</v>
      </c>
      <c r="C31" s="49">
        <v>536</v>
      </c>
      <c r="D31" s="49">
        <v>206</v>
      </c>
      <c r="E31" s="49">
        <v>783</v>
      </c>
      <c r="F31" s="49">
        <v>214</v>
      </c>
      <c r="G31" s="49">
        <v>569</v>
      </c>
      <c r="H31" s="49">
        <v>321</v>
      </c>
      <c r="I31" s="49">
        <v>1460</v>
      </c>
      <c r="J31" s="49">
        <v>560</v>
      </c>
      <c r="K31" s="49">
        <v>900</v>
      </c>
    </row>
    <row r="32" spans="1:11" ht="9" customHeight="1">
      <c r="A32" s="58" t="s">
        <v>125</v>
      </c>
      <c r="B32" s="49">
        <v>137</v>
      </c>
      <c r="C32" s="49">
        <v>536</v>
      </c>
      <c r="D32" s="49">
        <v>201</v>
      </c>
      <c r="E32" s="49">
        <v>757</v>
      </c>
      <c r="F32" s="49">
        <v>196</v>
      </c>
      <c r="G32" s="49">
        <v>560</v>
      </c>
      <c r="H32" s="49">
        <v>315</v>
      </c>
      <c r="I32" s="49">
        <v>1430</v>
      </c>
      <c r="J32" s="49">
        <v>534</v>
      </c>
      <c r="K32" s="49">
        <v>895</v>
      </c>
    </row>
    <row r="33" spans="1:11" ht="9" customHeight="1">
      <c r="A33" s="58" t="s">
        <v>126</v>
      </c>
      <c r="B33" s="49">
        <v>92</v>
      </c>
      <c r="C33" s="49">
        <v>392</v>
      </c>
      <c r="D33" s="49">
        <v>147</v>
      </c>
      <c r="E33" s="49">
        <v>491</v>
      </c>
      <c r="F33" s="49">
        <v>138</v>
      </c>
      <c r="G33" s="49">
        <v>353</v>
      </c>
      <c r="H33" s="49">
        <v>202</v>
      </c>
      <c r="I33" s="49">
        <v>975</v>
      </c>
      <c r="J33" s="49">
        <v>377</v>
      </c>
      <c r="K33" s="49">
        <v>598</v>
      </c>
    </row>
    <row r="34" spans="1:11" ht="5.0999999999999996" customHeight="1">
      <c r="A34" s="51"/>
      <c r="B34" s="49"/>
      <c r="C34" s="49"/>
      <c r="D34" s="49"/>
      <c r="E34" s="49"/>
      <c r="F34" s="49"/>
      <c r="G34" s="49"/>
      <c r="H34" s="49"/>
      <c r="I34" s="49"/>
      <c r="J34" s="50"/>
      <c r="K34" s="50"/>
    </row>
    <row r="35" spans="1:11" ht="9" customHeight="1">
      <c r="B35" s="153"/>
      <c r="C35" s="49"/>
      <c r="D35" s="49"/>
      <c r="E35" s="49"/>
      <c r="F35" s="49"/>
      <c r="G35" s="49"/>
      <c r="H35" s="49"/>
      <c r="I35" s="49"/>
      <c r="J35" s="50"/>
      <c r="K35" s="50"/>
    </row>
    <row r="36" spans="1:11" s="101" customFormat="1" ht="9" customHeight="1">
      <c r="A36" s="55">
        <v>2025</v>
      </c>
      <c r="B36" s="49"/>
      <c r="C36" s="49"/>
      <c r="D36" s="49"/>
      <c r="E36" s="49"/>
      <c r="F36" s="49"/>
      <c r="G36" s="49"/>
      <c r="H36" s="49"/>
      <c r="I36" s="49"/>
      <c r="J36" s="49"/>
      <c r="K36" s="49"/>
    </row>
    <row r="37" spans="1:11" s="101" customFormat="1" ht="9" customHeight="1">
      <c r="A37" s="48" t="s">
        <v>222</v>
      </c>
      <c r="B37" s="102">
        <f>B38+B39+B40+B41+B42</f>
        <v>550</v>
      </c>
      <c r="C37" s="102">
        <f t="shared" ref="C37" si="1">C38+C39+C40+C41+C42</f>
        <v>2233</v>
      </c>
      <c r="D37" s="102">
        <f t="shared" ref="D37" si="2">D38+D39+D40+D41+D42</f>
        <v>907</v>
      </c>
      <c r="E37" s="102">
        <f t="shared" ref="E37" si="3">E38+E39+E40+E41+E42</f>
        <v>2843</v>
      </c>
      <c r="F37" s="102">
        <f t="shared" ref="F37" si="4">F38+F39+F40+F41+F42</f>
        <v>750</v>
      </c>
      <c r="G37" s="102">
        <f t="shared" ref="G37" si="5">G38+G39+G40+G41+G42</f>
        <v>2094</v>
      </c>
      <c r="H37" s="102">
        <f t="shared" ref="H37" si="6">H38+H39+H40+H41+H42</f>
        <v>1093</v>
      </c>
      <c r="I37" s="102">
        <f t="shared" ref="I37" si="7">I38+I39+I40+I41+I42</f>
        <v>5626</v>
      </c>
      <c r="J37" s="102">
        <f t="shared" ref="J37" si="8">J38+J39+J40+J41+J42</f>
        <v>2204</v>
      </c>
      <c r="K37" s="102">
        <f t="shared" ref="K37" si="9">K38+K39+K40+K41+K42</f>
        <v>3422</v>
      </c>
    </row>
    <row r="38" spans="1:11" ht="9" customHeight="1">
      <c r="A38" s="58" t="s">
        <v>115</v>
      </c>
      <c r="B38" s="49">
        <v>85</v>
      </c>
      <c r="C38" s="49">
        <v>342</v>
      </c>
      <c r="D38" s="49">
        <v>159</v>
      </c>
      <c r="E38" s="49">
        <v>357</v>
      </c>
      <c r="F38" s="49">
        <v>124</v>
      </c>
      <c r="G38" s="49">
        <v>233</v>
      </c>
      <c r="H38" s="49">
        <v>109</v>
      </c>
      <c r="I38" s="49">
        <v>784</v>
      </c>
      <c r="J38" s="49">
        <v>367</v>
      </c>
      <c r="K38" s="49">
        <v>417</v>
      </c>
    </row>
    <row r="39" spans="1:11" ht="9" customHeight="1">
      <c r="A39" s="58" t="s">
        <v>116</v>
      </c>
      <c r="B39" s="49">
        <v>88</v>
      </c>
      <c r="C39" s="49">
        <v>359</v>
      </c>
      <c r="D39" s="49">
        <v>159</v>
      </c>
      <c r="E39" s="49">
        <v>419</v>
      </c>
      <c r="F39" s="49">
        <v>122</v>
      </c>
      <c r="G39" s="49">
        <v>297</v>
      </c>
      <c r="H39" s="49">
        <v>145</v>
      </c>
      <c r="I39" s="49">
        <v>866</v>
      </c>
      <c r="J39" s="49">
        <v>368</v>
      </c>
      <c r="K39" s="49">
        <v>498</v>
      </c>
    </row>
    <row r="40" spans="1:11" ht="9" customHeight="1">
      <c r="A40" s="59" t="s">
        <v>117</v>
      </c>
      <c r="B40" s="49">
        <v>114</v>
      </c>
      <c r="C40" s="49">
        <v>503</v>
      </c>
      <c r="D40" s="49">
        <v>198</v>
      </c>
      <c r="E40" s="49">
        <v>660</v>
      </c>
      <c r="F40" s="49">
        <v>162</v>
      </c>
      <c r="G40" s="49">
        <v>498</v>
      </c>
      <c r="H40" s="49">
        <v>256</v>
      </c>
      <c r="I40" s="49">
        <v>1277</v>
      </c>
      <c r="J40" s="49">
        <v>474</v>
      </c>
      <c r="K40" s="49">
        <v>803</v>
      </c>
    </row>
    <row r="41" spans="1:11" ht="9" customHeight="1">
      <c r="A41" s="59" t="s">
        <v>118</v>
      </c>
      <c r="B41" s="49">
        <v>134</v>
      </c>
      <c r="C41" s="49">
        <v>525</v>
      </c>
      <c r="D41" s="49">
        <v>198</v>
      </c>
      <c r="E41" s="49">
        <v>717</v>
      </c>
      <c r="F41" s="49">
        <v>172</v>
      </c>
      <c r="G41" s="49">
        <v>546</v>
      </c>
      <c r="H41" s="49">
        <v>295</v>
      </c>
      <c r="I41" s="49">
        <v>1376</v>
      </c>
      <c r="J41" s="49">
        <v>503</v>
      </c>
      <c r="K41" s="49">
        <v>873</v>
      </c>
    </row>
    <row r="42" spans="1:11" ht="9" customHeight="1">
      <c r="A42" s="59" t="s">
        <v>119</v>
      </c>
      <c r="B42" s="49">
        <v>129</v>
      </c>
      <c r="C42" s="49">
        <v>504</v>
      </c>
      <c r="D42" s="49">
        <v>193</v>
      </c>
      <c r="E42" s="49">
        <v>690</v>
      </c>
      <c r="F42" s="49">
        <v>170</v>
      </c>
      <c r="G42" s="49">
        <v>520</v>
      </c>
      <c r="H42" s="49">
        <v>288</v>
      </c>
      <c r="I42" s="49">
        <v>1323</v>
      </c>
      <c r="J42" s="49">
        <v>492</v>
      </c>
      <c r="K42" s="49">
        <v>831</v>
      </c>
    </row>
    <row r="43" spans="1:11" ht="9" customHeight="1">
      <c r="A43" s="59" t="s">
        <v>120</v>
      </c>
      <c r="B43" s="49"/>
      <c r="C43" s="49"/>
      <c r="D43" s="49"/>
      <c r="E43" s="49"/>
      <c r="F43" s="49"/>
      <c r="G43" s="49"/>
      <c r="H43" s="49"/>
      <c r="I43" s="49"/>
      <c r="J43" s="49"/>
      <c r="K43" s="49"/>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3" t="s">
        <v>153</v>
      </c>
      <c r="B51" s="233"/>
      <c r="C51" s="233"/>
      <c r="D51" s="233"/>
      <c r="E51" s="233"/>
      <c r="F51" s="233"/>
      <c r="G51" s="233"/>
      <c r="H51" s="233"/>
      <c r="I51" s="233"/>
      <c r="J51" s="233"/>
      <c r="K51" s="233"/>
    </row>
    <row r="52" spans="1:11" ht="3.75" customHeight="1">
      <c r="A52" s="96"/>
      <c r="B52" s="96"/>
      <c r="C52" s="96"/>
      <c r="D52" s="96"/>
      <c r="E52" s="96"/>
      <c r="F52" s="96"/>
      <c r="G52" s="96"/>
      <c r="H52" s="96"/>
      <c r="I52" s="96"/>
      <c r="J52" s="96"/>
      <c r="K52" s="96"/>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2021</v>
      </c>
      <c r="B54" s="60">
        <f t="shared" ref="B54:K54" si="10">((B13-B12)/B12)*100</f>
        <v>-0.69214027653478538</v>
      </c>
      <c r="C54" s="60">
        <f t="shared" si="10"/>
        <v>-2.7046575317931114</v>
      </c>
      <c r="D54" s="60">
        <f t="shared" si="10"/>
        <v>-1.3588992865459399</v>
      </c>
      <c r="E54" s="60">
        <f t="shared" si="10"/>
        <v>-3.9365888895463725</v>
      </c>
      <c r="F54" s="60">
        <f t="shared" si="10"/>
        <v>-0.96054880319274194</v>
      </c>
      <c r="G54" s="60">
        <f t="shared" si="10"/>
        <v>-4.8450681647612663</v>
      </c>
      <c r="H54" s="60">
        <f t="shared" si="10"/>
        <v>-5.1418141799714263</v>
      </c>
      <c r="I54" s="60">
        <f t="shared" si="10"/>
        <v>-3.0956760970262791</v>
      </c>
      <c r="J54" s="60">
        <f t="shared" si="10"/>
        <v>-1.0284106613494763</v>
      </c>
      <c r="K54" s="60">
        <f t="shared" si="10"/>
        <v>-4.429346484415051</v>
      </c>
    </row>
    <row r="55" spans="1:11" ht="8.25" customHeight="1">
      <c r="A55" s="48">
        <v>2022</v>
      </c>
      <c r="B55" s="60">
        <f t="shared" ref="B55:K55" si="11">((B14-B13)/B13)*100</f>
        <v>5.9724430766536925</v>
      </c>
      <c r="C55" s="60">
        <f t="shared" si="11"/>
        <v>-2.0406573349451502</v>
      </c>
      <c r="D55" s="60">
        <f t="shared" si="11"/>
        <v>-3.4484247057249258</v>
      </c>
      <c r="E55" s="60">
        <f t="shared" si="11"/>
        <v>-5.9127184195435785</v>
      </c>
      <c r="F55" s="60">
        <f t="shared" si="11"/>
        <v>-5.4943100395783562</v>
      </c>
      <c r="G55" s="60">
        <f t="shared" si="11"/>
        <v>-6.0456577675222158</v>
      </c>
      <c r="H55" s="60">
        <f t="shared" si="11"/>
        <v>0.14261536580122325</v>
      </c>
      <c r="I55" s="60">
        <f t="shared" si="11"/>
        <v>-3.0218850350881388</v>
      </c>
      <c r="J55" s="60">
        <f t="shared" si="11"/>
        <v>-1.1352649030750261</v>
      </c>
      <c r="K55" s="60">
        <f t="shared" si="11"/>
        <v>-4.2823266053434406</v>
      </c>
    </row>
    <row r="56" spans="1:11" ht="8.25" customHeight="1">
      <c r="A56" s="48">
        <v>2023</v>
      </c>
      <c r="B56" s="60">
        <f t="shared" ref="B56:K56" si="12">((B15-B14)/B14)*100</f>
        <v>-18.204361694103113</v>
      </c>
      <c r="C56" s="60">
        <f t="shared" si="12"/>
        <v>-1.2923260089669451</v>
      </c>
      <c r="D56" s="60">
        <f t="shared" si="12"/>
        <v>-1.5630550188538694</v>
      </c>
      <c r="E56" s="60">
        <f t="shared" si="12"/>
        <v>-2.0713965958186953</v>
      </c>
      <c r="F56" s="60">
        <f t="shared" si="12"/>
        <v>5.3096117427381913</v>
      </c>
      <c r="G56" s="60">
        <f t="shared" si="12"/>
        <v>-4.4302989670606658</v>
      </c>
      <c r="H56" s="60">
        <f t="shared" si="12"/>
        <v>-5.7599215634365706</v>
      </c>
      <c r="I56" s="60">
        <f t="shared" si="12"/>
        <v>-3.9929446893863898</v>
      </c>
      <c r="J56" s="60">
        <f t="shared" si="12"/>
        <v>-5.1111382189516936</v>
      </c>
      <c r="K56" s="60">
        <f t="shared" si="12"/>
        <v>-3.2213228664247473</v>
      </c>
    </row>
    <row r="57" spans="1:11" ht="8.25" customHeight="1">
      <c r="A57" s="48">
        <v>2024</v>
      </c>
      <c r="B57" s="60">
        <f t="shared" ref="B57:K57" si="13">((B16-B15)/B15)*100</f>
        <v>-12.996175674169855</v>
      </c>
      <c r="C57" s="60">
        <f t="shared" si="13"/>
        <v>0.69551979727631985</v>
      </c>
      <c r="D57" s="60">
        <f t="shared" si="13"/>
        <v>-5.4517198910176292</v>
      </c>
      <c r="E57" s="60">
        <f t="shared" si="13"/>
        <v>3.7618789755047057</v>
      </c>
      <c r="F57" s="60">
        <f t="shared" si="13"/>
        <v>5.5825565992730235</v>
      </c>
      <c r="G57" s="60">
        <f t="shared" si="13"/>
        <v>3.1207061465808108</v>
      </c>
      <c r="H57" s="60">
        <f t="shared" si="13"/>
        <v>1.2414979515532469</v>
      </c>
      <c r="I57" s="60">
        <f t="shared" si="13"/>
        <v>0.66778364812832147</v>
      </c>
      <c r="J57" s="60">
        <f t="shared" si="13"/>
        <v>-3.9872477564925157</v>
      </c>
      <c r="K57" s="60">
        <f t="shared" si="13"/>
        <v>3.8280382034842941</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4"/>
      <c r="C60" s="60"/>
      <c r="D60" s="60"/>
      <c r="E60" s="60"/>
      <c r="F60" s="60"/>
      <c r="G60" s="60"/>
      <c r="H60" s="60"/>
      <c r="I60" s="60"/>
      <c r="J60" s="60"/>
      <c r="K60" s="60"/>
    </row>
    <row r="61" spans="1:11" s="101" customFormat="1" ht="9" customHeight="1">
      <c r="A61" s="55">
        <v>2025</v>
      </c>
      <c r="B61" s="60"/>
      <c r="C61" s="60"/>
      <c r="D61" s="60"/>
      <c r="E61" s="60"/>
      <c r="F61" s="60"/>
      <c r="G61" s="60"/>
      <c r="H61" s="60"/>
      <c r="I61" s="60"/>
      <c r="J61" s="60"/>
      <c r="K61" s="60"/>
    </row>
    <row r="62" spans="1:11" s="101" customFormat="1" ht="9" customHeight="1">
      <c r="A62" s="48" t="s">
        <v>222</v>
      </c>
      <c r="B62" s="60">
        <f t="shared" ref="B62:B67" si="14">((B37-B21)/B21)*100</f>
        <v>-15.552600749585825</v>
      </c>
      <c r="C62" s="60">
        <f t="shared" ref="C62:K67" si="15">((C37-C21)/C21)*100</f>
        <v>-1.2123059472138482</v>
      </c>
      <c r="D62" s="60">
        <f t="shared" si="15"/>
        <v>-0.39895325559254258</v>
      </c>
      <c r="E62" s="60">
        <f t="shared" si="15"/>
        <v>-8.8275342770629592</v>
      </c>
      <c r="F62" s="60">
        <f t="shared" si="15"/>
        <v>-10.521801064909869</v>
      </c>
      <c r="G62" s="60">
        <f t="shared" si="15"/>
        <v>-8.1608352013290748</v>
      </c>
      <c r="H62" s="60">
        <f t="shared" si="15"/>
        <v>-5.8354455025871497</v>
      </c>
      <c r="I62" s="60">
        <f t="shared" si="15"/>
        <v>-6.6992461975713873</v>
      </c>
      <c r="J62" s="60">
        <f t="shared" si="15"/>
        <v>-8.2094640040747713</v>
      </c>
      <c r="K62" s="60">
        <f t="shared" si="15"/>
        <v>-5.75599008537593</v>
      </c>
    </row>
    <row r="63" spans="1:11" ht="9" customHeight="1">
      <c r="A63" s="58" t="s">
        <v>115</v>
      </c>
      <c r="B63" s="60">
        <f t="shared" si="14"/>
        <v>-4.8077676861568168</v>
      </c>
      <c r="C63" s="60">
        <f t="shared" si="15"/>
        <v>18.174310563470307</v>
      </c>
      <c r="D63" s="60">
        <f t="shared" si="15"/>
        <v>16.370130202806049</v>
      </c>
      <c r="E63" s="60">
        <f t="shared" si="15"/>
        <v>7.1216385709913341</v>
      </c>
      <c r="F63" s="60">
        <f t="shared" si="15"/>
        <v>6.7189933989138781</v>
      </c>
      <c r="G63" s="60">
        <f t="shared" si="15"/>
        <v>7.3371630741732004</v>
      </c>
      <c r="H63" s="60">
        <f t="shared" si="15"/>
        <v>4.0731758550232069</v>
      </c>
      <c r="I63" s="60">
        <f t="shared" si="15"/>
        <v>10.118236647461524</v>
      </c>
      <c r="J63" s="60">
        <f t="shared" si="15"/>
        <v>7.2726156688169814</v>
      </c>
      <c r="K63" s="60">
        <f t="shared" si="15"/>
        <v>12.702702702702704</v>
      </c>
    </row>
    <row r="64" spans="1:11" ht="9" customHeight="1">
      <c r="A64" s="58" t="s">
        <v>116</v>
      </c>
      <c r="B64" s="60">
        <f t="shared" si="14"/>
        <v>-29.032258064516132</v>
      </c>
      <c r="C64" s="60">
        <f t="shared" si="15"/>
        <v>-19.866071428571427</v>
      </c>
      <c r="D64" s="60">
        <f t="shared" si="15"/>
        <v>-12.154696132596685</v>
      </c>
      <c r="E64" s="60">
        <f t="shared" si="15"/>
        <v>-21.535580524344571</v>
      </c>
      <c r="F64" s="60">
        <f t="shared" si="15"/>
        <v>-23.270440251572328</v>
      </c>
      <c r="G64" s="60">
        <f t="shared" si="15"/>
        <v>-20.8</v>
      </c>
      <c r="H64" s="60">
        <f t="shared" si="15"/>
        <v>-17.613636363636363</v>
      </c>
      <c r="I64" s="60">
        <f t="shared" si="15"/>
        <v>-21.699819168173597</v>
      </c>
      <c r="J64" s="60">
        <f t="shared" si="15"/>
        <v>-20.689655172413794</v>
      </c>
      <c r="K64" s="60">
        <f t="shared" si="15"/>
        <v>-22.429906542056074</v>
      </c>
    </row>
    <row r="65" spans="1:11" ht="9" customHeight="1">
      <c r="A65" s="59" t="s">
        <v>117</v>
      </c>
      <c r="B65" s="60">
        <f t="shared" si="14"/>
        <v>-17.391304347826086</v>
      </c>
      <c r="C65" s="60">
        <f t="shared" si="15"/>
        <v>4.3568464730290453</v>
      </c>
      <c r="D65" s="60">
        <f t="shared" si="15"/>
        <v>3.664921465968586</v>
      </c>
      <c r="E65" s="60">
        <f t="shared" si="15"/>
        <v>-5.5793991416309012</v>
      </c>
      <c r="F65" s="60">
        <f t="shared" si="15"/>
        <v>-10.497237569060774</v>
      </c>
      <c r="G65" s="60">
        <f t="shared" si="15"/>
        <v>-3.8610038610038608</v>
      </c>
      <c r="H65" s="60">
        <f t="shared" si="15"/>
        <v>-3.0303030303030303</v>
      </c>
      <c r="I65" s="60">
        <f t="shared" si="15"/>
        <v>-3.1842304776345718</v>
      </c>
      <c r="J65" s="60">
        <f t="shared" si="15"/>
        <v>-7.0588235294117645</v>
      </c>
      <c r="K65" s="60">
        <f t="shared" si="15"/>
        <v>-0.86419753086419748</v>
      </c>
    </row>
    <row r="66" spans="1:11" ht="9" customHeight="1">
      <c r="A66" s="59" t="s">
        <v>118</v>
      </c>
      <c r="B66" s="60">
        <f t="shared" si="14"/>
        <v>-16.25</v>
      </c>
      <c r="C66" s="60">
        <f t="shared" si="15"/>
        <v>-4.5454545454545459</v>
      </c>
      <c r="D66" s="60">
        <f t="shared" si="15"/>
        <v>-6.1611374407582939</v>
      </c>
      <c r="E66" s="60">
        <f t="shared" si="15"/>
        <v>-12.454212454212454</v>
      </c>
      <c r="F66" s="60">
        <f t="shared" si="15"/>
        <v>-11.794871794871794</v>
      </c>
      <c r="G66" s="60">
        <f t="shared" si="15"/>
        <v>-12.5</v>
      </c>
      <c r="H66" s="60">
        <f t="shared" si="15"/>
        <v>-10.876132930513595</v>
      </c>
      <c r="I66" s="60">
        <f t="shared" si="15"/>
        <v>-10.00654022236756</v>
      </c>
      <c r="J66" s="60">
        <f t="shared" si="15"/>
        <v>-11.130742049469964</v>
      </c>
      <c r="K66" s="60">
        <f t="shared" si="15"/>
        <v>-9.3457943925233646</v>
      </c>
    </row>
    <row r="67" spans="1:11" ht="9" customHeight="1">
      <c r="A67" s="59" t="s">
        <v>119</v>
      </c>
      <c r="B67" s="60">
        <f t="shared" si="14"/>
        <v>-7.8571428571428568</v>
      </c>
      <c r="C67" s="60">
        <f t="shared" si="15"/>
        <v>2.6476578411405294</v>
      </c>
      <c r="D67" s="60">
        <f t="shared" si="15"/>
        <v>1.0471204188481675</v>
      </c>
      <c r="E67" s="60">
        <f t="shared" si="15"/>
        <v>-5.8663028649386089</v>
      </c>
      <c r="F67" s="60">
        <f t="shared" si="15"/>
        <v>-9.0909090909090917</v>
      </c>
      <c r="G67" s="60">
        <f t="shared" si="15"/>
        <v>-4.7619047619047619</v>
      </c>
      <c r="H67" s="60">
        <f t="shared" si="15"/>
        <v>1.0526315789473684</v>
      </c>
      <c r="I67" s="60">
        <f t="shared" si="15"/>
        <v>-3.0058651026392962</v>
      </c>
      <c r="J67" s="60">
        <f t="shared" si="15"/>
        <v>-5.202312138728324</v>
      </c>
      <c r="K67" s="60">
        <f t="shared" si="15"/>
        <v>-1.773049645390071</v>
      </c>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B23" sqref="B23"/>
    </sheetView>
  </sheetViews>
  <sheetFormatPr baseColWidth="10" defaultColWidth="11.42578125" defaultRowHeight="11.25"/>
  <cols>
    <col min="1" max="1" width="6.42578125" style="89" customWidth="1"/>
    <col min="2" max="5" width="11.42578125" style="89"/>
    <col min="6" max="6" width="7.5703125" style="89" customWidth="1"/>
    <col min="7" max="16384" width="11.42578125" style="89"/>
  </cols>
  <sheetData>
    <row r="1" spans="1:7">
      <c r="A1" s="88"/>
      <c r="B1" s="235" t="s">
        <v>83</v>
      </c>
      <c r="C1" s="235"/>
      <c r="D1" s="235"/>
      <c r="E1" s="235"/>
    </row>
    <row r="2" spans="1:7">
      <c r="A2" s="88"/>
      <c r="B2" s="90" t="s">
        <v>84</v>
      </c>
      <c r="C2" s="90" t="s">
        <v>85</v>
      </c>
      <c r="D2" s="90" t="s">
        <v>86</v>
      </c>
      <c r="E2" s="90" t="s">
        <v>87</v>
      </c>
    </row>
    <row r="3" spans="1:7">
      <c r="A3" s="88"/>
      <c r="B3" s="90" t="s">
        <v>88</v>
      </c>
      <c r="C3" s="90" t="s">
        <v>89</v>
      </c>
      <c r="D3" s="90" t="s">
        <v>90</v>
      </c>
      <c r="E3" s="90"/>
    </row>
    <row r="4" spans="1:7">
      <c r="A4" s="88"/>
      <c r="B4" s="235" t="s">
        <v>91</v>
      </c>
      <c r="C4" s="235"/>
      <c r="D4" s="235"/>
      <c r="E4" s="235"/>
    </row>
    <row r="5" spans="1:7">
      <c r="B5" s="88"/>
      <c r="C5" s="88"/>
      <c r="D5" s="88"/>
      <c r="E5" s="88"/>
    </row>
    <row r="6" spans="1:7">
      <c r="A6" s="118" t="s">
        <v>92</v>
      </c>
      <c r="B6" s="119">
        <v>86.5</v>
      </c>
      <c r="C6" s="119">
        <v>82.4</v>
      </c>
      <c r="D6" s="119">
        <v>99.2</v>
      </c>
      <c r="E6" s="119">
        <v>84</v>
      </c>
      <c r="F6" s="118"/>
      <c r="G6" s="118">
        <v>2024</v>
      </c>
    </row>
    <row r="7" spans="1:7">
      <c r="A7" s="88" t="s">
        <v>93</v>
      </c>
      <c r="B7" s="88">
        <v>96.8</v>
      </c>
      <c r="C7" s="88">
        <v>105.9</v>
      </c>
      <c r="D7" s="88">
        <v>98.9</v>
      </c>
      <c r="E7" s="88">
        <v>107.4</v>
      </c>
    </row>
    <row r="8" spans="1:7">
      <c r="A8" s="88" t="s">
        <v>94</v>
      </c>
      <c r="B8" s="88">
        <v>86.9</v>
      </c>
      <c r="C8" s="88">
        <v>116.1</v>
      </c>
      <c r="D8" s="88">
        <v>98.8</v>
      </c>
      <c r="E8" s="88">
        <v>95.2</v>
      </c>
    </row>
    <row r="9" spans="1:7">
      <c r="A9" s="88" t="s">
        <v>95</v>
      </c>
      <c r="B9" s="88">
        <v>109.5</v>
      </c>
      <c r="C9" s="88">
        <v>102.8</v>
      </c>
      <c r="D9" s="88">
        <v>98.8</v>
      </c>
      <c r="E9" s="88">
        <v>114.7</v>
      </c>
    </row>
    <row r="10" spans="1:7">
      <c r="A10" s="88" t="s">
        <v>94</v>
      </c>
      <c r="B10" s="88">
        <v>94.4</v>
      </c>
      <c r="C10" s="88">
        <v>104.9</v>
      </c>
      <c r="D10" s="88">
        <v>98.7</v>
      </c>
      <c r="E10" s="88">
        <v>93.8</v>
      </c>
    </row>
    <row r="11" spans="1:7">
      <c r="A11" s="88" t="s">
        <v>92</v>
      </c>
      <c r="B11" s="88">
        <v>89</v>
      </c>
      <c r="C11" s="88">
        <v>65.8</v>
      </c>
      <c r="D11" s="88">
        <v>98.7</v>
      </c>
      <c r="E11" s="88">
        <v>92.3</v>
      </c>
    </row>
    <row r="12" spans="1:7">
      <c r="A12" s="88" t="s">
        <v>92</v>
      </c>
      <c r="B12" s="88">
        <v>99.1</v>
      </c>
      <c r="C12" s="88">
        <v>82.4</v>
      </c>
      <c r="D12" s="88">
        <v>99.1</v>
      </c>
      <c r="E12" s="88">
        <v>106.6</v>
      </c>
    </row>
    <row r="13" spans="1:7">
      <c r="A13" s="88" t="s">
        <v>95</v>
      </c>
      <c r="B13" s="88">
        <v>108</v>
      </c>
      <c r="C13" s="88">
        <v>180.1</v>
      </c>
      <c r="D13" s="88">
        <v>99.9</v>
      </c>
      <c r="E13" s="88">
        <v>96.6</v>
      </c>
    </row>
    <row r="14" spans="1:7">
      <c r="A14" s="88" t="s">
        <v>96</v>
      </c>
      <c r="B14" s="88">
        <v>90.5</v>
      </c>
      <c r="C14" s="88">
        <v>104.7</v>
      </c>
      <c r="D14" s="88">
        <v>100.5</v>
      </c>
      <c r="E14" s="88">
        <v>100.1</v>
      </c>
    </row>
    <row r="15" spans="1:7">
      <c r="A15" s="88" t="s">
        <v>97</v>
      </c>
      <c r="B15" s="88">
        <v>108.9</v>
      </c>
      <c r="C15" s="88">
        <v>127.9</v>
      </c>
      <c r="D15" s="88">
        <v>100.7</v>
      </c>
      <c r="E15" s="88">
        <v>109.5</v>
      </c>
    </row>
    <row r="16" spans="1:7">
      <c r="A16" s="88" t="s">
        <v>98</v>
      </c>
      <c r="B16" s="88">
        <v>97.2</v>
      </c>
      <c r="C16" s="88">
        <v>87.1</v>
      </c>
      <c r="D16" s="88">
        <v>100.7</v>
      </c>
      <c r="E16" s="88">
        <v>96.1</v>
      </c>
    </row>
    <row r="17" spans="1:7">
      <c r="A17" s="88" t="s">
        <v>99</v>
      </c>
      <c r="B17" s="88">
        <v>112.4</v>
      </c>
      <c r="C17" s="88">
        <v>94.9</v>
      </c>
      <c r="D17" s="88">
        <v>99.4</v>
      </c>
      <c r="E17" s="88">
        <v>115.2</v>
      </c>
    </row>
    <row r="18" spans="1:7">
      <c r="A18" s="120" t="s">
        <v>92</v>
      </c>
      <c r="B18" s="119">
        <v>116.1</v>
      </c>
      <c r="C18" s="119">
        <v>65.599999999999994</v>
      </c>
      <c r="D18" s="119">
        <v>98.1</v>
      </c>
      <c r="E18" s="119">
        <v>110.1</v>
      </c>
      <c r="F18" s="118"/>
      <c r="G18" s="118">
        <v>2025</v>
      </c>
    </row>
    <row r="19" spans="1:7">
      <c r="A19" s="88" t="s">
        <v>93</v>
      </c>
      <c r="B19" s="88">
        <v>95.2</v>
      </c>
      <c r="C19" s="88">
        <v>94.5</v>
      </c>
      <c r="D19" s="88">
        <v>98</v>
      </c>
      <c r="E19" s="88">
        <v>78.3</v>
      </c>
    </row>
    <row r="20" spans="1:7">
      <c r="A20" s="88" t="s">
        <v>94</v>
      </c>
      <c r="B20" s="88">
        <v>108.4</v>
      </c>
      <c r="C20" s="88">
        <v>86.3</v>
      </c>
      <c r="D20" s="88">
        <v>97.6</v>
      </c>
      <c r="E20" s="88">
        <v>96.8</v>
      </c>
    </row>
    <row r="21" spans="1:7">
      <c r="A21" s="88" t="s">
        <v>95</v>
      </c>
      <c r="B21" s="88">
        <v>97</v>
      </c>
      <c r="C21" s="88">
        <v>93.9</v>
      </c>
      <c r="D21" s="88">
        <v>97.2</v>
      </c>
      <c r="E21" s="88">
        <v>90</v>
      </c>
    </row>
    <row r="22" spans="1:7">
      <c r="A22" s="88" t="s">
        <v>94</v>
      </c>
      <c r="B22" s="88">
        <v>113.5</v>
      </c>
      <c r="C22" s="88">
        <v>92</v>
      </c>
      <c r="D22" s="88">
        <v>97.3</v>
      </c>
      <c r="E22" s="88">
        <v>97</v>
      </c>
    </row>
    <row r="23" spans="1:7">
      <c r="A23" s="88" t="s">
        <v>92</v>
      </c>
      <c r="B23" s="88"/>
      <c r="C23" s="88"/>
      <c r="D23" s="88"/>
      <c r="E23" s="88"/>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B19" sqref="B19"/>
    </sheetView>
  </sheetViews>
  <sheetFormatPr baseColWidth="10" defaultRowHeight="15"/>
  <cols>
    <col min="4" max="4" width="17.42578125" customWidth="1"/>
  </cols>
  <sheetData>
    <row r="1" spans="1:10">
      <c r="A1" s="138" t="s">
        <v>103</v>
      </c>
      <c r="B1" t="s">
        <v>100</v>
      </c>
      <c r="C1" t="s">
        <v>101</v>
      </c>
      <c r="D1" t="s">
        <v>102</v>
      </c>
      <c r="E1" s="138" t="s">
        <v>104</v>
      </c>
      <c r="F1" t="s">
        <v>100</v>
      </c>
      <c r="G1" t="s">
        <v>101</v>
      </c>
      <c r="H1" t="s">
        <v>102</v>
      </c>
    </row>
    <row r="2" spans="1:10">
      <c r="A2" t="s">
        <v>92</v>
      </c>
      <c r="B2" s="29">
        <v>7</v>
      </c>
      <c r="C2" s="29">
        <v>58</v>
      </c>
      <c r="D2" s="29">
        <v>78</v>
      </c>
      <c r="E2" s="29" t="s">
        <v>92</v>
      </c>
      <c r="F2" s="29">
        <v>7</v>
      </c>
      <c r="G2" s="29">
        <v>36</v>
      </c>
      <c r="H2" s="29">
        <v>36</v>
      </c>
      <c r="J2" s="121">
        <v>2024</v>
      </c>
    </row>
    <row r="3" spans="1:10">
      <c r="A3" t="s">
        <v>93</v>
      </c>
      <c r="B3" s="29">
        <v>12</v>
      </c>
      <c r="C3" s="29">
        <v>44</v>
      </c>
      <c r="D3" s="29">
        <v>100</v>
      </c>
      <c r="E3" s="29" t="s">
        <v>93</v>
      </c>
      <c r="F3" s="29">
        <v>15</v>
      </c>
      <c r="G3" s="29">
        <v>48</v>
      </c>
      <c r="H3" s="29">
        <v>69</v>
      </c>
    </row>
    <row r="4" spans="1:10">
      <c r="A4" t="s">
        <v>94</v>
      </c>
      <c r="B4" s="29">
        <v>16</v>
      </c>
      <c r="C4" s="29">
        <v>52</v>
      </c>
      <c r="D4" s="29">
        <v>173</v>
      </c>
      <c r="E4" s="29" t="s">
        <v>94</v>
      </c>
      <c r="F4" s="29">
        <v>18</v>
      </c>
      <c r="G4" s="29">
        <v>64</v>
      </c>
      <c r="H4" s="29">
        <v>94</v>
      </c>
    </row>
    <row r="5" spans="1:10">
      <c r="A5" t="s">
        <v>95</v>
      </c>
      <c r="B5" s="29">
        <v>18</v>
      </c>
      <c r="C5" s="29">
        <v>52</v>
      </c>
      <c r="D5" s="29">
        <v>134</v>
      </c>
      <c r="E5" s="29" t="s">
        <v>95</v>
      </c>
      <c r="F5" s="29">
        <v>17</v>
      </c>
      <c r="G5" s="29">
        <v>69</v>
      </c>
      <c r="H5" s="29">
        <v>120</v>
      </c>
    </row>
    <row r="6" spans="1:10">
      <c r="A6" t="s">
        <v>94</v>
      </c>
      <c r="B6" s="29">
        <v>15</v>
      </c>
      <c r="C6" s="29">
        <v>65</v>
      </c>
      <c r="D6" s="29">
        <v>114</v>
      </c>
      <c r="E6" t="s">
        <v>94</v>
      </c>
      <c r="F6" s="29">
        <v>14</v>
      </c>
      <c r="G6" s="29">
        <v>61</v>
      </c>
      <c r="H6" s="29">
        <v>122</v>
      </c>
    </row>
    <row r="7" spans="1:10">
      <c r="A7" t="s">
        <v>92</v>
      </c>
      <c r="B7" s="29">
        <v>17</v>
      </c>
      <c r="C7" s="29">
        <v>77</v>
      </c>
      <c r="D7" s="29">
        <v>162</v>
      </c>
      <c r="E7" t="s">
        <v>92</v>
      </c>
      <c r="F7" s="29">
        <v>17</v>
      </c>
      <c r="G7" s="29">
        <v>71</v>
      </c>
      <c r="H7" s="29">
        <v>124</v>
      </c>
    </row>
    <row r="8" spans="1:10">
      <c r="A8" t="s">
        <v>92</v>
      </c>
      <c r="B8" s="29">
        <v>16</v>
      </c>
      <c r="C8" s="29">
        <v>71</v>
      </c>
      <c r="D8" s="29">
        <v>93</v>
      </c>
      <c r="E8" t="s">
        <v>92</v>
      </c>
      <c r="F8" s="29">
        <v>16</v>
      </c>
      <c r="G8" s="29">
        <v>77</v>
      </c>
      <c r="H8" s="29">
        <v>140</v>
      </c>
    </row>
    <row r="9" spans="1:10">
      <c r="A9" t="s">
        <v>95</v>
      </c>
      <c r="B9" s="29">
        <v>11</v>
      </c>
      <c r="C9" s="29">
        <v>76</v>
      </c>
      <c r="D9" s="29">
        <v>272</v>
      </c>
      <c r="E9" t="s">
        <v>95</v>
      </c>
      <c r="F9" s="29">
        <v>19</v>
      </c>
      <c r="G9" s="29">
        <v>87</v>
      </c>
      <c r="H9" s="29">
        <v>143</v>
      </c>
    </row>
    <row r="10" spans="1:10">
      <c r="A10" t="s">
        <v>96</v>
      </c>
      <c r="B10" s="29">
        <v>20</v>
      </c>
      <c r="C10" s="29">
        <v>95</v>
      </c>
      <c r="D10" s="29">
        <v>93</v>
      </c>
      <c r="E10" t="s">
        <v>96</v>
      </c>
      <c r="F10" s="29">
        <v>18</v>
      </c>
      <c r="G10" s="29">
        <v>84</v>
      </c>
      <c r="H10" s="29">
        <v>125</v>
      </c>
    </row>
    <row r="11" spans="1:10">
      <c r="A11" t="s">
        <v>97</v>
      </c>
      <c r="B11" s="29">
        <v>11</v>
      </c>
      <c r="C11" s="29">
        <v>73</v>
      </c>
      <c r="D11" s="29">
        <v>95</v>
      </c>
      <c r="E11" t="s">
        <v>97</v>
      </c>
      <c r="F11" s="29">
        <v>17</v>
      </c>
      <c r="G11" s="29">
        <v>79</v>
      </c>
      <c r="H11" s="29">
        <v>147</v>
      </c>
    </row>
    <row r="12" spans="1:10">
      <c r="A12" t="s">
        <v>98</v>
      </c>
      <c r="B12" s="29">
        <v>15</v>
      </c>
      <c r="C12" s="29">
        <v>82</v>
      </c>
      <c r="D12" s="29">
        <v>66</v>
      </c>
      <c r="E12" t="s">
        <v>98</v>
      </c>
      <c r="F12" s="29">
        <v>19</v>
      </c>
      <c r="G12" s="29">
        <v>91</v>
      </c>
      <c r="H12" s="29">
        <v>152</v>
      </c>
    </row>
    <row r="13" spans="1:10">
      <c r="A13" t="s">
        <v>99</v>
      </c>
      <c r="B13" s="29">
        <v>13</v>
      </c>
      <c r="C13" s="29">
        <v>67</v>
      </c>
      <c r="D13" s="29">
        <v>94</v>
      </c>
      <c r="E13" t="s">
        <v>99</v>
      </c>
      <c r="F13" s="29">
        <v>16</v>
      </c>
      <c r="G13" s="29">
        <v>87</v>
      </c>
      <c r="H13" s="29">
        <v>128</v>
      </c>
    </row>
    <row r="14" spans="1:10">
      <c r="A14" t="s">
        <v>92</v>
      </c>
      <c r="B14" s="29">
        <v>8</v>
      </c>
      <c r="C14" s="29">
        <v>39</v>
      </c>
      <c r="D14" s="29">
        <v>47</v>
      </c>
      <c r="E14" s="29" t="s">
        <v>92</v>
      </c>
      <c r="F14" s="29">
        <v>7</v>
      </c>
      <c r="G14" s="29">
        <v>36</v>
      </c>
      <c r="H14" s="29">
        <v>48</v>
      </c>
      <c r="J14" s="121">
        <v>2025</v>
      </c>
    </row>
    <row r="15" spans="1:10">
      <c r="A15" t="s">
        <v>93</v>
      </c>
      <c r="B15" s="29">
        <v>8</v>
      </c>
      <c r="C15" s="29">
        <v>77</v>
      </c>
      <c r="D15" s="29">
        <v>63</v>
      </c>
      <c r="E15" s="29" t="s">
        <v>93</v>
      </c>
      <c r="F15" s="29">
        <v>11</v>
      </c>
      <c r="G15" s="29">
        <v>52</v>
      </c>
      <c r="H15" s="29">
        <v>63</v>
      </c>
    </row>
    <row r="16" spans="1:10">
      <c r="A16" t="s">
        <v>94</v>
      </c>
      <c r="B16" s="29">
        <v>11</v>
      </c>
      <c r="C16" s="29">
        <v>80</v>
      </c>
      <c r="D16" s="29">
        <v>117</v>
      </c>
      <c r="E16" s="29" t="s">
        <v>94</v>
      </c>
      <c r="F16" s="29">
        <v>13</v>
      </c>
      <c r="G16" s="29">
        <v>76</v>
      </c>
      <c r="H16" s="29">
        <v>102</v>
      </c>
    </row>
    <row r="17" spans="1:8">
      <c r="A17" t="s">
        <v>95</v>
      </c>
      <c r="B17" s="29">
        <v>9</v>
      </c>
      <c r="C17" s="29">
        <v>81</v>
      </c>
      <c r="D17" s="29">
        <v>101</v>
      </c>
      <c r="E17" s="29" t="s">
        <v>95</v>
      </c>
      <c r="F17" s="29">
        <v>14</v>
      </c>
      <c r="G17" s="29">
        <v>67</v>
      </c>
      <c r="H17" s="29">
        <v>119</v>
      </c>
    </row>
    <row r="18" spans="1:8">
      <c r="A18" t="s">
        <v>94</v>
      </c>
      <c r="B18" s="29">
        <v>16</v>
      </c>
      <c r="C18" s="29">
        <v>60</v>
      </c>
      <c r="D18" s="29">
        <v>102</v>
      </c>
      <c r="E18" t="s">
        <v>94</v>
      </c>
      <c r="F18" s="29">
        <v>18</v>
      </c>
      <c r="G18" s="29">
        <v>81</v>
      </c>
      <c r="H18" s="29">
        <v>125</v>
      </c>
    </row>
    <row r="19" spans="1:8">
      <c r="A19" t="s">
        <v>92</v>
      </c>
      <c r="B19" s="29"/>
      <c r="C19" s="29"/>
      <c r="D19" s="29"/>
      <c r="E19" t="s">
        <v>92</v>
      </c>
      <c r="F19" s="29"/>
      <c r="G19" s="29"/>
      <c r="H19" s="29"/>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cols>
    <col min="1" max="1" width="12" customWidth="1"/>
    <col min="2" max="2" width="57.28515625" customWidth="1"/>
  </cols>
  <sheetData>
    <row r="1" spans="1:2" ht="15.75">
      <c r="A1" s="236" t="s">
        <v>224</v>
      </c>
      <c r="B1" s="237"/>
    </row>
    <row r="5" spans="1:2">
      <c r="A5" s="238" t="s">
        <v>225</v>
      </c>
      <c r="B5" s="239" t="s">
        <v>226</v>
      </c>
    </row>
    <row r="6" spans="1:2">
      <c r="A6" s="238">
        <v>0</v>
      </c>
      <c r="B6" s="239" t="s">
        <v>227</v>
      </c>
    </row>
    <row r="7" spans="1:2">
      <c r="A7" s="240"/>
      <c r="B7" s="239" t="s">
        <v>228</v>
      </c>
    </row>
    <row r="8" spans="1:2">
      <c r="A8" s="238" t="s">
        <v>229</v>
      </c>
      <c r="B8" s="239" t="s">
        <v>230</v>
      </c>
    </row>
    <row r="9" spans="1:2">
      <c r="A9" s="238" t="s">
        <v>231</v>
      </c>
      <c r="B9" s="239" t="s">
        <v>232</v>
      </c>
    </row>
    <row r="10" spans="1:2">
      <c r="A10" s="238" t="s">
        <v>233</v>
      </c>
      <c r="B10" s="239" t="s">
        <v>234</v>
      </c>
    </row>
    <row r="11" spans="1:2">
      <c r="A11" s="238" t="s">
        <v>235</v>
      </c>
      <c r="B11" s="239" t="s">
        <v>236</v>
      </c>
    </row>
    <row r="12" spans="1:2">
      <c r="A12" s="238" t="s">
        <v>237</v>
      </c>
      <c r="B12" s="239" t="s">
        <v>238</v>
      </c>
    </row>
    <row r="13" spans="1:2">
      <c r="A13" s="238" t="s">
        <v>239</v>
      </c>
      <c r="B13" s="239" t="s">
        <v>240</v>
      </c>
    </row>
    <row r="14" spans="1:2">
      <c r="A14" s="238" t="s">
        <v>241</v>
      </c>
      <c r="B14" s="239" t="s">
        <v>242</v>
      </c>
    </row>
    <row r="15" spans="1:2">
      <c r="A15" s="239"/>
    </row>
    <row r="16" spans="1:2" ht="43.5">
      <c r="A16" s="241" t="s">
        <v>243</v>
      </c>
      <c r="B16" s="242" t="s">
        <v>244</v>
      </c>
    </row>
    <row r="17" spans="1:2">
      <c r="A17" s="239" t="s">
        <v>245</v>
      </c>
      <c r="B17" s="239"/>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5"/>
  <cols>
    <col min="1" max="1" width="4.7109375" customWidth="1"/>
    <col min="2" max="2" width="76.42578125" customWidth="1"/>
    <col min="3" max="3" width="5.710937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3" t="s">
        <v>0</v>
      </c>
      <c r="B5" s="173"/>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3" t="s">
        <v>2</v>
      </c>
      <c r="B11" s="173"/>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4" t="s">
        <v>14</v>
      </c>
      <c r="B32" s="174"/>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5"/>
  <cols>
    <col min="1" max="1" width="21.42578125" style="16" customWidth="1"/>
    <col min="2" max="2" width="41.5703125" style="16" customWidth="1"/>
    <col min="3" max="3" width="24.28515625" style="16" customWidth="1"/>
  </cols>
  <sheetData>
    <row r="1" spans="1:3">
      <c r="A1" s="180" t="s">
        <v>2</v>
      </c>
      <c r="B1" s="180"/>
      <c r="C1" s="180"/>
    </row>
    <row r="2" spans="1:3" ht="12" customHeight="1">
      <c r="A2" s="15"/>
    </row>
    <row r="3" spans="1:3">
      <c r="A3" s="180" t="s">
        <v>24</v>
      </c>
      <c r="B3" s="180"/>
      <c r="C3" s="180"/>
    </row>
    <row r="4" spans="1:3" ht="9" customHeight="1">
      <c r="A4" s="17" t="s">
        <v>4</v>
      </c>
    </row>
    <row r="5" spans="1:3" ht="69" customHeight="1">
      <c r="A5" s="175" t="s">
        <v>171</v>
      </c>
      <c r="B5" s="175"/>
      <c r="C5" s="175"/>
    </row>
    <row r="6" spans="1:3" ht="8.25" customHeight="1">
      <c r="A6" s="17"/>
    </row>
    <row r="7" spans="1:3">
      <c r="A7" s="180" t="s">
        <v>25</v>
      </c>
      <c r="B7" s="180"/>
      <c r="C7" s="180"/>
    </row>
    <row r="8" spans="1:3" ht="9" customHeight="1">
      <c r="A8" s="17" t="s">
        <v>4</v>
      </c>
    </row>
    <row r="9" spans="1:3" ht="49.35" customHeight="1">
      <c r="A9" s="175" t="s">
        <v>172</v>
      </c>
      <c r="B9" s="175"/>
      <c r="C9" s="175"/>
    </row>
    <row r="10" spans="1:3" ht="9" customHeight="1">
      <c r="A10" s="17"/>
    </row>
    <row r="11" spans="1:3">
      <c r="A11" s="180" t="s">
        <v>26</v>
      </c>
      <c r="B11" s="180"/>
      <c r="C11" s="180"/>
    </row>
    <row r="12" spans="1:3" ht="9" customHeight="1">
      <c r="A12" s="17" t="s">
        <v>4</v>
      </c>
    </row>
    <row r="13" spans="1:3" ht="44.25" customHeight="1">
      <c r="A13" s="175" t="s">
        <v>178</v>
      </c>
      <c r="B13" s="175"/>
      <c r="C13" s="175"/>
    </row>
    <row r="14" spans="1:3" ht="12" customHeight="1">
      <c r="A14" s="17"/>
    </row>
    <row r="15" spans="1:3">
      <c r="A15" s="180" t="s">
        <v>27</v>
      </c>
      <c r="B15" s="180"/>
      <c r="C15" s="180"/>
    </row>
    <row r="16" spans="1:3" ht="9" customHeight="1">
      <c r="A16" s="17"/>
    </row>
    <row r="17" spans="1:3">
      <c r="A17" s="180" t="s">
        <v>28</v>
      </c>
      <c r="B17" s="180"/>
      <c r="C17" s="180"/>
    </row>
    <row r="18" spans="1:3" ht="12" customHeight="1">
      <c r="A18" s="15"/>
    </row>
    <row r="19" spans="1:3" ht="34.5" customHeight="1">
      <c r="A19" s="175" t="s">
        <v>173</v>
      </c>
      <c r="B19" s="175"/>
      <c r="C19" s="175"/>
    </row>
    <row r="20" spans="1:3" ht="60" customHeight="1">
      <c r="A20" s="175" t="s">
        <v>29</v>
      </c>
      <c r="B20" s="175"/>
      <c r="C20" s="175"/>
    </row>
    <row r="21" spans="1:3" ht="48.75" customHeight="1">
      <c r="A21" s="175" t="s">
        <v>30</v>
      </c>
      <c r="B21" s="175"/>
      <c r="C21" s="175"/>
    </row>
    <row r="22" spans="1:3">
      <c r="A22" s="175" t="s">
        <v>31</v>
      </c>
      <c r="B22" s="175"/>
      <c r="C22" s="175"/>
    </row>
    <row r="23" spans="1:3" ht="24" customHeight="1">
      <c r="A23" s="175" t="s">
        <v>32</v>
      </c>
      <c r="B23" s="175"/>
      <c r="C23" s="175"/>
    </row>
    <row r="24" spans="1:3" ht="12" customHeight="1">
      <c r="A24" s="17"/>
    </row>
    <row r="25" spans="1:3" ht="36" customHeight="1">
      <c r="A25" s="175" t="s">
        <v>33</v>
      </c>
      <c r="B25" s="175"/>
      <c r="C25" s="175"/>
    </row>
    <row r="26" spans="1:3" ht="12" customHeight="1">
      <c r="A26" s="15"/>
    </row>
    <row r="27" spans="1:3">
      <c r="A27" s="182" t="s">
        <v>34</v>
      </c>
      <c r="B27" s="182"/>
      <c r="C27" s="182"/>
    </row>
    <row r="28" spans="1:3" ht="8.25" customHeight="1">
      <c r="A28" s="15"/>
    </row>
    <row r="29" spans="1:3" ht="24" customHeight="1">
      <c r="A29" s="175" t="s">
        <v>35</v>
      </c>
      <c r="B29" s="175"/>
      <c r="C29" s="175"/>
    </row>
    <row r="30" spans="1:3">
      <c r="A30" s="180" t="s">
        <v>36</v>
      </c>
      <c r="B30" s="180"/>
      <c r="C30" s="180"/>
    </row>
    <row r="31" spans="1:3" ht="12" customHeight="1">
      <c r="A31" s="15"/>
    </row>
    <row r="32" spans="1:3">
      <c r="A32" s="180" t="s">
        <v>37</v>
      </c>
      <c r="B32" s="180"/>
      <c r="C32" s="180"/>
    </row>
    <row r="33" spans="1:3" ht="9" customHeight="1">
      <c r="A33" s="15"/>
    </row>
    <row r="34" spans="1:3" ht="80.25" customHeight="1">
      <c r="A34" s="175" t="s">
        <v>174</v>
      </c>
      <c r="B34" s="175"/>
      <c r="C34" s="175"/>
    </row>
    <row r="35" spans="1:3" ht="12" customHeight="1">
      <c r="A35" s="15"/>
    </row>
    <row r="36" spans="1:3">
      <c r="A36" s="182" t="s">
        <v>38</v>
      </c>
      <c r="B36" s="182"/>
      <c r="C36" s="182"/>
    </row>
    <row r="37" spans="1:3" ht="9" customHeight="1">
      <c r="A37" s="15"/>
    </row>
    <row r="38" spans="1:3" ht="56.25" customHeight="1">
      <c r="A38" s="175" t="s">
        <v>39</v>
      </c>
      <c r="B38" s="175"/>
      <c r="C38" s="175"/>
    </row>
    <row r="39" spans="1:3">
      <c r="A39" s="175" t="s">
        <v>40</v>
      </c>
      <c r="B39" s="175"/>
      <c r="C39" s="175"/>
    </row>
    <row r="40" spans="1:3" ht="12" customHeight="1">
      <c r="A40" s="17"/>
    </row>
    <row r="41" spans="1:3">
      <c r="A41" s="15" t="s">
        <v>41</v>
      </c>
    </row>
    <row r="42" spans="1:3" ht="9" customHeight="1">
      <c r="A42" s="15"/>
    </row>
    <row r="43" spans="1:3" ht="39" customHeight="1">
      <c r="A43" s="175" t="s">
        <v>42</v>
      </c>
      <c r="B43" s="175"/>
      <c r="C43" s="175"/>
    </row>
    <row r="44" spans="1:3" ht="12" customHeight="1">
      <c r="A44" s="15"/>
    </row>
    <row r="45" spans="1:3">
      <c r="A45" s="182" t="s">
        <v>43</v>
      </c>
      <c r="B45" s="182"/>
      <c r="C45" s="182"/>
    </row>
    <row r="46" spans="1:3" ht="9" customHeight="1">
      <c r="A46" s="15"/>
    </row>
    <row r="47" spans="1:3" ht="21" customHeight="1">
      <c r="A47" s="175" t="s">
        <v>44</v>
      </c>
      <c r="B47" s="175"/>
      <c r="C47" s="175"/>
    </row>
    <row r="48" spans="1:3" ht="79.5" customHeight="1">
      <c r="A48" s="175" t="s">
        <v>45</v>
      </c>
      <c r="B48" s="175"/>
      <c r="C48" s="175"/>
    </row>
    <row r="49" spans="1:3" ht="12" customHeight="1">
      <c r="A49" s="17"/>
    </row>
    <row r="50" spans="1:3">
      <c r="A50" s="182" t="s">
        <v>46</v>
      </c>
      <c r="B50" s="182"/>
      <c r="C50" s="182"/>
    </row>
    <row r="51" spans="1:3" ht="9" customHeight="1">
      <c r="A51" s="15"/>
    </row>
    <row r="52" spans="1:3" ht="68.25" customHeight="1">
      <c r="A52" s="175" t="s">
        <v>47</v>
      </c>
      <c r="B52" s="175"/>
      <c r="C52" s="175"/>
    </row>
    <row r="53" spans="1:3" ht="13.5" customHeight="1">
      <c r="A53" s="175" t="s">
        <v>48</v>
      </c>
      <c r="B53" s="175"/>
      <c r="C53" s="175"/>
    </row>
    <row r="54" spans="1:3" ht="12" customHeight="1">
      <c r="A54" s="15"/>
    </row>
    <row r="55" spans="1:3">
      <c r="A55" s="180" t="s">
        <v>49</v>
      </c>
      <c r="B55" s="180"/>
      <c r="C55" s="180"/>
    </row>
    <row r="56" spans="1:3" ht="9" customHeight="1">
      <c r="A56" s="15"/>
    </row>
    <row r="57" spans="1:3" ht="37.5" customHeight="1">
      <c r="A57" s="181" t="s">
        <v>169</v>
      </c>
      <c r="B57" s="181"/>
      <c r="C57" s="181"/>
    </row>
    <row r="58" spans="1:3" ht="9" customHeight="1">
      <c r="A58" s="17"/>
    </row>
    <row r="59" spans="1:3" ht="52.5" customHeight="1">
      <c r="A59" s="175" t="s">
        <v>170</v>
      </c>
      <c r="B59" s="175"/>
      <c r="C59" s="175"/>
    </row>
    <row r="60" spans="1:3" ht="25.5" customHeight="1">
      <c r="A60" s="175" t="s">
        <v>50</v>
      </c>
      <c r="B60" s="175"/>
      <c r="C60" s="175"/>
    </row>
    <row r="61" spans="1:3" ht="39" customHeight="1">
      <c r="A61" s="18"/>
    </row>
    <row r="62" spans="1:3">
      <c r="A62" s="180" t="s">
        <v>51</v>
      </c>
      <c r="B62" s="180"/>
      <c r="C62" s="180"/>
    </row>
    <row r="63" spans="1:3" ht="8.25" customHeight="1">
      <c r="A63" s="15"/>
    </row>
    <row r="64" spans="1:3" ht="52.5" customHeight="1">
      <c r="A64" s="175" t="s">
        <v>52</v>
      </c>
      <c r="B64" s="175"/>
      <c r="C64" s="175"/>
    </row>
    <row r="65" spans="1:3" ht="12" customHeight="1">
      <c r="A65" s="17"/>
    </row>
    <row r="66" spans="1:3">
      <c r="A66" s="180" t="s">
        <v>53</v>
      </c>
      <c r="B66" s="180"/>
      <c r="C66" s="180"/>
    </row>
    <row r="67" spans="1:3" ht="9" customHeight="1">
      <c r="A67" s="15"/>
    </row>
    <row r="68" spans="1:3" ht="51" customHeight="1">
      <c r="A68" s="175" t="s">
        <v>54</v>
      </c>
      <c r="B68" s="175"/>
      <c r="C68" s="175"/>
    </row>
    <row r="69" spans="1:3" ht="12" customHeight="1">
      <c r="A69" s="17"/>
    </row>
    <row r="70" spans="1:3">
      <c r="A70" s="180" t="s">
        <v>55</v>
      </c>
      <c r="B70" s="180"/>
      <c r="C70" s="180"/>
    </row>
    <row r="71" spans="1:3" ht="9" customHeight="1">
      <c r="A71" s="15"/>
    </row>
    <row r="72" spans="1:3">
      <c r="A72" s="175" t="s">
        <v>56</v>
      </c>
      <c r="B72" s="175"/>
      <c r="C72" s="175"/>
    </row>
    <row r="73" spans="1:3" ht="24" customHeight="1">
      <c r="A73" s="175" t="s">
        <v>57</v>
      </c>
      <c r="B73" s="175"/>
      <c r="C73" s="175"/>
    </row>
    <row r="74" spans="1:3" ht="12" customHeight="1">
      <c r="A74" s="17"/>
    </row>
    <row r="75" spans="1:3" ht="12" customHeight="1">
      <c r="A75" s="19"/>
    </row>
    <row r="76" spans="1:3">
      <c r="A76" s="107" t="s">
        <v>58</v>
      </c>
      <c r="B76" s="20" t="s">
        <v>59</v>
      </c>
      <c r="C76" s="21" t="s">
        <v>60</v>
      </c>
    </row>
    <row r="77" spans="1:3" ht="12.75" customHeight="1">
      <c r="A77" s="176" t="s">
        <v>61</v>
      </c>
      <c r="B77" s="20"/>
      <c r="C77" s="22"/>
    </row>
    <row r="78" spans="1:3" ht="12.75" customHeight="1">
      <c r="A78" s="177"/>
      <c r="B78" s="109" t="s">
        <v>168</v>
      </c>
      <c r="C78" s="23" t="s">
        <v>62</v>
      </c>
    </row>
    <row r="79" spans="1:3" ht="12.75" customHeight="1">
      <c r="A79" s="177"/>
      <c r="B79" s="109" t="s">
        <v>63</v>
      </c>
      <c r="C79" s="23" t="s">
        <v>64</v>
      </c>
    </row>
    <row r="80" spans="1:3" ht="12.75" customHeight="1">
      <c r="A80" s="179"/>
      <c r="B80" s="24"/>
      <c r="C80" s="25"/>
    </row>
    <row r="81" spans="1:3" ht="12.75" customHeight="1">
      <c r="A81" s="176" t="s">
        <v>65</v>
      </c>
      <c r="B81" s="20"/>
      <c r="C81" s="22"/>
    </row>
    <row r="82" spans="1:3" ht="12.75" customHeight="1">
      <c r="A82" s="177"/>
      <c r="B82" s="109" t="s">
        <v>66</v>
      </c>
      <c r="C82" s="23" t="s">
        <v>62</v>
      </c>
    </row>
    <row r="83" spans="1:3" ht="12.75" customHeight="1">
      <c r="A83" s="177"/>
      <c r="B83" s="109"/>
      <c r="C83" s="26"/>
    </row>
    <row r="84" spans="1:3" ht="12.75" customHeight="1">
      <c r="A84" s="177"/>
      <c r="B84" s="109" t="s">
        <v>67</v>
      </c>
      <c r="C84" s="23" t="s">
        <v>62</v>
      </c>
    </row>
    <row r="85" spans="1:3" ht="12.75" customHeight="1">
      <c r="A85" s="177"/>
      <c r="B85" s="109"/>
      <c r="C85" s="23"/>
    </row>
    <row r="86" spans="1:3" ht="12.75" customHeight="1">
      <c r="A86" s="177"/>
      <c r="B86" s="109" t="s">
        <v>66</v>
      </c>
      <c r="C86" s="23" t="s">
        <v>64</v>
      </c>
    </row>
    <row r="87" spans="1:3" ht="12.75" customHeight="1">
      <c r="A87" s="177"/>
      <c r="B87" s="109" t="s">
        <v>68</v>
      </c>
      <c r="C87" s="23"/>
    </row>
    <row r="88" spans="1:3" ht="12.75" customHeight="1">
      <c r="A88" s="110"/>
      <c r="B88" s="27"/>
      <c r="C88" s="25"/>
    </row>
    <row r="89" spans="1:3" ht="12.75" customHeight="1">
      <c r="A89" s="108"/>
      <c r="B89" s="109"/>
      <c r="C89" s="23"/>
    </row>
    <row r="90" spans="1:3" ht="12.75" customHeight="1">
      <c r="A90" s="108" t="s">
        <v>69</v>
      </c>
      <c r="B90" s="178" t="s">
        <v>70</v>
      </c>
      <c r="C90" s="23" t="s">
        <v>62</v>
      </c>
    </row>
    <row r="91" spans="1:3" ht="12.75" customHeight="1">
      <c r="A91" s="108"/>
      <c r="B91" s="178"/>
      <c r="C91" s="23"/>
    </row>
    <row r="92" spans="1:3" ht="12.75" customHeight="1">
      <c r="A92" s="108" t="s">
        <v>71</v>
      </c>
      <c r="B92" s="178"/>
      <c r="C92" s="23" t="s">
        <v>64</v>
      </c>
    </row>
    <row r="93" spans="1:3" ht="12.75" customHeight="1">
      <c r="A93" s="110"/>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5" t="s">
        <v>75</v>
      </c>
      <c r="B102" s="175"/>
      <c r="C102" s="175"/>
    </row>
    <row r="103" spans="1:3">
      <c r="A103" s="175" t="s">
        <v>76</v>
      </c>
      <c r="B103" s="175"/>
      <c r="C103" s="175"/>
    </row>
    <row r="104" spans="1:3">
      <c r="A104" s="175" t="s">
        <v>77</v>
      </c>
      <c r="B104" s="175"/>
      <c r="C104" s="175"/>
    </row>
    <row r="105" spans="1:3">
      <c r="A105" s="175" t="s">
        <v>78</v>
      </c>
      <c r="B105" s="175"/>
      <c r="C105" s="175"/>
    </row>
    <row r="106" spans="1:3">
      <c r="A106" s="175" t="s">
        <v>79</v>
      </c>
      <c r="B106" s="175"/>
      <c r="C106" s="175"/>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1:C11"/>
    <mergeCell ref="A1:C1"/>
    <mergeCell ref="A3:C3"/>
    <mergeCell ref="A5:C5"/>
    <mergeCell ref="A7:C7"/>
    <mergeCell ref="A9:C9"/>
    <mergeCell ref="A30:C30"/>
    <mergeCell ref="A13:C13"/>
    <mergeCell ref="A15:C15"/>
    <mergeCell ref="A17:C17"/>
    <mergeCell ref="A19:C19"/>
    <mergeCell ref="A20:C20"/>
    <mergeCell ref="A21:C21"/>
    <mergeCell ref="A22:C22"/>
    <mergeCell ref="A23:C23"/>
    <mergeCell ref="A25:C25"/>
    <mergeCell ref="A27:C27"/>
    <mergeCell ref="A29:C29"/>
    <mergeCell ref="A53:C53"/>
    <mergeCell ref="A32:C32"/>
    <mergeCell ref="A34:C34"/>
    <mergeCell ref="A36:C36"/>
    <mergeCell ref="A38:C38"/>
    <mergeCell ref="A39:C39"/>
    <mergeCell ref="A43:C43"/>
    <mergeCell ref="A45:C45"/>
    <mergeCell ref="A47:C47"/>
    <mergeCell ref="A48:C48"/>
    <mergeCell ref="A50:C50"/>
    <mergeCell ref="A52:C52"/>
    <mergeCell ref="A77:A80"/>
    <mergeCell ref="A55:C55"/>
    <mergeCell ref="A57:C57"/>
    <mergeCell ref="A59:C59"/>
    <mergeCell ref="A60:C60"/>
    <mergeCell ref="A62:C62"/>
    <mergeCell ref="A64:C64"/>
    <mergeCell ref="A66:C66"/>
    <mergeCell ref="A68:C68"/>
    <mergeCell ref="A70:C70"/>
    <mergeCell ref="A72:C72"/>
    <mergeCell ref="A73:C73"/>
    <mergeCell ref="A106:C106"/>
    <mergeCell ref="A81:A87"/>
    <mergeCell ref="B90:B92"/>
    <mergeCell ref="A102:C102"/>
    <mergeCell ref="A103:C103"/>
    <mergeCell ref="A104:C104"/>
    <mergeCell ref="A105:C105"/>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5"/>
  <cols>
    <col min="1" max="1" width="24.5703125" customWidth="1"/>
    <col min="5" max="5" width="28.28515625" customWidth="1"/>
    <col min="6" max="6" width="17.42578125" customWidth="1"/>
    <col min="7" max="7" width="10.570312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5"/>
  <cols>
    <col min="7" max="7" width="17.28515625" customWidth="1"/>
  </cols>
  <sheetData>
    <row r="1" spans="1:8">
      <c r="A1" s="128"/>
      <c r="B1" s="128"/>
      <c r="C1" s="128"/>
      <c r="D1" s="128"/>
      <c r="E1" s="128"/>
      <c r="F1" s="128"/>
      <c r="G1" s="128"/>
      <c r="H1" s="128"/>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RowHeight="12.75"/>
  <cols>
    <col min="1" max="1" width="8.140625" style="114" customWidth="1"/>
    <col min="2" max="2" width="8.7109375" style="114" customWidth="1"/>
    <col min="3" max="3" width="8.42578125" style="114" customWidth="1"/>
    <col min="4" max="4" width="10.140625" style="114" customWidth="1"/>
    <col min="5" max="5" width="10" style="114" customWidth="1"/>
    <col min="6" max="6" width="9.5703125" style="115" customWidth="1"/>
    <col min="7" max="7" width="13" style="114" customWidth="1"/>
    <col min="8" max="8" width="9.5703125" style="114" customWidth="1"/>
    <col min="9" max="9" width="11.5703125" style="114" customWidth="1"/>
    <col min="10" max="10" width="2.140625" style="114" customWidth="1"/>
    <col min="11" max="11" width="4.7109375" style="114" customWidth="1"/>
    <col min="12" max="16384" width="11.42578125" style="114"/>
  </cols>
  <sheetData>
    <row r="1" spans="1:9" s="111" customFormat="1" ht="25.5" customHeight="1">
      <c r="A1" s="184" t="s">
        <v>105</v>
      </c>
      <c r="B1" s="184"/>
      <c r="C1" s="184"/>
      <c r="D1" s="184"/>
      <c r="E1" s="184"/>
      <c r="F1" s="184"/>
      <c r="G1" s="184"/>
      <c r="H1" s="184"/>
      <c r="I1" s="122"/>
    </row>
    <row r="2" spans="1:9" s="111" customFormat="1" ht="32.450000000000003" customHeight="1" thickBot="1">
      <c r="A2" s="186" t="s">
        <v>106</v>
      </c>
      <c r="B2" s="188" t="s">
        <v>107</v>
      </c>
      <c r="C2" s="124" t="s">
        <v>214</v>
      </c>
      <c r="D2" s="124" t="s">
        <v>215</v>
      </c>
      <c r="E2" s="125" t="s">
        <v>194</v>
      </c>
      <c r="F2" s="124" t="s">
        <v>108</v>
      </c>
      <c r="G2" s="126" t="s">
        <v>195</v>
      </c>
      <c r="H2" s="123" t="s">
        <v>109</v>
      </c>
    </row>
    <row r="3" spans="1:9" s="111" customFormat="1" ht="11.85" customHeight="1">
      <c r="A3" s="187"/>
      <c r="B3" s="189"/>
      <c r="C3" s="190" t="s">
        <v>110</v>
      </c>
      <c r="D3" s="190"/>
      <c r="E3" s="127" t="s">
        <v>111</v>
      </c>
      <c r="F3" s="190" t="s">
        <v>112</v>
      </c>
      <c r="G3" s="190"/>
      <c r="H3" s="191"/>
    </row>
    <row r="4" spans="1:9" s="111" customFormat="1" ht="12.75" customHeight="1">
      <c r="A4" s="139" t="s">
        <v>113</v>
      </c>
      <c r="B4" s="140"/>
      <c r="C4" s="185" t="s">
        <v>114</v>
      </c>
      <c r="D4" s="185"/>
      <c r="E4" s="185"/>
      <c r="F4" s="185"/>
      <c r="G4" s="185"/>
      <c r="H4" s="185"/>
    </row>
    <row r="5" spans="1:9" s="111" customFormat="1" ht="9.75" customHeight="1">
      <c r="A5" s="141"/>
      <c r="B5" s="142" t="s">
        <v>175</v>
      </c>
      <c r="C5" s="143">
        <v>77.3333333333333</v>
      </c>
      <c r="D5" s="143">
        <v>3421.25</v>
      </c>
      <c r="E5" s="143">
        <v>3855.837</v>
      </c>
      <c r="F5" s="143">
        <v>125889.213</v>
      </c>
      <c r="G5" s="143">
        <v>628066.429</v>
      </c>
      <c r="H5" s="143">
        <v>536584.728</v>
      </c>
    </row>
    <row r="6" spans="1:9" s="111" customFormat="1" ht="10.15" customHeight="1">
      <c r="A6" s="141"/>
      <c r="B6" s="142" t="s">
        <v>177</v>
      </c>
      <c r="C6" s="143">
        <v>75.1666666666667</v>
      </c>
      <c r="D6" s="143">
        <v>3351.1666666666702</v>
      </c>
      <c r="E6" s="143">
        <v>3665.4389999999999</v>
      </c>
      <c r="F6" s="143">
        <v>127687.10799999999</v>
      </c>
      <c r="G6" s="143">
        <v>608816.31299999997</v>
      </c>
      <c r="H6" s="143">
        <v>566616.06799999997</v>
      </c>
    </row>
    <row r="7" spans="1:9" s="111" customFormat="1" ht="10.15" customHeight="1">
      <c r="A7" s="141"/>
      <c r="B7" s="142" t="s">
        <v>180</v>
      </c>
      <c r="C7" s="143">
        <v>73</v>
      </c>
      <c r="D7" s="143">
        <v>3202.8333333333298</v>
      </c>
      <c r="E7" s="143">
        <v>3445.1570000000002</v>
      </c>
      <c r="F7" s="143">
        <v>130914.711</v>
      </c>
      <c r="G7" s="143">
        <v>672254.41799999995</v>
      </c>
      <c r="H7" s="143">
        <v>553421.027</v>
      </c>
    </row>
    <row r="8" spans="1:9" s="111" customFormat="1" ht="10.15" customHeight="1">
      <c r="A8" s="141"/>
      <c r="B8" s="142" t="s">
        <v>193</v>
      </c>
      <c r="C8" s="143">
        <v>74.6666666666667</v>
      </c>
      <c r="D8" s="143">
        <v>3268.25</v>
      </c>
      <c r="E8" s="143">
        <v>3351.41</v>
      </c>
      <c r="F8" s="143">
        <v>133882.04199999999</v>
      </c>
      <c r="G8" s="143">
        <v>627885.22100000002</v>
      </c>
      <c r="H8" s="143">
        <v>683626.88</v>
      </c>
    </row>
    <row r="9" spans="1:9" s="111" customFormat="1" ht="10.15" customHeight="1">
      <c r="A9" s="141"/>
      <c r="B9" s="142" t="s">
        <v>209</v>
      </c>
      <c r="C9" s="143">
        <v>71</v>
      </c>
      <c r="D9" s="143">
        <v>2959</v>
      </c>
      <c r="E9" s="143">
        <v>3038</v>
      </c>
      <c r="F9" s="143">
        <v>130210</v>
      </c>
      <c r="G9" s="143">
        <v>557178</v>
      </c>
      <c r="H9" s="143">
        <v>492963</v>
      </c>
    </row>
    <row r="10" spans="1:9" s="111" customFormat="1" ht="15" customHeight="1">
      <c r="A10" s="159"/>
      <c r="B10" s="160"/>
      <c r="C10" s="183"/>
      <c r="D10" s="183"/>
      <c r="E10" s="183"/>
      <c r="F10" s="183"/>
      <c r="G10" s="183"/>
      <c r="H10" s="183"/>
    </row>
    <row r="11" spans="1:9" s="111" customFormat="1" ht="11.25" customHeight="1">
      <c r="A11" s="145"/>
      <c r="B11" s="161" t="s">
        <v>209</v>
      </c>
      <c r="C11" s="143"/>
      <c r="D11" s="143"/>
      <c r="E11" s="143"/>
      <c r="F11" s="143"/>
      <c r="G11" s="143"/>
      <c r="H11" s="143"/>
    </row>
    <row r="12" spans="1:9" s="111" customFormat="1" ht="11.25" customHeight="1">
      <c r="A12" s="145"/>
      <c r="B12" s="162" t="s">
        <v>222</v>
      </c>
      <c r="C12" s="143">
        <f>(C13+C14+C15+C16+C17)/5</f>
        <v>71.400000000000006</v>
      </c>
      <c r="D12" s="143">
        <f>(D13+D14+D15+D16+D17)/5</f>
        <v>2980.8</v>
      </c>
      <c r="E12" s="143">
        <f>E13+E14+E15+E16+E17</f>
        <v>1197.7670000000001</v>
      </c>
      <c r="F12" s="143">
        <f t="shared" ref="F12:H12" si="0">F13+F14+F15+F16+F17</f>
        <v>50429.956999999995</v>
      </c>
      <c r="G12" s="143">
        <f t="shared" si="0"/>
        <v>190962.15300000002</v>
      </c>
      <c r="H12" s="143">
        <f t="shared" si="0"/>
        <v>176039.609</v>
      </c>
    </row>
    <row r="13" spans="1:9" s="111" customFormat="1" ht="9" customHeight="1">
      <c r="A13" s="145"/>
      <c r="B13" s="146" t="s">
        <v>181</v>
      </c>
      <c r="C13" s="143">
        <v>72</v>
      </c>
      <c r="D13" s="143">
        <v>3085</v>
      </c>
      <c r="E13" s="143">
        <v>156.369</v>
      </c>
      <c r="F13" s="143">
        <v>9216.49</v>
      </c>
      <c r="G13" s="143">
        <v>23639.986000000001</v>
      </c>
      <c r="H13" s="143">
        <v>19117.388999999999</v>
      </c>
    </row>
    <row r="14" spans="1:9" s="111" customFormat="1" ht="9" customHeight="1">
      <c r="A14" s="145"/>
      <c r="B14" s="146" t="s">
        <v>182</v>
      </c>
      <c r="C14" s="143">
        <v>72</v>
      </c>
      <c r="D14" s="143">
        <v>2969</v>
      </c>
      <c r="E14" s="143">
        <v>236.107</v>
      </c>
      <c r="F14" s="143">
        <v>9535.9470000000001</v>
      </c>
      <c r="G14" s="143">
        <v>36412.444000000003</v>
      </c>
      <c r="H14" s="143">
        <v>40706.718000000001</v>
      </c>
    </row>
    <row r="15" spans="1:9" s="111" customFormat="1" ht="9" customHeight="1">
      <c r="A15" s="145"/>
      <c r="B15" s="146" t="s">
        <v>183</v>
      </c>
      <c r="C15" s="143">
        <v>71</v>
      </c>
      <c r="D15" s="143">
        <v>2964</v>
      </c>
      <c r="E15" s="143">
        <v>258</v>
      </c>
      <c r="F15" s="143">
        <v>10095</v>
      </c>
      <c r="G15" s="143">
        <v>45812</v>
      </c>
      <c r="H15" s="143">
        <v>35889</v>
      </c>
    </row>
    <row r="16" spans="1:9" s="111" customFormat="1" ht="9" customHeight="1">
      <c r="A16" s="145"/>
      <c r="B16" s="146" t="s">
        <v>184</v>
      </c>
      <c r="C16" s="171">
        <v>71</v>
      </c>
      <c r="D16" s="171">
        <v>2959</v>
      </c>
      <c r="E16" s="171">
        <v>291.85700000000003</v>
      </c>
      <c r="F16" s="171">
        <v>10787.047</v>
      </c>
      <c r="G16" s="171">
        <v>43994.658000000003</v>
      </c>
      <c r="H16" s="171">
        <v>46032.180999999997</v>
      </c>
    </row>
    <row r="17" spans="1:8" s="111" customFormat="1" ht="9" customHeight="1">
      <c r="A17" s="145"/>
      <c r="B17" s="146" t="s">
        <v>185</v>
      </c>
      <c r="C17" s="172">
        <v>71</v>
      </c>
      <c r="D17" s="172">
        <v>2927</v>
      </c>
      <c r="E17" s="172">
        <v>255.434</v>
      </c>
      <c r="F17" s="172">
        <v>10795.473</v>
      </c>
      <c r="G17" s="172">
        <v>41103.065000000002</v>
      </c>
      <c r="H17" s="172">
        <v>34294.321000000004</v>
      </c>
    </row>
    <row r="18" spans="1:8" s="111" customFormat="1" ht="9" customHeight="1">
      <c r="A18" s="145"/>
      <c r="B18" s="146" t="s">
        <v>186</v>
      </c>
      <c r="C18" s="143">
        <v>71</v>
      </c>
      <c r="D18" s="143">
        <v>2942</v>
      </c>
      <c r="E18" s="143">
        <v>270</v>
      </c>
      <c r="F18" s="143">
        <v>11765</v>
      </c>
      <c r="G18" s="143">
        <v>40837</v>
      </c>
      <c r="H18" s="143">
        <v>57096</v>
      </c>
    </row>
    <row r="19" spans="1:8" s="111" customFormat="1" ht="9" customHeight="1">
      <c r="A19" s="145"/>
      <c r="B19" s="146" t="s">
        <v>187</v>
      </c>
      <c r="C19" s="143">
        <v>71</v>
      </c>
      <c r="D19" s="143">
        <v>2931</v>
      </c>
      <c r="E19" s="143">
        <v>289</v>
      </c>
      <c r="F19" s="143">
        <v>11771</v>
      </c>
      <c r="G19" s="143">
        <v>49492</v>
      </c>
      <c r="H19" s="143">
        <v>42087</v>
      </c>
    </row>
    <row r="20" spans="1:8" s="111" customFormat="1" ht="9" customHeight="1">
      <c r="A20" s="145"/>
      <c r="B20" s="146" t="s">
        <v>188</v>
      </c>
      <c r="C20" s="143">
        <v>71</v>
      </c>
      <c r="D20" s="143">
        <v>2947</v>
      </c>
      <c r="E20" s="143">
        <v>283</v>
      </c>
      <c r="F20" s="143">
        <v>10948</v>
      </c>
      <c r="G20" s="143">
        <v>57836</v>
      </c>
      <c r="H20" s="143">
        <v>37265</v>
      </c>
    </row>
    <row r="21" spans="1:8" s="111" customFormat="1" ht="9" customHeight="1">
      <c r="A21" s="145"/>
      <c r="B21" s="146" t="s">
        <v>189</v>
      </c>
      <c r="C21" s="143">
        <v>71</v>
      </c>
      <c r="D21" s="143">
        <v>2964</v>
      </c>
      <c r="E21" s="143">
        <v>254</v>
      </c>
      <c r="F21" s="143">
        <v>10748</v>
      </c>
      <c r="G21" s="143">
        <v>52846</v>
      </c>
      <c r="H21" s="143">
        <v>65756</v>
      </c>
    </row>
    <row r="22" spans="1:8" s="111" customFormat="1" ht="9" customHeight="1">
      <c r="A22" s="145"/>
      <c r="B22" s="146" t="s">
        <v>190</v>
      </c>
      <c r="C22" s="143">
        <v>71</v>
      </c>
      <c r="D22" s="143">
        <v>2972</v>
      </c>
      <c r="E22" s="143">
        <v>283</v>
      </c>
      <c r="F22" s="143">
        <v>11119</v>
      </c>
      <c r="G22" s="143">
        <v>53753</v>
      </c>
      <c r="H22" s="143">
        <v>47122</v>
      </c>
    </row>
    <row r="23" spans="1:8" s="111" customFormat="1" ht="9" customHeight="1">
      <c r="A23" s="145"/>
      <c r="B23" s="146" t="s">
        <v>191</v>
      </c>
      <c r="C23" s="143">
        <v>71</v>
      </c>
      <c r="D23" s="143">
        <v>2955</v>
      </c>
      <c r="E23" s="143">
        <v>270</v>
      </c>
      <c r="F23" s="143">
        <v>12897</v>
      </c>
      <c r="G23" s="143">
        <v>57710</v>
      </c>
      <c r="H23" s="143">
        <v>29819</v>
      </c>
    </row>
    <row r="24" spans="1:8" s="111" customFormat="1" ht="9" customHeight="1">
      <c r="A24" s="145"/>
      <c r="B24" s="146" t="s">
        <v>192</v>
      </c>
      <c r="C24" s="143">
        <v>71</v>
      </c>
      <c r="D24" s="143">
        <v>2893</v>
      </c>
      <c r="E24" s="143">
        <v>191</v>
      </c>
      <c r="F24" s="143">
        <v>10532</v>
      </c>
      <c r="G24" s="143">
        <v>53742</v>
      </c>
      <c r="H24" s="143">
        <v>37778</v>
      </c>
    </row>
    <row r="25" spans="1:8" s="111" customFormat="1" ht="15" customHeight="1">
      <c r="A25" s="159"/>
      <c r="B25" s="160"/>
      <c r="C25" s="183"/>
      <c r="D25" s="183"/>
      <c r="E25" s="183"/>
      <c r="F25" s="183"/>
      <c r="G25" s="183"/>
      <c r="H25" s="183"/>
    </row>
    <row r="26" spans="1:8" s="111" customFormat="1" ht="11.25" customHeight="1">
      <c r="A26" s="141"/>
      <c r="B26" s="144" t="s">
        <v>217</v>
      </c>
      <c r="C26" s="147"/>
      <c r="D26" s="143"/>
      <c r="E26" s="143"/>
      <c r="F26" s="143"/>
      <c r="G26" s="143"/>
      <c r="H26" s="143"/>
    </row>
    <row r="27" spans="1:8" s="111" customFormat="1" ht="11.25" customHeight="1">
      <c r="A27" s="141"/>
      <c r="B27" s="162" t="s">
        <v>222</v>
      </c>
      <c r="C27" s="143">
        <f>(C28+C29+C30+C31+C32)/5</f>
        <v>69.2</v>
      </c>
      <c r="D27" s="143">
        <f>(D28+D29+D30+D31+D32)/5</f>
        <v>2832.4</v>
      </c>
      <c r="E27" s="143">
        <f>E28+E29+E30+E31+E32</f>
        <v>1115</v>
      </c>
      <c r="F27" s="143">
        <f t="shared" ref="F27" si="1">F28+F29+F30+F31+F32</f>
        <v>49682</v>
      </c>
      <c r="G27" s="143">
        <f t="shared" ref="G27" si="2">G28+G29+G30+G31+G32</f>
        <v>234678</v>
      </c>
      <c r="H27" s="143">
        <f t="shared" ref="H27" si="3">H28+H29+H30+H31+H32</f>
        <v>183070</v>
      </c>
    </row>
    <row r="28" spans="1:8" s="111" customFormat="1" ht="9" customHeight="1">
      <c r="A28" s="148"/>
      <c r="B28" s="142" t="s">
        <v>181</v>
      </c>
      <c r="C28" s="143">
        <v>70</v>
      </c>
      <c r="D28" s="143">
        <v>2842</v>
      </c>
      <c r="E28" s="143">
        <v>181</v>
      </c>
      <c r="F28" s="143">
        <v>9550</v>
      </c>
      <c r="G28" s="143">
        <v>30741</v>
      </c>
      <c r="H28" s="143">
        <v>18193</v>
      </c>
    </row>
    <row r="29" spans="1:8" s="111" customFormat="1" ht="9" customHeight="1">
      <c r="A29" s="148"/>
      <c r="B29" s="142" t="s">
        <v>182</v>
      </c>
      <c r="C29" s="143">
        <v>69</v>
      </c>
      <c r="D29" s="143">
        <v>2819</v>
      </c>
      <c r="E29" s="143">
        <v>187</v>
      </c>
      <c r="F29" s="143">
        <v>8918</v>
      </c>
      <c r="G29" s="143">
        <v>41791</v>
      </c>
      <c r="H29" s="143">
        <v>25287</v>
      </c>
    </row>
    <row r="30" spans="1:8" s="111" customFormat="1" ht="9" customHeight="1">
      <c r="A30" s="148"/>
      <c r="B30" s="142" t="s">
        <v>183</v>
      </c>
      <c r="C30" s="143">
        <v>69</v>
      </c>
      <c r="D30" s="143">
        <v>2829</v>
      </c>
      <c r="E30" s="143">
        <v>247</v>
      </c>
      <c r="F30" s="143">
        <v>9710</v>
      </c>
      <c r="G30" s="143">
        <v>58342</v>
      </c>
      <c r="H30" s="143">
        <v>40185</v>
      </c>
    </row>
    <row r="31" spans="1:8" s="111" customFormat="1" ht="9" customHeight="1">
      <c r="A31" s="148"/>
      <c r="B31" s="142" t="s">
        <v>184</v>
      </c>
      <c r="C31" s="171">
        <v>69</v>
      </c>
      <c r="D31" s="171">
        <v>2844</v>
      </c>
      <c r="E31" s="171">
        <v>252</v>
      </c>
      <c r="F31" s="171">
        <v>10899</v>
      </c>
      <c r="G31" s="171">
        <v>48745</v>
      </c>
      <c r="H31" s="171">
        <v>54129</v>
      </c>
    </row>
    <row r="32" spans="1:8" s="111" customFormat="1" ht="9" customHeight="1">
      <c r="A32" s="148"/>
      <c r="B32" s="142" t="s">
        <v>185</v>
      </c>
      <c r="C32" s="172">
        <v>69</v>
      </c>
      <c r="D32" s="172">
        <v>2828</v>
      </c>
      <c r="E32" s="172">
        <v>248</v>
      </c>
      <c r="F32" s="172">
        <v>10605</v>
      </c>
      <c r="G32" s="172">
        <v>55059</v>
      </c>
      <c r="H32" s="172">
        <v>45276</v>
      </c>
    </row>
    <row r="33" spans="1:8" s="111" customFormat="1" ht="9" customHeight="1">
      <c r="A33" s="148"/>
      <c r="B33" s="142" t="s">
        <v>186</v>
      </c>
      <c r="C33" s="143"/>
      <c r="D33" s="143"/>
      <c r="E33" s="143"/>
      <c r="F33" s="143"/>
      <c r="G33" s="143"/>
      <c r="H33" s="143"/>
    </row>
    <row r="34" spans="1:8" s="111" customFormat="1" ht="9" customHeight="1">
      <c r="A34" s="148"/>
      <c r="B34" s="142" t="s">
        <v>187</v>
      </c>
      <c r="C34" s="143"/>
      <c r="D34" s="143"/>
      <c r="E34" s="143"/>
      <c r="F34" s="143"/>
      <c r="G34" s="143"/>
      <c r="H34" s="143"/>
    </row>
    <row r="35" spans="1:8" s="111" customFormat="1" ht="9" customHeight="1">
      <c r="A35" s="148"/>
      <c r="B35" s="142" t="s">
        <v>188</v>
      </c>
      <c r="C35" s="143"/>
      <c r="D35" s="143"/>
      <c r="E35" s="143"/>
      <c r="F35" s="143"/>
      <c r="G35" s="143"/>
      <c r="H35" s="143"/>
    </row>
    <row r="36" spans="1:8" s="111" customFormat="1" ht="9" customHeight="1">
      <c r="A36" s="148"/>
      <c r="B36" s="142" t="s">
        <v>189</v>
      </c>
      <c r="C36" s="143"/>
      <c r="D36" s="143"/>
      <c r="E36" s="143"/>
      <c r="F36" s="143"/>
      <c r="G36" s="143"/>
      <c r="H36" s="143"/>
    </row>
    <row r="37" spans="1:8" s="111" customFormat="1" ht="9" customHeight="1">
      <c r="A37" s="148"/>
      <c r="B37" s="142" t="s">
        <v>190</v>
      </c>
      <c r="C37" s="143"/>
      <c r="D37" s="143"/>
      <c r="E37" s="143"/>
      <c r="F37" s="143"/>
      <c r="G37" s="143"/>
      <c r="H37" s="143"/>
    </row>
    <row r="38" spans="1:8" s="111" customFormat="1" ht="9" customHeight="1">
      <c r="A38" s="148"/>
      <c r="B38" s="142" t="s">
        <v>191</v>
      </c>
      <c r="C38" s="143"/>
      <c r="D38" s="143"/>
      <c r="E38" s="143"/>
      <c r="F38" s="143"/>
      <c r="G38" s="143"/>
      <c r="H38" s="143"/>
    </row>
    <row r="39" spans="1:8" s="111" customFormat="1" ht="9" customHeight="1">
      <c r="A39" s="148"/>
      <c r="B39" s="142" t="s">
        <v>192</v>
      </c>
      <c r="C39" s="143"/>
      <c r="D39" s="143"/>
      <c r="E39" s="143"/>
      <c r="F39" s="143"/>
      <c r="G39" s="143"/>
      <c r="H39" s="143"/>
    </row>
    <row r="40" spans="1:8" s="111" customFormat="1" ht="12.75" customHeight="1">
      <c r="A40" s="139" t="s">
        <v>127</v>
      </c>
      <c r="B40" s="140"/>
      <c r="C40" s="185" t="s">
        <v>128</v>
      </c>
      <c r="D40" s="185"/>
      <c r="E40" s="185"/>
      <c r="F40" s="185"/>
      <c r="G40" s="185"/>
      <c r="H40" s="185"/>
    </row>
    <row r="41" spans="1:8" s="111" customFormat="1" ht="10.15" customHeight="1">
      <c r="A41" s="141"/>
      <c r="B41" s="142" t="s">
        <v>175</v>
      </c>
      <c r="C41" s="149">
        <v>54.0833333333333</v>
      </c>
      <c r="D41" s="143">
        <v>3516</v>
      </c>
      <c r="E41" s="143">
        <v>4173.9679999999998</v>
      </c>
      <c r="F41" s="143">
        <v>132210.997</v>
      </c>
      <c r="G41" s="143">
        <v>616965.34499999997</v>
      </c>
      <c r="H41" s="143">
        <v>552252.95600000001</v>
      </c>
    </row>
    <row r="42" spans="1:8" s="111" customFormat="1" ht="10.15" customHeight="1">
      <c r="A42" s="141"/>
      <c r="B42" s="142" t="s">
        <v>177</v>
      </c>
      <c r="C42" s="149">
        <v>55.1666666666667</v>
      </c>
      <c r="D42" s="143">
        <v>3567.5833333333298</v>
      </c>
      <c r="E42" s="143">
        <v>4105.8239999999996</v>
      </c>
      <c r="F42" s="143">
        <v>136779.101</v>
      </c>
      <c r="G42" s="143">
        <v>600707.23300000001</v>
      </c>
      <c r="H42" s="143">
        <v>586681.57799999998</v>
      </c>
    </row>
    <row r="43" spans="1:8" s="111" customFormat="1" ht="10.15" customHeight="1">
      <c r="A43" s="141"/>
      <c r="B43" s="142" t="s">
        <v>180</v>
      </c>
      <c r="C43" s="149">
        <v>55.8333333333333</v>
      </c>
      <c r="D43" s="143">
        <v>3620.3333333333298</v>
      </c>
      <c r="E43" s="143">
        <v>4217.1210000000001</v>
      </c>
      <c r="F43" s="143">
        <v>148814.514</v>
      </c>
      <c r="G43" s="143">
        <v>670092.74699999997</v>
      </c>
      <c r="H43" s="143">
        <v>625219.48899999994</v>
      </c>
    </row>
    <row r="44" spans="1:8" s="111" customFormat="1" ht="10.15" customHeight="1">
      <c r="A44" s="141"/>
      <c r="B44" s="142" t="s">
        <v>193</v>
      </c>
      <c r="C44" s="143">
        <v>51.8333333333333</v>
      </c>
      <c r="D44" s="143">
        <v>3424.8333333333298</v>
      </c>
      <c r="E44" s="143">
        <v>3911.3009999999999</v>
      </c>
      <c r="F44" s="143">
        <v>142664.90299999999</v>
      </c>
      <c r="G44" s="143">
        <v>656576.451</v>
      </c>
      <c r="H44" s="143">
        <v>648970.50899999996</v>
      </c>
    </row>
    <row r="45" spans="1:8" s="111" customFormat="1" ht="10.15" customHeight="1">
      <c r="A45" s="141"/>
      <c r="B45" s="142" t="s">
        <v>209</v>
      </c>
      <c r="C45" s="143">
        <v>53</v>
      </c>
      <c r="D45" s="143">
        <v>3586</v>
      </c>
      <c r="E45" s="143">
        <v>4109</v>
      </c>
      <c r="F45" s="143">
        <v>160086</v>
      </c>
      <c r="G45" s="143">
        <v>735218</v>
      </c>
      <c r="H45" s="143">
        <v>844976</v>
      </c>
    </row>
    <row r="46" spans="1:8" s="111" customFormat="1" ht="15" customHeight="1">
      <c r="A46" s="159"/>
      <c r="B46" s="160"/>
      <c r="C46" s="183"/>
      <c r="D46" s="183"/>
      <c r="E46" s="183"/>
      <c r="F46" s="183"/>
      <c r="G46" s="183"/>
      <c r="H46" s="183"/>
    </row>
    <row r="47" spans="1:8" s="111" customFormat="1" ht="11.25" customHeight="1">
      <c r="A47" s="150"/>
      <c r="B47" s="161" t="s">
        <v>209</v>
      </c>
    </row>
    <row r="48" spans="1:8" s="111" customFormat="1" ht="11.25" customHeight="1">
      <c r="A48" s="150"/>
      <c r="B48" s="162" t="s">
        <v>222</v>
      </c>
      <c r="C48" s="143">
        <f>(C49+C50+C51+C52+C53)/5</f>
        <v>53.4</v>
      </c>
      <c r="D48" s="143">
        <f>(D49+D50+D51+D52+D53)/5</f>
        <v>3556</v>
      </c>
      <c r="E48" s="143">
        <f>E49+E50+E51+E52+E53</f>
        <v>1495.8629999999998</v>
      </c>
      <c r="F48" s="143">
        <f t="shared" ref="F48" si="4">F49+F50+F51+F52+F53</f>
        <v>57892.195999999996</v>
      </c>
      <c r="G48" s="143">
        <f t="shared" ref="G48" si="5">G49+G50+G51+G52+G53</f>
        <v>211267.54699999996</v>
      </c>
      <c r="H48" s="143">
        <f t="shared" ref="H48" si="6">H49+H50+H51+H52+H53</f>
        <v>333392.08900000004</v>
      </c>
    </row>
    <row r="49" spans="1:8" s="111" customFormat="1" ht="9.6" customHeight="1">
      <c r="A49" s="145"/>
      <c r="B49" s="146" t="s">
        <v>181</v>
      </c>
      <c r="C49" s="143">
        <v>53</v>
      </c>
      <c r="D49" s="143">
        <v>3380</v>
      </c>
      <c r="E49" s="143">
        <v>134.108</v>
      </c>
      <c r="F49" s="143">
        <v>8464.2150000000001</v>
      </c>
      <c r="G49" s="143">
        <v>15039.141</v>
      </c>
      <c r="H49" s="143">
        <v>51633.692000000003</v>
      </c>
    </row>
    <row r="50" spans="1:8" s="111" customFormat="1" ht="9.6" customHeight="1">
      <c r="A50" s="145"/>
      <c r="B50" s="146" t="s">
        <v>182</v>
      </c>
      <c r="C50" s="143">
        <v>54</v>
      </c>
      <c r="D50" s="143">
        <v>3587</v>
      </c>
      <c r="E50" s="143">
        <v>252.14699999999999</v>
      </c>
      <c r="F50" s="143">
        <v>9775.6689999999999</v>
      </c>
      <c r="G50" s="143">
        <v>28620.571</v>
      </c>
      <c r="H50" s="143">
        <v>38506.364000000001</v>
      </c>
    </row>
    <row r="51" spans="1:8" s="111" customFormat="1" ht="9.6" customHeight="1">
      <c r="A51" s="145"/>
      <c r="B51" s="146" t="s">
        <v>183</v>
      </c>
      <c r="C51" s="143">
        <v>54</v>
      </c>
      <c r="D51" s="143">
        <v>3604</v>
      </c>
      <c r="E51" s="143">
        <v>341.04500000000002</v>
      </c>
      <c r="F51" s="143">
        <v>11485.846</v>
      </c>
      <c r="G51" s="143">
        <v>42326.919000000002</v>
      </c>
      <c r="H51" s="143">
        <v>117122.837</v>
      </c>
    </row>
    <row r="52" spans="1:8" s="111" customFormat="1" ht="9.6" customHeight="1">
      <c r="A52" s="145"/>
      <c r="B52" s="146" t="s">
        <v>184</v>
      </c>
      <c r="C52" s="171">
        <v>53</v>
      </c>
      <c r="D52" s="171">
        <v>3616</v>
      </c>
      <c r="E52" s="171">
        <v>410.28899999999999</v>
      </c>
      <c r="F52" s="171">
        <v>13629.674999999999</v>
      </c>
      <c r="G52" s="171">
        <v>65141.909</v>
      </c>
      <c r="H52" s="171">
        <v>62153.773999999998</v>
      </c>
    </row>
    <row r="53" spans="1:8" s="111" customFormat="1" ht="9.6" customHeight="1">
      <c r="A53" s="145"/>
      <c r="B53" s="146" t="s">
        <v>185</v>
      </c>
      <c r="C53" s="172">
        <v>53</v>
      </c>
      <c r="D53" s="172">
        <v>3593</v>
      </c>
      <c r="E53" s="172">
        <v>358.274</v>
      </c>
      <c r="F53" s="172">
        <v>14536.790999999999</v>
      </c>
      <c r="G53" s="172">
        <v>60139.006999999998</v>
      </c>
      <c r="H53" s="172">
        <v>63975.421999999999</v>
      </c>
    </row>
    <row r="54" spans="1:8" s="111" customFormat="1" ht="9.6" customHeight="1">
      <c r="A54" s="145"/>
      <c r="B54" s="146" t="s">
        <v>186</v>
      </c>
      <c r="C54" s="143">
        <v>53</v>
      </c>
      <c r="D54" s="143">
        <v>3592</v>
      </c>
      <c r="E54" s="143">
        <v>383</v>
      </c>
      <c r="F54" s="143">
        <v>13675</v>
      </c>
      <c r="G54" s="143">
        <v>73339</v>
      </c>
      <c r="H54" s="143">
        <v>89877</v>
      </c>
    </row>
    <row r="55" spans="1:8" s="111" customFormat="1" ht="9.6" customHeight="1">
      <c r="A55" s="145"/>
      <c r="B55" s="146" t="s">
        <v>187</v>
      </c>
      <c r="C55" s="143">
        <v>53</v>
      </c>
      <c r="D55" s="143">
        <v>3608</v>
      </c>
      <c r="E55" s="143">
        <v>416</v>
      </c>
      <c r="F55" s="143">
        <v>15616</v>
      </c>
      <c r="G55" s="143">
        <v>77469</v>
      </c>
      <c r="H55" s="143">
        <v>46765</v>
      </c>
    </row>
    <row r="56" spans="1:8" s="111" customFormat="1" ht="9.6" customHeight="1">
      <c r="A56" s="145"/>
      <c r="B56" s="146" t="s">
        <v>188</v>
      </c>
      <c r="C56" s="143">
        <v>53</v>
      </c>
      <c r="D56" s="143">
        <v>3641</v>
      </c>
      <c r="E56" s="143">
        <v>407</v>
      </c>
      <c r="F56" s="143">
        <v>14176</v>
      </c>
      <c r="G56" s="143">
        <v>81417</v>
      </c>
      <c r="H56" s="143">
        <v>211739</v>
      </c>
    </row>
    <row r="57" spans="1:8" s="111" customFormat="1" ht="9.6" customHeight="1">
      <c r="A57" s="145"/>
      <c r="B57" s="146" t="s">
        <v>189</v>
      </c>
      <c r="C57" s="143">
        <v>53</v>
      </c>
      <c r="D57" s="143">
        <v>3630</v>
      </c>
      <c r="E57" s="143">
        <v>381</v>
      </c>
      <c r="F57" s="143">
        <v>13978</v>
      </c>
      <c r="G57" s="143">
        <v>66342</v>
      </c>
      <c r="H57" s="143">
        <v>46706</v>
      </c>
    </row>
    <row r="58" spans="1:8" s="111" customFormat="1" ht="9.6" customHeight="1">
      <c r="A58" s="145"/>
      <c r="B58" s="146" t="s">
        <v>190</v>
      </c>
      <c r="C58" s="143">
        <v>52</v>
      </c>
      <c r="D58" s="143">
        <v>3613</v>
      </c>
      <c r="E58" s="143">
        <v>391</v>
      </c>
      <c r="F58" s="143">
        <v>14714</v>
      </c>
      <c r="G58" s="143">
        <v>78349</v>
      </c>
      <c r="H58" s="143">
        <v>53219</v>
      </c>
    </row>
    <row r="59" spans="1:8" s="111" customFormat="1" ht="9.6" customHeight="1">
      <c r="A59" s="145"/>
      <c r="B59" s="146" t="s">
        <v>191</v>
      </c>
      <c r="C59" s="143">
        <v>52</v>
      </c>
      <c r="D59" s="143">
        <v>3612</v>
      </c>
      <c r="E59" s="143">
        <v>388</v>
      </c>
      <c r="F59" s="143">
        <v>16503</v>
      </c>
      <c r="G59" s="143">
        <v>75667</v>
      </c>
      <c r="H59" s="143">
        <v>31405</v>
      </c>
    </row>
    <row r="60" spans="1:8" s="111" customFormat="1" ht="9.6" customHeight="1">
      <c r="A60" s="145"/>
      <c r="B60" s="146" t="s">
        <v>192</v>
      </c>
      <c r="C60" s="143">
        <v>52</v>
      </c>
      <c r="D60" s="143">
        <v>3554</v>
      </c>
      <c r="E60" s="143">
        <v>247</v>
      </c>
      <c r="F60" s="143">
        <v>13532</v>
      </c>
      <c r="G60" s="143">
        <v>71367</v>
      </c>
      <c r="H60" s="143">
        <v>31873</v>
      </c>
    </row>
    <row r="61" spans="1:8" s="111" customFormat="1" ht="15" customHeight="1">
      <c r="A61" s="159"/>
      <c r="B61" s="160"/>
      <c r="C61" s="183"/>
      <c r="D61" s="183"/>
      <c r="E61" s="183"/>
      <c r="F61" s="183"/>
      <c r="G61" s="183"/>
      <c r="H61" s="183"/>
    </row>
    <row r="62" spans="1:8" s="111" customFormat="1" ht="11.25" customHeight="1">
      <c r="A62" s="141"/>
      <c r="B62" s="144" t="s">
        <v>217</v>
      </c>
      <c r="C62" s="147"/>
      <c r="D62" s="143"/>
      <c r="E62" s="143"/>
      <c r="F62" s="143"/>
      <c r="G62" s="143"/>
      <c r="H62" s="143"/>
    </row>
    <row r="63" spans="1:8" s="111" customFormat="1" ht="11.25" customHeight="1">
      <c r="A63" s="141"/>
      <c r="B63" s="162" t="s">
        <v>222</v>
      </c>
      <c r="C63" s="143">
        <f>(C64+C65+C66+C67+C68)/5</f>
        <v>55.8</v>
      </c>
      <c r="D63" s="143">
        <f>(D64+D65+D66+D67+D68)/5</f>
        <v>3618.6</v>
      </c>
      <c r="E63" s="143">
        <f>E64+E65+E66+E67+E68</f>
        <v>1421</v>
      </c>
      <c r="F63" s="143">
        <f t="shared" ref="F63" si="7">F64+F65+F66+F67+F68</f>
        <v>62855</v>
      </c>
      <c r="G63" s="143">
        <f t="shared" ref="G63" si="8">G64+G65+G66+G67+G68</f>
        <v>227302</v>
      </c>
      <c r="H63" s="143">
        <f t="shared" ref="H63" si="9">H64+H65+H66+H67+H68</f>
        <v>234666</v>
      </c>
    </row>
    <row r="64" spans="1:8" s="111" customFormat="1" ht="9.6" customHeight="1">
      <c r="A64" s="148"/>
      <c r="B64" s="142" t="s">
        <v>181</v>
      </c>
      <c r="C64" s="143">
        <v>56</v>
      </c>
      <c r="D64" s="143">
        <v>3535</v>
      </c>
      <c r="E64" s="143">
        <v>151</v>
      </c>
      <c r="F64" s="143">
        <v>9744</v>
      </c>
      <c r="G64" s="143">
        <v>17201</v>
      </c>
      <c r="H64" s="143">
        <v>26122</v>
      </c>
    </row>
    <row r="65" spans="1:8" s="111" customFormat="1" ht="9.6" customHeight="1">
      <c r="A65" s="148"/>
      <c r="B65" s="142" t="s">
        <v>182</v>
      </c>
      <c r="C65" s="143">
        <v>56</v>
      </c>
      <c r="D65" s="143">
        <v>3525</v>
      </c>
      <c r="E65" s="143">
        <v>193</v>
      </c>
      <c r="F65" s="143">
        <v>9421</v>
      </c>
      <c r="G65" s="143">
        <v>24505</v>
      </c>
      <c r="H65" s="143">
        <v>40724</v>
      </c>
    </row>
    <row r="66" spans="1:8" s="111" customFormat="1" ht="9.6" customHeight="1">
      <c r="A66" s="148"/>
      <c r="B66" s="142" t="s">
        <v>183</v>
      </c>
      <c r="C66" s="143">
        <v>56</v>
      </c>
      <c r="D66" s="143">
        <v>3550</v>
      </c>
      <c r="E66" s="143">
        <v>336</v>
      </c>
      <c r="F66" s="143">
        <v>12138</v>
      </c>
      <c r="G66" s="143">
        <v>51498</v>
      </c>
      <c r="H66" s="143">
        <v>54959</v>
      </c>
    </row>
    <row r="67" spans="1:8" s="111" customFormat="1" ht="9.6" customHeight="1">
      <c r="A67" s="148"/>
      <c r="B67" s="142" t="s">
        <v>184</v>
      </c>
      <c r="C67" s="171">
        <v>55</v>
      </c>
      <c r="D67" s="171">
        <v>3560</v>
      </c>
      <c r="E67" s="171">
        <v>381</v>
      </c>
      <c r="F67" s="171">
        <v>14896</v>
      </c>
      <c r="G67" s="171">
        <v>65837</v>
      </c>
      <c r="H67" s="171">
        <v>52046</v>
      </c>
    </row>
    <row r="68" spans="1:8" s="111" customFormat="1" ht="9.6" customHeight="1">
      <c r="A68" s="148"/>
      <c r="B68" s="142" t="s">
        <v>185</v>
      </c>
      <c r="C68" s="172">
        <v>56</v>
      </c>
      <c r="D68" s="172">
        <v>3923</v>
      </c>
      <c r="E68" s="172">
        <v>360</v>
      </c>
      <c r="F68" s="172">
        <v>16656</v>
      </c>
      <c r="G68" s="172">
        <v>68261</v>
      </c>
      <c r="H68" s="172">
        <v>60815</v>
      </c>
    </row>
    <row r="69" spans="1:8" s="111" customFormat="1" ht="9.6" customHeight="1">
      <c r="A69" s="148"/>
      <c r="B69" s="142" t="s">
        <v>186</v>
      </c>
      <c r="C69" s="143"/>
      <c r="D69" s="143"/>
      <c r="E69" s="143"/>
      <c r="F69" s="143"/>
      <c r="G69" s="143"/>
      <c r="H69" s="143"/>
    </row>
    <row r="70" spans="1:8" s="111" customFormat="1" ht="9.6" customHeight="1">
      <c r="A70" s="148"/>
      <c r="B70" s="142" t="s">
        <v>187</v>
      </c>
      <c r="C70" s="143"/>
      <c r="D70" s="143"/>
      <c r="E70" s="143"/>
      <c r="F70" s="143"/>
      <c r="G70" s="143"/>
      <c r="H70" s="143"/>
    </row>
    <row r="71" spans="1:8" s="111" customFormat="1" ht="9.6" customHeight="1">
      <c r="A71" s="148"/>
      <c r="B71" s="142" t="s">
        <v>188</v>
      </c>
      <c r="C71" s="143"/>
      <c r="D71" s="143"/>
      <c r="E71" s="143"/>
      <c r="F71" s="143"/>
      <c r="G71" s="143"/>
      <c r="H71" s="143"/>
    </row>
    <row r="72" spans="1:8" s="111" customFormat="1" ht="9.6" customHeight="1">
      <c r="A72" s="148"/>
      <c r="B72" s="142" t="s">
        <v>189</v>
      </c>
      <c r="C72" s="143"/>
      <c r="D72" s="143"/>
      <c r="E72" s="143"/>
      <c r="F72" s="143"/>
      <c r="G72" s="143"/>
      <c r="H72" s="143"/>
    </row>
    <row r="73" spans="1:8" s="111" customFormat="1" ht="9.6" customHeight="1">
      <c r="A73" s="148"/>
      <c r="B73" s="142" t="s">
        <v>190</v>
      </c>
      <c r="C73" s="143"/>
      <c r="D73" s="143"/>
      <c r="E73" s="143"/>
      <c r="F73" s="143"/>
      <c r="G73" s="143"/>
      <c r="H73" s="143"/>
    </row>
    <row r="74" spans="1:8" s="111" customFormat="1" ht="9.6" customHeight="1">
      <c r="A74" s="148"/>
      <c r="B74" s="142" t="s">
        <v>191</v>
      </c>
      <c r="C74" s="143"/>
      <c r="D74" s="143"/>
      <c r="E74" s="143"/>
      <c r="F74" s="143"/>
      <c r="G74" s="143"/>
      <c r="H74" s="143"/>
    </row>
    <row r="75" spans="1:8" s="111" customFormat="1" ht="9.6" customHeight="1">
      <c r="A75" s="148"/>
      <c r="B75" s="142" t="s">
        <v>192</v>
      </c>
      <c r="C75" s="143"/>
      <c r="D75" s="143"/>
      <c r="E75" s="143"/>
      <c r="F75" s="143"/>
      <c r="G75" s="143"/>
      <c r="H75" s="143"/>
    </row>
    <row r="76" spans="1:8" s="111" customFormat="1" ht="15" customHeight="1">
      <c r="F76" s="113"/>
    </row>
    <row r="77" spans="1:8" s="111" customFormat="1" ht="11.65" customHeight="1">
      <c r="A77" s="157" t="s">
        <v>213</v>
      </c>
      <c r="B77" s="157"/>
      <c r="C77" s="157"/>
      <c r="D77" s="157"/>
      <c r="E77" s="157"/>
      <c r="F77" s="113"/>
    </row>
    <row r="78" spans="1:8" s="111" customFormat="1" ht="13.5" customHeight="1">
      <c r="A78" s="192" t="s">
        <v>129</v>
      </c>
      <c r="B78" s="192"/>
      <c r="C78" s="192"/>
      <c r="D78" s="192"/>
      <c r="E78" s="192"/>
      <c r="F78" s="192"/>
      <c r="G78" s="192"/>
      <c r="H78" s="192"/>
    </row>
    <row r="79" spans="1:8" ht="32.450000000000003" customHeight="1">
      <c r="A79" s="193" t="s">
        <v>106</v>
      </c>
      <c r="B79" s="194" t="s">
        <v>107</v>
      </c>
      <c r="C79" s="164" t="s">
        <v>214</v>
      </c>
      <c r="D79" s="164" t="s">
        <v>215</v>
      </c>
      <c r="E79" s="165" t="s">
        <v>194</v>
      </c>
      <c r="F79" s="164" t="s">
        <v>108</v>
      </c>
      <c r="G79" s="126" t="s">
        <v>195</v>
      </c>
      <c r="H79" s="166" t="s">
        <v>109</v>
      </c>
    </row>
    <row r="80" spans="1:8" ht="11.45" customHeight="1">
      <c r="A80" s="193"/>
      <c r="B80" s="194"/>
      <c r="C80" s="195" t="s">
        <v>110</v>
      </c>
      <c r="D80" s="195"/>
      <c r="E80" s="164" t="s">
        <v>111</v>
      </c>
      <c r="F80" s="195" t="s">
        <v>112</v>
      </c>
      <c r="G80" s="195"/>
      <c r="H80" s="196"/>
    </row>
    <row r="81" spans="1:8" ht="11.45" customHeight="1">
      <c r="A81" s="139" t="s">
        <v>130</v>
      </c>
      <c r="B81" s="140"/>
      <c r="C81" s="185" t="s">
        <v>131</v>
      </c>
      <c r="D81" s="185"/>
      <c r="E81" s="185"/>
      <c r="F81" s="185"/>
      <c r="G81" s="185"/>
      <c r="H81" s="185"/>
    </row>
    <row r="82" spans="1:8" ht="9.75" customHeight="1">
      <c r="A82" s="141"/>
      <c r="B82" s="142" t="s">
        <v>175</v>
      </c>
      <c r="C82" s="143">
        <v>42</v>
      </c>
      <c r="D82" s="143">
        <v>2293.6666666666702</v>
      </c>
      <c r="E82" s="143">
        <v>2768.46</v>
      </c>
      <c r="F82" s="143">
        <v>82879.633000000002</v>
      </c>
      <c r="G82" s="143">
        <v>303775.38400000002</v>
      </c>
      <c r="H82" s="143">
        <v>273825.61499999999</v>
      </c>
    </row>
    <row r="83" spans="1:8" ht="9.75" customHeight="1">
      <c r="A83" s="141"/>
      <c r="B83" s="142" t="s">
        <v>177</v>
      </c>
      <c r="C83" s="143">
        <v>42.5</v>
      </c>
      <c r="D83" s="143">
        <v>2307.6666666666702</v>
      </c>
      <c r="E83" s="143">
        <v>2623.6849999999999</v>
      </c>
      <c r="F83" s="143">
        <v>85578.926999999996</v>
      </c>
      <c r="G83" s="143">
        <v>297050.46600000001</v>
      </c>
      <c r="H83" s="143">
        <v>273942.538</v>
      </c>
    </row>
    <row r="84" spans="1:8" ht="9.75" customHeight="1">
      <c r="A84" s="141"/>
      <c r="B84" s="142" t="s">
        <v>180</v>
      </c>
      <c r="C84" s="143">
        <v>46.1666666666667</v>
      </c>
      <c r="D84" s="143">
        <v>2408.75</v>
      </c>
      <c r="E84" s="143">
        <v>2601.6849999999999</v>
      </c>
      <c r="F84" s="143">
        <v>93364.997000000003</v>
      </c>
      <c r="G84" s="143">
        <v>361094.18800000002</v>
      </c>
      <c r="H84" s="143">
        <v>365144.98800000001</v>
      </c>
    </row>
    <row r="85" spans="1:8" ht="9.75" customHeight="1">
      <c r="A85" s="141"/>
      <c r="B85" s="142" t="s">
        <v>193</v>
      </c>
      <c r="C85" s="143">
        <v>45</v>
      </c>
      <c r="D85" s="143">
        <v>2395.6666666666702</v>
      </c>
      <c r="E85" s="143">
        <v>2461.9830000000002</v>
      </c>
      <c r="F85" s="143">
        <v>94619.164999999994</v>
      </c>
      <c r="G85" s="143">
        <v>342729.4</v>
      </c>
      <c r="H85" s="143">
        <v>292379.45600000001</v>
      </c>
    </row>
    <row r="86" spans="1:8" ht="9.75" customHeight="1">
      <c r="A86" s="141"/>
      <c r="B86" s="142" t="s">
        <v>209</v>
      </c>
      <c r="C86" s="143">
        <v>45</v>
      </c>
      <c r="D86" s="143">
        <v>2731</v>
      </c>
      <c r="E86" s="143">
        <v>2920</v>
      </c>
      <c r="F86" s="143">
        <v>113892</v>
      </c>
      <c r="G86" s="143">
        <v>403217</v>
      </c>
      <c r="H86" s="143">
        <v>376775</v>
      </c>
    </row>
    <row r="87" spans="1:8" ht="15" customHeight="1">
      <c r="A87" s="159"/>
      <c r="B87" s="163"/>
      <c r="C87" s="183"/>
      <c r="D87" s="183"/>
      <c r="E87" s="183"/>
      <c r="F87" s="183"/>
      <c r="G87" s="183"/>
      <c r="H87" s="183"/>
    </row>
    <row r="88" spans="1:8" ht="11.45" customHeight="1">
      <c r="A88" s="150"/>
      <c r="B88" s="161" t="s">
        <v>209</v>
      </c>
    </row>
    <row r="89" spans="1:8" ht="11.45" customHeight="1">
      <c r="A89" s="150"/>
      <c r="B89" s="162" t="s">
        <v>222</v>
      </c>
      <c r="C89" s="143">
        <f>(C90+C91+C92+C93+C94)/5</f>
        <v>45.6</v>
      </c>
      <c r="D89" s="143">
        <f>(D90+D91+D92+D93+D94)/5</f>
        <v>2714.4</v>
      </c>
      <c r="E89" s="143">
        <f>E90+E91+E92+E93+E94</f>
        <v>1108.241</v>
      </c>
      <c r="F89" s="143">
        <f t="shared" ref="F89" si="10">F90+F91+F92+F93+F94</f>
        <v>43181.873999999996</v>
      </c>
      <c r="G89" s="143">
        <f t="shared" ref="G89" si="11">G90+G91+G92+G93+G94</f>
        <v>135230.48300000001</v>
      </c>
      <c r="H89" s="143">
        <f t="shared" ref="H89" si="12">H90+H91+H92+H93+H94</f>
        <v>131388.28099999999</v>
      </c>
    </row>
    <row r="90" spans="1:8" ht="9" customHeight="1">
      <c r="A90" s="145"/>
      <c r="B90" s="146" t="s">
        <v>181</v>
      </c>
      <c r="C90" s="143">
        <v>44</v>
      </c>
      <c r="D90" s="143">
        <v>2610</v>
      </c>
      <c r="E90" s="143">
        <v>109.245</v>
      </c>
      <c r="F90" s="143">
        <v>7479.85</v>
      </c>
      <c r="G90" s="143">
        <v>16607.677</v>
      </c>
      <c r="H90" s="143">
        <v>18989.978999999999</v>
      </c>
    </row>
    <row r="91" spans="1:8" ht="9" customHeight="1">
      <c r="A91" s="145"/>
      <c r="B91" s="146" t="s">
        <v>182</v>
      </c>
      <c r="C91" s="143">
        <v>46</v>
      </c>
      <c r="D91" s="143">
        <v>2681</v>
      </c>
      <c r="E91" s="143">
        <v>199.464</v>
      </c>
      <c r="F91" s="143">
        <v>7761.1120000000001</v>
      </c>
      <c r="G91" s="143">
        <v>21459.847000000002</v>
      </c>
      <c r="H91" s="143">
        <v>17172.319</v>
      </c>
    </row>
    <row r="92" spans="1:8" ht="9" customHeight="1">
      <c r="A92" s="145"/>
      <c r="B92" s="146" t="s">
        <v>183</v>
      </c>
      <c r="C92" s="143">
        <v>46</v>
      </c>
      <c r="D92" s="143">
        <v>2737</v>
      </c>
      <c r="E92" s="143">
        <v>244.995</v>
      </c>
      <c r="F92" s="143">
        <v>8331.1149999999998</v>
      </c>
      <c r="G92" s="143">
        <v>29022.436000000002</v>
      </c>
      <c r="H92" s="143">
        <v>34237.684999999998</v>
      </c>
    </row>
    <row r="93" spans="1:8" ht="9" customHeight="1">
      <c r="A93" s="145"/>
      <c r="B93" s="146" t="s">
        <v>184</v>
      </c>
      <c r="C93" s="171">
        <v>46</v>
      </c>
      <c r="D93" s="171">
        <v>2766</v>
      </c>
      <c r="E93" s="171">
        <v>293.64400000000001</v>
      </c>
      <c r="F93" s="171">
        <v>9738.1200000000008</v>
      </c>
      <c r="G93" s="171">
        <v>35702.786999999997</v>
      </c>
      <c r="H93" s="171">
        <v>26793.615000000002</v>
      </c>
    </row>
    <row r="94" spans="1:8" ht="9" customHeight="1">
      <c r="A94" s="145"/>
      <c r="B94" s="146" t="s">
        <v>185</v>
      </c>
      <c r="C94" s="172">
        <v>46</v>
      </c>
      <c r="D94" s="172">
        <v>2778</v>
      </c>
      <c r="E94" s="172">
        <v>260.89299999999997</v>
      </c>
      <c r="F94" s="172">
        <v>9871.6769999999997</v>
      </c>
      <c r="G94" s="172">
        <v>32437.736000000001</v>
      </c>
      <c r="H94" s="172">
        <v>34194.682999999997</v>
      </c>
    </row>
    <row r="95" spans="1:8" ht="9" customHeight="1">
      <c r="A95" s="145"/>
      <c r="B95" s="146" t="s">
        <v>186</v>
      </c>
      <c r="C95" s="143">
        <v>44</v>
      </c>
      <c r="D95" s="143">
        <v>2704</v>
      </c>
      <c r="E95" s="143">
        <v>266</v>
      </c>
      <c r="F95" s="143">
        <v>9405</v>
      </c>
      <c r="G95" s="143">
        <v>32484</v>
      </c>
      <c r="H95" s="143">
        <v>32194</v>
      </c>
    </row>
    <row r="96" spans="1:8" ht="9" customHeight="1">
      <c r="A96" s="145"/>
      <c r="B96" s="146" t="s">
        <v>187</v>
      </c>
      <c r="C96" s="143">
        <v>44</v>
      </c>
      <c r="D96" s="143">
        <v>2731</v>
      </c>
      <c r="E96" s="143">
        <v>279</v>
      </c>
      <c r="F96" s="143">
        <v>10191</v>
      </c>
      <c r="G96" s="143">
        <v>34795</v>
      </c>
      <c r="H96" s="143">
        <v>38411</v>
      </c>
    </row>
    <row r="97" spans="1:8" ht="9" customHeight="1">
      <c r="A97" s="145"/>
      <c r="B97" s="146" t="s">
        <v>188</v>
      </c>
      <c r="C97" s="143">
        <v>44</v>
      </c>
      <c r="D97" s="143">
        <v>2762</v>
      </c>
      <c r="E97" s="143">
        <v>276</v>
      </c>
      <c r="F97" s="143">
        <v>10070</v>
      </c>
      <c r="G97" s="143">
        <v>39080</v>
      </c>
      <c r="H97" s="143">
        <v>22265</v>
      </c>
    </row>
    <row r="98" spans="1:8" ht="9" customHeight="1">
      <c r="A98" s="145"/>
      <c r="B98" s="146" t="s">
        <v>189</v>
      </c>
      <c r="C98" s="143">
        <v>44</v>
      </c>
      <c r="D98" s="143">
        <v>2781</v>
      </c>
      <c r="E98" s="143">
        <v>268</v>
      </c>
      <c r="F98" s="143">
        <v>9789</v>
      </c>
      <c r="G98" s="143">
        <v>34927</v>
      </c>
      <c r="H98" s="143">
        <v>32485</v>
      </c>
    </row>
    <row r="99" spans="1:8" ht="9" customHeight="1">
      <c r="A99" s="145"/>
      <c r="B99" s="146" t="s">
        <v>190</v>
      </c>
      <c r="C99" s="143">
        <v>44</v>
      </c>
      <c r="D99" s="143">
        <v>2769</v>
      </c>
      <c r="E99" s="143">
        <v>267</v>
      </c>
      <c r="F99" s="143">
        <v>10148</v>
      </c>
      <c r="G99" s="143">
        <v>38694</v>
      </c>
      <c r="H99" s="143">
        <v>29927</v>
      </c>
    </row>
    <row r="100" spans="1:8" ht="9" customHeight="1">
      <c r="A100" s="145"/>
      <c r="B100" s="146" t="s">
        <v>191</v>
      </c>
      <c r="C100" s="143">
        <v>44</v>
      </c>
      <c r="D100" s="143">
        <v>2732</v>
      </c>
      <c r="E100" s="143">
        <v>268</v>
      </c>
      <c r="F100" s="143">
        <v>11670</v>
      </c>
      <c r="G100" s="143">
        <v>49949</v>
      </c>
      <c r="H100" s="143">
        <v>46954</v>
      </c>
    </row>
    <row r="101" spans="1:8" ht="9" customHeight="1">
      <c r="A101" s="145"/>
      <c r="B101" s="146" t="s">
        <v>192</v>
      </c>
      <c r="C101" s="143">
        <v>44</v>
      </c>
      <c r="D101" s="143">
        <v>2723</v>
      </c>
      <c r="E101" s="143">
        <v>188</v>
      </c>
      <c r="F101" s="143">
        <v>9437</v>
      </c>
      <c r="G101" s="143">
        <v>38058</v>
      </c>
      <c r="H101" s="143">
        <v>43151</v>
      </c>
    </row>
    <row r="102" spans="1:8" ht="15" customHeight="1">
      <c r="A102" s="159"/>
      <c r="B102" s="163"/>
      <c r="C102" s="183"/>
      <c r="D102" s="183"/>
      <c r="E102" s="183"/>
      <c r="F102" s="183"/>
      <c r="G102" s="183"/>
      <c r="H102" s="183"/>
    </row>
    <row r="103" spans="1:8" ht="11.25" customHeight="1">
      <c r="A103" s="141"/>
      <c r="B103" s="144" t="s">
        <v>217</v>
      </c>
      <c r="C103" s="147"/>
      <c r="D103" s="143"/>
      <c r="E103" s="143"/>
      <c r="F103" s="143"/>
      <c r="G103" s="143"/>
      <c r="H103" s="143"/>
    </row>
    <row r="104" spans="1:8" ht="11.25" customHeight="1">
      <c r="A104" s="141"/>
      <c r="B104" s="162" t="s">
        <v>222</v>
      </c>
      <c r="C104" s="143">
        <f>(C105+C106+C107+C108+C109)/5</f>
        <v>44.8</v>
      </c>
      <c r="D104" s="143">
        <f>(D105+D106+D107+D108+D109)/5</f>
        <v>2660.4</v>
      </c>
      <c r="E104" s="143">
        <f>E105+E106+E107+E108+E109</f>
        <v>1032</v>
      </c>
      <c r="F104" s="143">
        <f t="shared" ref="F104" si="13">F105+F106+F107+F108+F109</f>
        <v>44274</v>
      </c>
      <c r="G104" s="143">
        <f t="shared" ref="G104" si="14">G105+G106+G107+G108+G109</f>
        <v>117587</v>
      </c>
      <c r="H104" s="143">
        <f t="shared" ref="H104" si="15">H105+H106+H107+H108+H109</f>
        <v>156100</v>
      </c>
    </row>
    <row r="105" spans="1:8" ht="9" customHeight="1">
      <c r="A105" s="148"/>
      <c r="B105" s="142" t="s">
        <v>181</v>
      </c>
      <c r="C105" s="143">
        <v>45</v>
      </c>
      <c r="D105" s="143">
        <v>2750</v>
      </c>
      <c r="E105" s="143">
        <v>137</v>
      </c>
      <c r="F105" s="143">
        <v>8499</v>
      </c>
      <c r="G105" s="143">
        <v>17344</v>
      </c>
      <c r="H105" s="143">
        <v>16170</v>
      </c>
    </row>
    <row r="106" spans="1:8" ht="9" customHeight="1">
      <c r="A106" s="148"/>
      <c r="B106" s="142" t="s">
        <v>182</v>
      </c>
      <c r="C106" s="143">
        <v>45</v>
      </c>
      <c r="D106" s="143">
        <v>2723</v>
      </c>
      <c r="E106" s="143">
        <v>153</v>
      </c>
      <c r="F106" s="143">
        <v>7682</v>
      </c>
      <c r="G106" s="143">
        <v>19360</v>
      </c>
      <c r="H106" s="143">
        <v>40146</v>
      </c>
    </row>
    <row r="107" spans="1:8" ht="9" customHeight="1">
      <c r="A107" s="148"/>
      <c r="B107" s="142" t="s">
        <v>183</v>
      </c>
      <c r="C107" s="143">
        <v>45</v>
      </c>
      <c r="D107" s="143">
        <v>2743</v>
      </c>
      <c r="E107" s="143">
        <v>238</v>
      </c>
      <c r="F107" s="143">
        <v>8688</v>
      </c>
      <c r="G107" s="143">
        <v>24971</v>
      </c>
      <c r="H107" s="143">
        <v>61128</v>
      </c>
    </row>
    <row r="108" spans="1:8" ht="9" customHeight="1">
      <c r="A108" s="148"/>
      <c r="B108" s="142" t="s">
        <v>184</v>
      </c>
      <c r="C108" s="171">
        <v>45</v>
      </c>
      <c r="D108" s="171">
        <v>2732</v>
      </c>
      <c r="E108" s="171">
        <v>264</v>
      </c>
      <c r="F108" s="171">
        <v>10776</v>
      </c>
      <c r="G108" s="171">
        <v>29984</v>
      </c>
      <c r="H108" s="171">
        <v>24507</v>
      </c>
    </row>
    <row r="109" spans="1:8" ht="9" customHeight="1">
      <c r="A109" s="148"/>
      <c r="B109" s="142" t="s">
        <v>185</v>
      </c>
      <c r="C109" s="172">
        <v>44</v>
      </c>
      <c r="D109" s="172">
        <v>2354</v>
      </c>
      <c r="E109" s="172">
        <v>240</v>
      </c>
      <c r="F109" s="172">
        <v>8629</v>
      </c>
      <c r="G109" s="172">
        <v>25928</v>
      </c>
      <c r="H109" s="172">
        <v>14149</v>
      </c>
    </row>
    <row r="110" spans="1:8" ht="9" customHeight="1">
      <c r="A110" s="148"/>
      <c r="B110" s="142" t="s">
        <v>186</v>
      </c>
      <c r="C110" s="143"/>
      <c r="D110" s="143"/>
      <c r="E110" s="143"/>
      <c r="F110" s="143"/>
      <c r="G110" s="143"/>
      <c r="H110" s="143"/>
    </row>
    <row r="111" spans="1:8" ht="9" customHeight="1">
      <c r="A111" s="148"/>
      <c r="B111" s="142" t="s">
        <v>187</v>
      </c>
      <c r="C111" s="143"/>
      <c r="D111" s="143"/>
      <c r="E111" s="143"/>
      <c r="F111" s="143"/>
      <c r="G111" s="143"/>
      <c r="H111" s="143"/>
    </row>
    <row r="112" spans="1:8" ht="9" customHeight="1">
      <c r="A112" s="148"/>
      <c r="B112" s="142" t="s">
        <v>188</v>
      </c>
      <c r="C112" s="143"/>
      <c r="D112" s="143"/>
      <c r="E112" s="143"/>
      <c r="F112" s="143"/>
      <c r="G112" s="143"/>
      <c r="H112" s="143"/>
    </row>
    <row r="113" spans="1:8" ht="9" customHeight="1">
      <c r="A113" s="148"/>
      <c r="B113" s="142" t="s">
        <v>189</v>
      </c>
      <c r="C113" s="143"/>
      <c r="D113" s="143"/>
      <c r="E113" s="143"/>
      <c r="F113" s="143"/>
      <c r="G113" s="143"/>
      <c r="H113" s="143"/>
    </row>
    <row r="114" spans="1:8" ht="9" customHeight="1">
      <c r="A114" s="148"/>
      <c r="B114" s="142" t="s">
        <v>190</v>
      </c>
      <c r="C114" s="143"/>
      <c r="D114" s="143"/>
      <c r="E114" s="143"/>
      <c r="F114" s="143"/>
      <c r="G114" s="143"/>
      <c r="H114" s="143"/>
    </row>
    <row r="115" spans="1:8" ht="9" customHeight="1">
      <c r="A115" s="148"/>
      <c r="B115" s="142" t="s">
        <v>191</v>
      </c>
      <c r="C115" s="143"/>
      <c r="D115" s="143"/>
      <c r="E115" s="143"/>
      <c r="F115" s="143"/>
      <c r="G115" s="143"/>
      <c r="H115" s="143"/>
    </row>
    <row r="116" spans="1:8" ht="9" customHeight="1">
      <c r="A116" s="148"/>
      <c r="B116" s="142" t="s">
        <v>192</v>
      </c>
      <c r="C116" s="143"/>
      <c r="D116" s="143"/>
      <c r="E116" s="143"/>
      <c r="F116" s="143"/>
      <c r="G116" s="143"/>
      <c r="H116" s="143"/>
    </row>
    <row r="117" spans="1:8" ht="11.45" customHeight="1">
      <c r="A117" s="139" t="s">
        <v>132</v>
      </c>
      <c r="B117" s="140"/>
      <c r="C117" s="185" t="s">
        <v>133</v>
      </c>
      <c r="D117" s="185"/>
      <c r="E117" s="185"/>
      <c r="F117" s="185"/>
      <c r="G117" s="185"/>
      <c r="H117" s="185"/>
    </row>
    <row r="118" spans="1:8" ht="9.75" customHeight="1">
      <c r="A118" s="141"/>
      <c r="B118" s="142" t="s">
        <v>175</v>
      </c>
      <c r="C118" s="143">
        <v>46.9166666666667</v>
      </c>
      <c r="D118" s="143">
        <v>2030</v>
      </c>
      <c r="E118" s="143">
        <v>2606.6529999999998</v>
      </c>
      <c r="F118" s="143">
        <v>71500.497000000003</v>
      </c>
      <c r="G118" s="143">
        <v>303577.527</v>
      </c>
      <c r="H118" s="143">
        <v>264454.95199999999</v>
      </c>
    </row>
    <row r="119" spans="1:8" ht="9.75" customHeight="1">
      <c r="A119" s="141"/>
      <c r="B119" s="142" t="s">
        <v>177</v>
      </c>
      <c r="C119" s="143">
        <v>42.8333333333333</v>
      </c>
      <c r="D119" s="143">
        <v>1868.6666666666699</v>
      </c>
      <c r="E119" s="143">
        <v>2290.1660000000002</v>
      </c>
      <c r="F119" s="143">
        <v>68115.794999999998</v>
      </c>
      <c r="G119" s="143">
        <v>283020.47700000001</v>
      </c>
      <c r="H119" s="143">
        <v>244446.66899999999</v>
      </c>
    </row>
    <row r="120" spans="1:8" ht="9.75" customHeight="1">
      <c r="A120" s="141"/>
      <c r="B120" s="142" t="s">
        <v>180</v>
      </c>
      <c r="C120" s="143">
        <v>39.75</v>
      </c>
      <c r="D120" s="143">
        <v>1764.9166666666699</v>
      </c>
      <c r="E120" s="143">
        <v>2111.2779999999998</v>
      </c>
      <c r="F120" s="143">
        <v>67637.379000000001</v>
      </c>
      <c r="G120" s="143">
        <v>277876.39500000002</v>
      </c>
      <c r="H120" s="143">
        <v>275455.97700000001</v>
      </c>
    </row>
    <row r="121" spans="1:8" ht="9.75" customHeight="1">
      <c r="A121" s="141"/>
      <c r="B121" s="142" t="s">
        <v>193</v>
      </c>
      <c r="C121" s="143">
        <v>40.3333333333333</v>
      </c>
      <c r="D121" s="143">
        <v>1913.0833333333301</v>
      </c>
      <c r="E121" s="143">
        <v>2092.44</v>
      </c>
      <c r="F121" s="143">
        <v>75452.009999999995</v>
      </c>
      <c r="G121" s="143">
        <v>355597.61800000002</v>
      </c>
      <c r="H121" s="143">
        <v>312039.701</v>
      </c>
    </row>
    <row r="122" spans="1:8" ht="9.75" customHeight="1">
      <c r="A122" s="141"/>
      <c r="B122" s="142" t="s">
        <v>209</v>
      </c>
      <c r="C122" s="143">
        <v>36</v>
      </c>
      <c r="D122" s="143">
        <v>1512</v>
      </c>
      <c r="E122" s="143">
        <v>1761</v>
      </c>
      <c r="F122" s="143">
        <v>59771</v>
      </c>
      <c r="G122" s="143">
        <v>248750</v>
      </c>
      <c r="H122" s="143">
        <v>197895</v>
      </c>
    </row>
    <row r="123" spans="1:8" ht="15" customHeight="1">
      <c r="A123" s="159"/>
      <c r="B123" s="163"/>
      <c r="C123" s="183"/>
      <c r="D123" s="183"/>
      <c r="E123" s="183"/>
      <c r="F123" s="183"/>
      <c r="G123" s="183"/>
      <c r="H123" s="183"/>
    </row>
    <row r="124" spans="1:8" ht="11.45" customHeight="1">
      <c r="A124" s="150"/>
      <c r="B124" s="161" t="s">
        <v>209</v>
      </c>
    </row>
    <row r="125" spans="1:8" ht="11.45" customHeight="1">
      <c r="A125" s="150"/>
      <c r="B125" s="162" t="s">
        <v>222</v>
      </c>
      <c r="C125" s="143">
        <f>(C126+C127+C128+C129+C130)/5</f>
        <v>37.200000000000003</v>
      </c>
      <c r="D125" s="143">
        <f>(D126+D127+D128+D129+D130)/5</f>
        <v>1547</v>
      </c>
      <c r="E125" s="143">
        <f>E126+E127+E128+E129+E130</f>
        <v>674.053</v>
      </c>
      <c r="F125" s="143">
        <f t="shared" ref="F125" si="16">F126+F127+F128+F129+F130</f>
        <v>22971.836000000003</v>
      </c>
      <c r="G125" s="143">
        <f t="shared" ref="G125" si="17">G126+G127+G128+G129+G130</f>
        <v>81876.345000000001</v>
      </c>
      <c r="H125" s="143">
        <f t="shared" ref="H125" si="18">H126+H127+H128+H129+H130</f>
        <v>91945.562000000005</v>
      </c>
    </row>
    <row r="126" spans="1:8" ht="9" customHeight="1">
      <c r="A126" s="145"/>
      <c r="B126" s="146" t="s">
        <v>181</v>
      </c>
      <c r="C126" s="143">
        <v>40</v>
      </c>
      <c r="D126" s="143">
        <v>1768</v>
      </c>
      <c r="E126" s="143">
        <v>75.798000000000002</v>
      </c>
      <c r="F126" s="143">
        <v>4458.6970000000001</v>
      </c>
      <c r="G126" s="143">
        <v>6338.558</v>
      </c>
      <c r="H126" s="143">
        <v>13378.539000000001</v>
      </c>
    </row>
    <row r="127" spans="1:8" ht="9" customHeight="1">
      <c r="A127" s="145"/>
      <c r="B127" s="146" t="s">
        <v>182</v>
      </c>
      <c r="C127" s="143">
        <v>37</v>
      </c>
      <c r="D127" s="143">
        <v>1478</v>
      </c>
      <c r="E127" s="143">
        <v>119.42100000000001</v>
      </c>
      <c r="F127" s="143">
        <v>4019.5920000000001</v>
      </c>
      <c r="G127" s="143">
        <v>11803.031000000001</v>
      </c>
      <c r="H127" s="143">
        <v>23961.577000000001</v>
      </c>
    </row>
    <row r="128" spans="1:8" ht="9" customHeight="1">
      <c r="A128" s="145"/>
      <c r="B128" s="146" t="s">
        <v>183</v>
      </c>
      <c r="C128" s="143">
        <v>37</v>
      </c>
      <c r="D128" s="143">
        <v>1490</v>
      </c>
      <c r="E128" s="143">
        <v>152.14599999999999</v>
      </c>
      <c r="F128" s="143">
        <v>4339.3270000000002</v>
      </c>
      <c r="G128" s="143">
        <v>17997.966</v>
      </c>
      <c r="H128" s="143">
        <v>17847.774000000001</v>
      </c>
    </row>
    <row r="129" spans="1:8" ht="9" customHeight="1">
      <c r="A129" s="145"/>
      <c r="B129" s="146" t="s">
        <v>184</v>
      </c>
      <c r="C129" s="171">
        <v>36</v>
      </c>
      <c r="D129" s="171">
        <v>1497</v>
      </c>
      <c r="E129" s="171">
        <v>171.74199999999999</v>
      </c>
      <c r="F129" s="171">
        <v>5000.7089999999998</v>
      </c>
      <c r="G129" s="171">
        <v>22249.516</v>
      </c>
      <c r="H129" s="171">
        <v>12016.142</v>
      </c>
    </row>
    <row r="130" spans="1:8" ht="9" customHeight="1">
      <c r="A130" s="145"/>
      <c r="B130" s="146" t="s">
        <v>185</v>
      </c>
      <c r="C130" s="172">
        <v>36</v>
      </c>
      <c r="D130" s="172">
        <v>1502</v>
      </c>
      <c r="E130" s="172">
        <v>154.946</v>
      </c>
      <c r="F130" s="172">
        <v>5153.5110000000004</v>
      </c>
      <c r="G130" s="172">
        <v>23487.274000000001</v>
      </c>
      <c r="H130" s="172">
        <v>24741.53</v>
      </c>
    </row>
    <row r="131" spans="1:8" ht="9" customHeight="1">
      <c r="A131" s="145"/>
      <c r="B131" s="146" t="s">
        <v>186</v>
      </c>
      <c r="C131" s="143">
        <v>35</v>
      </c>
      <c r="D131" s="143">
        <v>1493</v>
      </c>
      <c r="E131" s="143">
        <v>158</v>
      </c>
      <c r="F131" s="143">
        <v>4969</v>
      </c>
      <c r="G131" s="143">
        <v>22510</v>
      </c>
      <c r="H131" s="143">
        <v>26520</v>
      </c>
    </row>
    <row r="132" spans="1:8" ht="9" customHeight="1">
      <c r="A132" s="145"/>
      <c r="B132" s="146" t="s">
        <v>187</v>
      </c>
      <c r="C132" s="143">
        <v>35</v>
      </c>
      <c r="D132" s="143">
        <v>1490</v>
      </c>
      <c r="E132" s="143">
        <v>173</v>
      </c>
      <c r="F132" s="143">
        <v>5473</v>
      </c>
      <c r="G132" s="143">
        <v>22014</v>
      </c>
      <c r="H132" s="143">
        <v>14022</v>
      </c>
    </row>
    <row r="133" spans="1:8" ht="9" customHeight="1">
      <c r="A133" s="145"/>
      <c r="B133" s="146" t="s">
        <v>188</v>
      </c>
      <c r="C133" s="143">
        <v>35</v>
      </c>
      <c r="D133" s="143">
        <v>1494</v>
      </c>
      <c r="E133" s="143">
        <v>168</v>
      </c>
      <c r="F133" s="143">
        <v>5085</v>
      </c>
      <c r="G133" s="143">
        <v>23475</v>
      </c>
      <c r="H133" s="143">
        <v>17780</v>
      </c>
    </row>
    <row r="134" spans="1:8" ht="9" customHeight="1">
      <c r="A134" s="145"/>
      <c r="B134" s="146" t="s">
        <v>189</v>
      </c>
      <c r="C134" s="143">
        <v>35</v>
      </c>
      <c r="D134" s="143">
        <v>1489</v>
      </c>
      <c r="E134" s="143">
        <v>160</v>
      </c>
      <c r="F134" s="143">
        <v>5019</v>
      </c>
      <c r="G134" s="143">
        <v>25321</v>
      </c>
      <c r="H134" s="143">
        <v>10323</v>
      </c>
    </row>
    <row r="135" spans="1:8" ht="9" customHeight="1">
      <c r="A135" s="145"/>
      <c r="B135" s="146" t="s">
        <v>190</v>
      </c>
      <c r="C135" s="143">
        <v>35</v>
      </c>
      <c r="D135" s="143">
        <v>1489</v>
      </c>
      <c r="E135" s="143">
        <v>161</v>
      </c>
      <c r="F135" s="143">
        <v>5373</v>
      </c>
      <c r="G135" s="143">
        <v>22992</v>
      </c>
      <c r="H135" s="143">
        <v>15264</v>
      </c>
    </row>
    <row r="136" spans="1:8" ht="9" customHeight="1">
      <c r="A136" s="145"/>
      <c r="B136" s="146" t="s">
        <v>191</v>
      </c>
      <c r="C136" s="143">
        <v>35</v>
      </c>
      <c r="D136" s="143">
        <v>1483</v>
      </c>
      <c r="E136" s="143">
        <v>160</v>
      </c>
      <c r="F136" s="143">
        <v>5985</v>
      </c>
      <c r="G136" s="143">
        <v>26114</v>
      </c>
      <c r="H136" s="143">
        <v>10166</v>
      </c>
    </row>
    <row r="137" spans="1:8" ht="9" customHeight="1">
      <c r="A137" s="145"/>
      <c r="B137" s="146" t="s">
        <v>192</v>
      </c>
      <c r="C137" s="143">
        <v>35</v>
      </c>
      <c r="D137" s="143">
        <v>1470</v>
      </c>
      <c r="E137" s="143">
        <v>107</v>
      </c>
      <c r="F137" s="143">
        <v>4895</v>
      </c>
      <c r="G137" s="143">
        <v>24448</v>
      </c>
      <c r="H137" s="143">
        <v>11874</v>
      </c>
    </row>
    <row r="138" spans="1:8" ht="15" customHeight="1">
      <c r="A138" s="159"/>
      <c r="B138" s="163"/>
      <c r="C138" s="183"/>
      <c r="D138" s="183"/>
      <c r="E138" s="183"/>
      <c r="F138" s="183"/>
      <c r="G138" s="183"/>
      <c r="H138" s="183"/>
    </row>
    <row r="139" spans="1:8" ht="11.45" customHeight="1">
      <c r="A139" s="141"/>
      <c r="B139" s="144" t="s">
        <v>217</v>
      </c>
      <c r="C139" s="147"/>
      <c r="D139" s="143"/>
      <c r="E139" s="143"/>
      <c r="F139" s="143"/>
      <c r="G139" s="143"/>
      <c r="H139" s="143"/>
    </row>
    <row r="140" spans="1:8" ht="11.25" customHeight="1">
      <c r="A140" s="141"/>
      <c r="B140" s="162" t="s">
        <v>222</v>
      </c>
      <c r="C140" s="143">
        <f>(C141+C142+C143+C144+C145)/5</f>
        <v>32</v>
      </c>
      <c r="D140" s="143">
        <f>(D141+D142+D143+D144+D145)/5</f>
        <v>1390.2</v>
      </c>
      <c r="E140" s="143">
        <f>E141+E142+E143+E144+E145</f>
        <v>593</v>
      </c>
      <c r="F140" s="143">
        <f t="shared" ref="F140" si="19">F141+F142+F143+F144+F145</f>
        <v>21231</v>
      </c>
      <c r="G140" s="143">
        <f t="shared" ref="G140" si="20">G141+G142+G143+G144+G145</f>
        <v>68357</v>
      </c>
      <c r="H140" s="149" t="s">
        <v>220</v>
      </c>
    </row>
    <row r="141" spans="1:8" ht="9" customHeight="1">
      <c r="A141" s="148"/>
      <c r="B141" s="142" t="s">
        <v>181</v>
      </c>
      <c r="C141" s="143">
        <v>32</v>
      </c>
      <c r="D141" s="143">
        <v>1383</v>
      </c>
      <c r="E141" s="143">
        <v>75</v>
      </c>
      <c r="F141" s="143">
        <v>3655</v>
      </c>
      <c r="G141" s="143">
        <v>6654</v>
      </c>
      <c r="H141" s="149" t="s">
        <v>220</v>
      </c>
    </row>
    <row r="142" spans="1:8" ht="9" customHeight="1">
      <c r="A142" s="148"/>
      <c r="B142" s="142" t="s">
        <v>182</v>
      </c>
      <c r="C142" s="143">
        <v>32</v>
      </c>
      <c r="D142" s="143">
        <v>1387</v>
      </c>
      <c r="E142" s="143">
        <v>83</v>
      </c>
      <c r="F142" s="143">
        <v>3492</v>
      </c>
      <c r="G142" s="143">
        <v>9828</v>
      </c>
      <c r="H142" s="143">
        <v>11667</v>
      </c>
    </row>
    <row r="143" spans="1:8" ht="9" customHeight="1">
      <c r="A143" s="148"/>
      <c r="B143" s="142" t="s">
        <v>183</v>
      </c>
      <c r="C143" s="143">
        <v>32</v>
      </c>
      <c r="D143" s="143">
        <v>1389</v>
      </c>
      <c r="E143" s="143">
        <v>141</v>
      </c>
      <c r="F143" s="143">
        <v>4207</v>
      </c>
      <c r="G143" s="143">
        <v>15018</v>
      </c>
      <c r="H143" s="143">
        <v>10981</v>
      </c>
    </row>
    <row r="144" spans="1:8" ht="9" customHeight="1">
      <c r="A144" s="148"/>
      <c r="B144" s="142" t="s">
        <v>184</v>
      </c>
      <c r="C144" s="171">
        <v>32</v>
      </c>
      <c r="D144" s="171">
        <v>1395</v>
      </c>
      <c r="E144" s="171">
        <v>148</v>
      </c>
      <c r="F144" s="171">
        <v>4976</v>
      </c>
      <c r="G144" s="171">
        <v>16150</v>
      </c>
      <c r="H144" s="171">
        <v>23795</v>
      </c>
    </row>
    <row r="145" spans="1:8" ht="9" customHeight="1">
      <c r="A145" s="148"/>
      <c r="B145" s="142" t="s">
        <v>185</v>
      </c>
      <c r="C145" s="172">
        <v>32</v>
      </c>
      <c r="D145" s="172">
        <v>1397</v>
      </c>
      <c r="E145" s="172">
        <v>146</v>
      </c>
      <c r="F145" s="172">
        <v>4901</v>
      </c>
      <c r="G145" s="172">
        <v>20707</v>
      </c>
      <c r="H145" s="172">
        <v>11283</v>
      </c>
    </row>
    <row r="146" spans="1:8" ht="9" customHeight="1">
      <c r="A146" s="148"/>
      <c r="B146" s="142" t="s">
        <v>186</v>
      </c>
      <c r="C146" s="143"/>
      <c r="D146" s="143"/>
      <c r="E146" s="143"/>
      <c r="F146" s="143"/>
      <c r="G146" s="143"/>
      <c r="H146" s="143"/>
    </row>
    <row r="147" spans="1:8" ht="9" customHeight="1">
      <c r="A147" s="148"/>
      <c r="B147" s="142" t="s">
        <v>187</v>
      </c>
      <c r="C147" s="143"/>
      <c r="D147" s="143"/>
      <c r="E147" s="143"/>
      <c r="F147" s="143"/>
      <c r="G147" s="143"/>
      <c r="H147" s="143"/>
    </row>
    <row r="148" spans="1:8" ht="9" customHeight="1">
      <c r="A148" s="148"/>
      <c r="B148" s="142" t="s">
        <v>188</v>
      </c>
      <c r="C148" s="143"/>
      <c r="D148" s="143"/>
      <c r="E148" s="143"/>
      <c r="F148" s="143"/>
      <c r="G148" s="143"/>
      <c r="H148" s="143"/>
    </row>
    <row r="149" spans="1:8" ht="9" customHeight="1">
      <c r="A149" s="148"/>
      <c r="B149" s="142" t="s">
        <v>189</v>
      </c>
      <c r="C149" s="143"/>
      <c r="D149" s="143"/>
      <c r="E149" s="143"/>
      <c r="F149" s="143"/>
      <c r="G149" s="143"/>
      <c r="H149" s="143"/>
    </row>
    <row r="150" spans="1:8" ht="9" customHeight="1">
      <c r="A150" s="148"/>
      <c r="B150" s="142" t="s">
        <v>190</v>
      </c>
      <c r="C150" s="143"/>
      <c r="D150" s="143"/>
      <c r="E150" s="143"/>
      <c r="F150" s="143"/>
      <c r="G150" s="143"/>
      <c r="H150" s="143"/>
    </row>
    <row r="151" spans="1:8" ht="9" customHeight="1">
      <c r="A151" s="148"/>
      <c r="B151" s="142" t="s">
        <v>191</v>
      </c>
      <c r="C151" s="143"/>
      <c r="D151" s="143"/>
      <c r="E151" s="143"/>
      <c r="F151" s="143"/>
      <c r="G151" s="143"/>
      <c r="H151" s="143"/>
    </row>
    <row r="152" spans="1:8" ht="9" customHeight="1">
      <c r="A152" s="148"/>
      <c r="B152" s="142" t="s">
        <v>192</v>
      </c>
      <c r="C152" s="143"/>
      <c r="D152" s="143"/>
      <c r="E152" s="143"/>
      <c r="F152" s="143"/>
      <c r="G152" s="143"/>
      <c r="H152" s="143"/>
    </row>
    <row r="153" spans="1:8" ht="15" customHeight="1">
      <c r="A153" s="167"/>
      <c r="B153" s="159"/>
      <c r="C153" s="143"/>
      <c r="D153" s="143"/>
      <c r="E153" s="143"/>
      <c r="F153" s="143"/>
      <c r="G153" s="143"/>
      <c r="H153" s="143"/>
    </row>
    <row r="154" spans="1:8" ht="11.45" customHeight="1">
      <c r="A154" s="157" t="s">
        <v>213</v>
      </c>
      <c r="B154" s="157"/>
      <c r="C154" s="157"/>
      <c r="D154" s="157"/>
      <c r="E154" s="157"/>
      <c r="F154" s="112"/>
      <c r="G154" s="112"/>
      <c r="H154" s="112"/>
    </row>
    <row r="155" spans="1:8">
      <c r="A155" s="192" t="s">
        <v>129</v>
      </c>
      <c r="B155" s="192"/>
      <c r="C155" s="192"/>
      <c r="D155" s="192"/>
      <c r="E155" s="192"/>
      <c r="F155" s="192"/>
      <c r="G155" s="192"/>
      <c r="H155" s="192"/>
    </row>
    <row r="156" spans="1:8" ht="33.75">
      <c r="A156" s="193" t="s">
        <v>106</v>
      </c>
      <c r="B156" s="194" t="s">
        <v>107</v>
      </c>
      <c r="C156" s="164" t="s">
        <v>214</v>
      </c>
      <c r="D156" s="164" t="s">
        <v>215</v>
      </c>
      <c r="E156" s="165" t="s">
        <v>194</v>
      </c>
      <c r="F156" s="164" t="s">
        <v>108</v>
      </c>
      <c r="G156" s="126" t="s">
        <v>195</v>
      </c>
      <c r="H156" s="166" t="s">
        <v>109</v>
      </c>
    </row>
    <row r="157" spans="1:8">
      <c r="A157" s="193"/>
      <c r="B157" s="194"/>
      <c r="C157" s="195" t="s">
        <v>110</v>
      </c>
      <c r="D157" s="195"/>
      <c r="E157" s="164" t="s">
        <v>111</v>
      </c>
      <c r="F157" s="195" t="s">
        <v>112</v>
      </c>
      <c r="G157" s="195"/>
      <c r="H157" s="196"/>
    </row>
    <row r="158" spans="1:8">
      <c r="A158" s="139" t="s">
        <v>134</v>
      </c>
      <c r="B158" s="140"/>
      <c r="C158" s="185" t="s">
        <v>196</v>
      </c>
      <c r="D158" s="185"/>
      <c r="E158" s="185"/>
      <c r="F158" s="185"/>
      <c r="G158" s="185"/>
      <c r="H158" s="185"/>
    </row>
    <row r="159" spans="1:8" ht="9.75" customHeight="1">
      <c r="A159" s="141"/>
      <c r="B159" s="142" t="s">
        <v>175</v>
      </c>
      <c r="C159" s="143">
        <v>4</v>
      </c>
      <c r="D159" s="143">
        <v>444.25</v>
      </c>
      <c r="E159" s="143">
        <v>563.65899999999999</v>
      </c>
      <c r="F159" s="143">
        <v>19797.195</v>
      </c>
      <c r="G159" s="143">
        <v>79916.381999999998</v>
      </c>
      <c r="H159" s="143">
        <v>78444.540999999997</v>
      </c>
    </row>
    <row r="160" spans="1:8" ht="9.75" customHeight="1">
      <c r="A160" s="141"/>
      <c r="B160" s="142" t="s">
        <v>177</v>
      </c>
      <c r="C160" s="143">
        <v>4</v>
      </c>
      <c r="D160" s="143">
        <v>427.75</v>
      </c>
      <c r="E160" s="143">
        <v>553.17499999999995</v>
      </c>
      <c r="F160" s="143">
        <v>19592.11</v>
      </c>
      <c r="G160" s="143">
        <v>74059.716</v>
      </c>
      <c r="H160" s="143">
        <v>75766.010999999999</v>
      </c>
    </row>
    <row r="161" spans="1:8" ht="9.75" customHeight="1">
      <c r="A161" s="141"/>
      <c r="B161" s="142" t="s">
        <v>180</v>
      </c>
      <c r="C161" s="143">
        <v>3</v>
      </c>
      <c r="D161" s="143">
        <v>109</v>
      </c>
      <c r="E161" s="143">
        <v>203.74799999999999</v>
      </c>
      <c r="F161" s="143">
        <v>4707.4350000000004</v>
      </c>
      <c r="G161" s="143">
        <v>22097.668000000001</v>
      </c>
      <c r="H161" s="143">
        <v>26240.864000000001</v>
      </c>
    </row>
    <row r="162" spans="1:8" ht="9.75" customHeight="1">
      <c r="A162" s="141"/>
      <c r="B162" s="142" t="s">
        <v>193</v>
      </c>
      <c r="C162" s="143">
        <v>3</v>
      </c>
      <c r="D162" s="143">
        <v>113.916666666667</v>
      </c>
      <c r="E162" s="143">
        <v>207.86500000000001</v>
      </c>
      <c r="F162" s="143">
        <v>5484.7169999999996</v>
      </c>
      <c r="G162" s="143">
        <v>25880.338</v>
      </c>
      <c r="H162" s="143">
        <v>23427.438999999998</v>
      </c>
    </row>
    <row r="163" spans="1:8" ht="9.75" customHeight="1">
      <c r="A163" s="141"/>
      <c r="B163" s="142" t="s">
        <v>209</v>
      </c>
      <c r="C163" s="143">
        <v>4</v>
      </c>
      <c r="D163" s="143">
        <v>135</v>
      </c>
      <c r="E163" s="143">
        <v>241</v>
      </c>
      <c r="F163" s="143">
        <v>6527</v>
      </c>
      <c r="G163" s="143">
        <v>26906</v>
      </c>
      <c r="H163" s="143">
        <v>27234</v>
      </c>
    </row>
    <row r="164" spans="1:8" ht="15" customHeight="1">
      <c r="A164" s="159"/>
      <c r="B164" s="163"/>
      <c r="C164" s="183"/>
      <c r="D164" s="183"/>
      <c r="E164" s="183"/>
      <c r="F164" s="183"/>
      <c r="G164" s="183"/>
      <c r="H164" s="183"/>
    </row>
    <row r="165" spans="1:8" ht="11.45" customHeight="1">
      <c r="A165" s="150"/>
      <c r="B165" s="161" t="s">
        <v>209</v>
      </c>
    </row>
    <row r="166" spans="1:8" ht="11.45" customHeight="1">
      <c r="A166" s="150"/>
      <c r="B166" s="162" t="s">
        <v>222</v>
      </c>
      <c r="C166" s="143">
        <f>(C167+C168+C169+C170+C171)/5</f>
        <v>4</v>
      </c>
      <c r="D166" s="143">
        <f>(D167+D168+D169+D170+D171)/5</f>
        <v>134.19999999999999</v>
      </c>
      <c r="E166" s="143">
        <f>E167+E168+E169+E170+E171</f>
        <v>102.173</v>
      </c>
      <c r="F166" s="143">
        <f t="shared" ref="F166" si="21">F167+F168+F169+F170+F171</f>
        <v>2627.3139999999999</v>
      </c>
      <c r="G166" s="143">
        <f t="shared" ref="G166" si="22">G167+G168+G169+G170+G171</f>
        <v>10864.713</v>
      </c>
      <c r="H166" s="143">
        <f t="shared" ref="H166" si="23">H167+H168+H169+H170+H171</f>
        <v>8272.8239999999987</v>
      </c>
    </row>
    <row r="167" spans="1:8" ht="9" customHeight="1">
      <c r="A167" s="145"/>
      <c r="B167" s="146" t="s">
        <v>181</v>
      </c>
      <c r="C167" s="143">
        <v>4</v>
      </c>
      <c r="D167" s="143">
        <v>134</v>
      </c>
      <c r="E167" s="143">
        <v>19.32</v>
      </c>
      <c r="F167" s="143">
        <v>545.32100000000003</v>
      </c>
      <c r="G167" s="143">
        <v>1853.7760000000001</v>
      </c>
      <c r="H167" s="143">
        <v>1188.625</v>
      </c>
    </row>
    <row r="168" spans="1:8" ht="9" customHeight="1">
      <c r="A168" s="145"/>
      <c r="B168" s="146" t="s">
        <v>182</v>
      </c>
      <c r="C168" s="143">
        <v>4</v>
      </c>
      <c r="D168" s="143">
        <v>130</v>
      </c>
      <c r="E168" s="143">
        <v>20.402000000000001</v>
      </c>
      <c r="F168" s="143">
        <v>484.42</v>
      </c>
      <c r="G168" s="143">
        <v>2146.0909999999999</v>
      </c>
      <c r="H168" s="143">
        <v>1378.3989999999999</v>
      </c>
    </row>
    <row r="169" spans="1:8" ht="9" customHeight="1">
      <c r="A169" s="145"/>
      <c r="B169" s="146" t="s">
        <v>183</v>
      </c>
      <c r="C169" s="143">
        <v>4</v>
      </c>
      <c r="D169" s="143">
        <v>136</v>
      </c>
      <c r="E169" s="143">
        <v>21.495999999999999</v>
      </c>
      <c r="F169" s="143">
        <v>517.32600000000002</v>
      </c>
      <c r="G169" s="143">
        <v>2600.105</v>
      </c>
      <c r="H169" s="143">
        <v>2025.4</v>
      </c>
    </row>
    <row r="170" spans="1:8" ht="9" customHeight="1">
      <c r="A170" s="145"/>
      <c r="B170" s="146" t="s">
        <v>184</v>
      </c>
      <c r="C170" s="171">
        <v>4</v>
      </c>
      <c r="D170" s="171">
        <v>139</v>
      </c>
      <c r="E170" s="171">
        <v>22.314</v>
      </c>
      <c r="F170" s="171">
        <v>544.09799999999996</v>
      </c>
      <c r="G170" s="171">
        <v>2439.8910000000001</v>
      </c>
      <c r="H170" s="171">
        <v>2025.9929999999999</v>
      </c>
    </row>
    <row r="171" spans="1:8" ht="9" customHeight="1">
      <c r="A171" s="145"/>
      <c r="B171" s="146" t="s">
        <v>185</v>
      </c>
      <c r="C171" s="172">
        <v>4</v>
      </c>
      <c r="D171" s="172">
        <v>132</v>
      </c>
      <c r="E171" s="172">
        <v>18.640999999999998</v>
      </c>
      <c r="F171" s="172">
        <v>536.149</v>
      </c>
      <c r="G171" s="172">
        <v>1824.85</v>
      </c>
      <c r="H171" s="172">
        <v>1654.4069999999999</v>
      </c>
    </row>
    <row r="172" spans="1:8" ht="9" customHeight="1">
      <c r="A172" s="145"/>
      <c r="B172" s="146" t="s">
        <v>186</v>
      </c>
      <c r="C172" s="143">
        <v>4</v>
      </c>
      <c r="D172" s="143">
        <v>135</v>
      </c>
      <c r="E172" s="143">
        <v>21</v>
      </c>
      <c r="F172" s="143">
        <v>522</v>
      </c>
      <c r="G172" s="143">
        <v>2036</v>
      </c>
      <c r="H172" s="143">
        <v>2751</v>
      </c>
    </row>
    <row r="173" spans="1:8" ht="9" customHeight="1">
      <c r="A173" s="145"/>
      <c r="B173" s="146" t="s">
        <v>187</v>
      </c>
      <c r="C173" s="143">
        <v>4</v>
      </c>
      <c r="D173" s="143">
        <v>135</v>
      </c>
      <c r="E173" s="143">
        <v>22</v>
      </c>
      <c r="F173" s="143">
        <v>553</v>
      </c>
      <c r="G173" s="143">
        <v>2523</v>
      </c>
      <c r="H173" s="143">
        <v>1938</v>
      </c>
    </row>
    <row r="174" spans="1:8" ht="9" customHeight="1">
      <c r="A174" s="145"/>
      <c r="B174" s="146" t="s">
        <v>188</v>
      </c>
      <c r="C174" s="143">
        <v>4</v>
      </c>
      <c r="D174" s="143">
        <v>140</v>
      </c>
      <c r="E174" s="143">
        <v>21</v>
      </c>
      <c r="F174" s="143">
        <v>548</v>
      </c>
      <c r="G174" s="143">
        <v>2727</v>
      </c>
      <c r="H174" s="143">
        <v>2379</v>
      </c>
    </row>
    <row r="175" spans="1:8" ht="9" customHeight="1">
      <c r="A175" s="145"/>
      <c r="B175" s="146" t="s">
        <v>189</v>
      </c>
      <c r="C175" s="143">
        <v>4</v>
      </c>
      <c r="D175" s="143">
        <v>137</v>
      </c>
      <c r="E175" s="143">
        <v>20</v>
      </c>
      <c r="F175" s="143">
        <v>558</v>
      </c>
      <c r="G175" s="143">
        <v>2624</v>
      </c>
      <c r="H175" s="143">
        <v>4212</v>
      </c>
    </row>
    <row r="176" spans="1:8" ht="9" customHeight="1">
      <c r="A176" s="145"/>
      <c r="B176" s="146" t="s">
        <v>190</v>
      </c>
      <c r="C176" s="143">
        <v>4</v>
      </c>
      <c r="D176" s="143">
        <v>135</v>
      </c>
      <c r="E176" s="143">
        <v>21</v>
      </c>
      <c r="F176" s="143">
        <v>575</v>
      </c>
      <c r="G176" s="143">
        <v>2363</v>
      </c>
      <c r="H176" s="143">
        <v>2112</v>
      </c>
    </row>
    <row r="177" spans="1:8" ht="9" customHeight="1">
      <c r="A177" s="145"/>
      <c r="B177" s="146" t="s">
        <v>191</v>
      </c>
      <c r="C177" s="143">
        <v>4</v>
      </c>
      <c r="D177" s="143">
        <v>135</v>
      </c>
      <c r="E177" s="143">
        <v>20</v>
      </c>
      <c r="F177" s="143">
        <v>601</v>
      </c>
      <c r="G177" s="143">
        <v>2118</v>
      </c>
      <c r="H177" s="143">
        <v>3177</v>
      </c>
    </row>
    <row r="178" spans="1:8" ht="9" customHeight="1">
      <c r="A178" s="145"/>
      <c r="B178" s="146" t="s">
        <v>192</v>
      </c>
      <c r="C178" s="143">
        <v>4</v>
      </c>
      <c r="D178" s="143">
        <v>136</v>
      </c>
      <c r="E178" s="143">
        <v>14</v>
      </c>
      <c r="F178" s="143">
        <v>543</v>
      </c>
      <c r="G178" s="143">
        <v>1650</v>
      </c>
      <c r="H178" s="143">
        <v>2392</v>
      </c>
    </row>
    <row r="179" spans="1:8" ht="15" customHeight="1">
      <c r="A179" s="159"/>
      <c r="B179" s="163"/>
      <c r="C179" s="183"/>
      <c r="D179" s="183"/>
      <c r="E179" s="183"/>
      <c r="F179" s="183"/>
      <c r="G179" s="183"/>
      <c r="H179" s="183"/>
    </row>
    <row r="180" spans="1:8" ht="11.45" customHeight="1">
      <c r="A180" s="141"/>
      <c r="B180" s="144" t="s">
        <v>217</v>
      </c>
      <c r="C180" s="147"/>
      <c r="D180" s="143"/>
      <c r="E180" s="143"/>
      <c r="F180" s="143"/>
      <c r="G180" s="143"/>
      <c r="H180" s="143"/>
    </row>
    <row r="181" spans="1:8" ht="11.25" customHeight="1">
      <c r="A181" s="141"/>
      <c r="B181" s="162" t="s">
        <v>222</v>
      </c>
      <c r="C181" s="143">
        <f>(C182+C183+C184+C185+C186)/5</f>
        <v>4</v>
      </c>
      <c r="D181" s="143">
        <f>(D182+D183+D184+D185+D186)/5</f>
        <v>133.4</v>
      </c>
      <c r="E181" s="143">
        <f>E182+E183+E184+E185+E186</f>
        <v>90</v>
      </c>
      <c r="F181" s="143">
        <f t="shared" ref="F181" si="24">F182+F183+F184+F185+F186</f>
        <v>2692</v>
      </c>
      <c r="G181" s="143">
        <f t="shared" ref="G181" si="25">G182+G183+G184+G185+G186</f>
        <v>11622</v>
      </c>
      <c r="H181" s="149" t="s">
        <v>220</v>
      </c>
    </row>
    <row r="182" spans="1:8" ht="9" customHeight="1">
      <c r="A182" s="148"/>
      <c r="B182" s="142" t="s">
        <v>181</v>
      </c>
      <c r="C182" s="143">
        <v>4</v>
      </c>
      <c r="D182" s="143">
        <v>133</v>
      </c>
      <c r="E182" s="143">
        <v>17</v>
      </c>
      <c r="F182" s="143">
        <v>527</v>
      </c>
      <c r="G182" s="143">
        <v>680</v>
      </c>
      <c r="H182" s="149" t="s">
        <v>220</v>
      </c>
    </row>
    <row r="183" spans="1:8" ht="9" customHeight="1">
      <c r="A183" s="148"/>
      <c r="B183" s="142" t="s">
        <v>182</v>
      </c>
      <c r="C183" s="143">
        <v>4</v>
      </c>
      <c r="D183" s="143">
        <v>133</v>
      </c>
      <c r="E183" s="143">
        <v>18</v>
      </c>
      <c r="F183" s="143">
        <v>505</v>
      </c>
      <c r="G183" s="143">
        <v>3446</v>
      </c>
      <c r="H183" s="143">
        <v>2493</v>
      </c>
    </row>
    <row r="184" spans="1:8" ht="9" customHeight="1">
      <c r="A184" s="148"/>
      <c r="B184" s="142" t="s">
        <v>183</v>
      </c>
      <c r="C184" s="143">
        <v>4</v>
      </c>
      <c r="D184" s="143">
        <v>132</v>
      </c>
      <c r="E184" s="143">
        <v>21</v>
      </c>
      <c r="F184" s="143">
        <v>541</v>
      </c>
      <c r="G184" s="143">
        <v>2823</v>
      </c>
      <c r="H184" s="143">
        <v>2418</v>
      </c>
    </row>
    <row r="185" spans="1:8" ht="9" customHeight="1">
      <c r="A185" s="148"/>
      <c r="B185" s="142" t="s">
        <v>184</v>
      </c>
      <c r="C185" s="171">
        <v>4</v>
      </c>
      <c r="D185" s="171">
        <v>134</v>
      </c>
      <c r="E185" s="171">
        <v>18</v>
      </c>
      <c r="F185" s="171">
        <v>565</v>
      </c>
      <c r="G185" s="171">
        <v>2275</v>
      </c>
      <c r="H185" s="171">
        <v>1241</v>
      </c>
    </row>
    <row r="186" spans="1:8" ht="9" customHeight="1">
      <c r="A186" s="148"/>
      <c r="B186" s="142" t="s">
        <v>185</v>
      </c>
      <c r="C186" s="172">
        <v>4</v>
      </c>
      <c r="D186" s="172">
        <v>135</v>
      </c>
      <c r="E186" s="172">
        <v>16</v>
      </c>
      <c r="F186" s="172">
        <v>554</v>
      </c>
      <c r="G186" s="172">
        <v>2398</v>
      </c>
      <c r="H186" s="172">
        <v>2043</v>
      </c>
    </row>
    <row r="187" spans="1:8" ht="9" customHeight="1">
      <c r="A187" s="148"/>
      <c r="B187" s="142" t="s">
        <v>186</v>
      </c>
      <c r="C187" s="143"/>
      <c r="D187" s="143"/>
      <c r="E187" s="143"/>
      <c r="F187" s="143"/>
      <c r="G187" s="143"/>
      <c r="H187" s="143"/>
    </row>
    <row r="188" spans="1:8" ht="9" customHeight="1">
      <c r="A188" s="148"/>
      <c r="B188" s="142" t="s">
        <v>187</v>
      </c>
      <c r="C188" s="143"/>
      <c r="D188" s="143"/>
      <c r="E188" s="143"/>
      <c r="F188" s="143"/>
      <c r="G188" s="143"/>
      <c r="H188" s="143"/>
    </row>
    <row r="189" spans="1:8" ht="9" customHeight="1">
      <c r="A189" s="148"/>
      <c r="B189" s="142" t="s">
        <v>188</v>
      </c>
      <c r="C189" s="143"/>
      <c r="D189" s="143"/>
      <c r="E189" s="143"/>
      <c r="F189" s="143"/>
      <c r="G189" s="143"/>
      <c r="H189" s="143"/>
    </row>
    <row r="190" spans="1:8" ht="9" customHeight="1">
      <c r="A190" s="148"/>
      <c r="B190" s="142" t="s">
        <v>189</v>
      </c>
      <c r="C190" s="143"/>
      <c r="D190" s="143"/>
      <c r="E190" s="143"/>
      <c r="F190" s="143"/>
      <c r="G190" s="143"/>
      <c r="H190" s="143"/>
    </row>
    <row r="191" spans="1:8" ht="9" customHeight="1">
      <c r="A191" s="148"/>
      <c r="B191" s="142" t="s">
        <v>190</v>
      </c>
      <c r="C191" s="143"/>
      <c r="D191" s="143"/>
      <c r="E191" s="143"/>
      <c r="F191" s="143"/>
      <c r="G191" s="143"/>
      <c r="H191" s="143"/>
    </row>
    <row r="192" spans="1:8" ht="9" customHeight="1">
      <c r="A192" s="148"/>
      <c r="B192" s="142" t="s">
        <v>191</v>
      </c>
      <c r="C192" s="143"/>
      <c r="D192" s="143"/>
      <c r="E192" s="143"/>
      <c r="F192" s="143"/>
      <c r="G192" s="143"/>
      <c r="H192" s="143"/>
    </row>
    <row r="193" spans="1:8" ht="9" customHeight="1">
      <c r="A193" s="148"/>
      <c r="B193" s="142" t="s">
        <v>192</v>
      </c>
      <c r="C193" s="143"/>
      <c r="D193" s="143"/>
      <c r="E193" s="143"/>
      <c r="F193" s="143"/>
      <c r="G193" s="143"/>
      <c r="H193" s="143"/>
    </row>
    <row r="194" spans="1:8" ht="11.45" customHeight="1">
      <c r="A194" s="139" t="s">
        <v>135</v>
      </c>
      <c r="B194" s="140"/>
      <c r="C194" s="185" t="s">
        <v>197</v>
      </c>
      <c r="D194" s="185"/>
      <c r="E194" s="185"/>
      <c r="F194" s="185"/>
      <c r="G194" s="185"/>
      <c r="H194" s="185"/>
    </row>
    <row r="195" spans="1:8" ht="9.75" customHeight="1">
      <c r="A195" s="141"/>
      <c r="B195" s="142" t="s">
        <v>175</v>
      </c>
      <c r="C195" s="143">
        <v>71.3333333333333</v>
      </c>
      <c r="D195" s="143">
        <v>2778.6666666666702</v>
      </c>
      <c r="E195" s="143">
        <v>3357.9450000000002</v>
      </c>
      <c r="F195" s="143">
        <v>100342.878</v>
      </c>
      <c r="G195" s="143">
        <v>418333.299</v>
      </c>
      <c r="H195" s="143">
        <v>419252.81</v>
      </c>
    </row>
    <row r="196" spans="1:8" ht="9.75" customHeight="1">
      <c r="A196" s="141"/>
      <c r="B196" s="142" t="s">
        <v>177</v>
      </c>
      <c r="C196" s="143">
        <v>75.1666666666667</v>
      </c>
      <c r="D196" s="143">
        <v>2976.5</v>
      </c>
      <c r="E196" s="143">
        <v>3551.86</v>
      </c>
      <c r="F196" s="143">
        <v>107338.194</v>
      </c>
      <c r="G196" s="143">
        <v>424563.163</v>
      </c>
      <c r="H196" s="143">
        <v>439438.41200000001</v>
      </c>
    </row>
    <row r="197" spans="1:8" ht="9.75" customHeight="1">
      <c r="A197" s="141"/>
      <c r="B197" s="142" t="s">
        <v>180</v>
      </c>
      <c r="C197" s="143">
        <v>74.4166666666667</v>
      </c>
      <c r="D197" s="143">
        <v>3124.0833333333298</v>
      </c>
      <c r="E197" s="143">
        <v>3703.7809999999999</v>
      </c>
      <c r="F197" s="143">
        <v>113886.281</v>
      </c>
      <c r="G197" s="143">
        <v>454444.71100000001</v>
      </c>
      <c r="H197" s="143">
        <v>462421.62400000001</v>
      </c>
    </row>
    <row r="198" spans="1:8" ht="9.75" customHeight="1">
      <c r="A198" s="141"/>
      <c r="B198" s="142" t="s">
        <v>193</v>
      </c>
      <c r="C198" s="143">
        <v>72.6666666666667</v>
      </c>
      <c r="D198" s="143">
        <v>3080.6666666666702</v>
      </c>
      <c r="E198" s="143">
        <v>3607.6089999999999</v>
      </c>
      <c r="F198" s="143">
        <v>118608.04</v>
      </c>
      <c r="G198" s="143">
        <v>471145.34899999999</v>
      </c>
      <c r="H198" s="143">
        <v>465685.05300000001</v>
      </c>
    </row>
    <row r="199" spans="1:8" ht="9.75" customHeight="1">
      <c r="A199" s="141"/>
      <c r="B199" s="142" t="s">
        <v>209</v>
      </c>
      <c r="C199" s="143">
        <v>72</v>
      </c>
      <c r="D199" s="143">
        <v>3194</v>
      </c>
      <c r="E199" s="143">
        <v>3672</v>
      </c>
      <c r="F199" s="143">
        <v>128131</v>
      </c>
      <c r="G199" s="143">
        <v>475641</v>
      </c>
      <c r="H199" s="143">
        <v>516077</v>
      </c>
    </row>
    <row r="200" spans="1:8" ht="15" customHeight="1">
      <c r="A200" s="159"/>
      <c r="B200" s="163"/>
      <c r="C200" s="183"/>
      <c r="D200" s="183"/>
      <c r="E200" s="183"/>
      <c r="F200" s="183"/>
      <c r="G200" s="183"/>
      <c r="H200" s="183"/>
    </row>
    <row r="201" spans="1:8" ht="11.45" customHeight="1">
      <c r="A201" s="150"/>
      <c r="B201" s="161" t="s">
        <v>209</v>
      </c>
    </row>
    <row r="202" spans="1:8" ht="11.45" customHeight="1">
      <c r="A202" s="150"/>
      <c r="B202" s="162" t="s">
        <v>222</v>
      </c>
      <c r="C202" s="143">
        <f>(C203+C204+C205+C206+C207)/5</f>
        <v>72</v>
      </c>
      <c r="D202" s="143">
        <f>(D203+D204+D205+D206+D207)/5</f>
        <v>3154</v>
      </c>
      <c r="E202" s="143">
        <f>E203+E204+E205+E206+E207</f>
        <v>1451.9899999999998</v>
      </c>
      <c r="F202" s="143">
        <f t="shared" ref="F202" si="26">F203+F204+F205+F206+F207</f>
        <v>49655.113999999994</v>
      </c>
      <c r="G202" s="143">
        <f t="shared" ref="G202" si="27">G203+G204+G205+G206+G207</f>
        <v>159496.09</v>
      </c>
      <c r="H202" s="143">
        <f t="shared" ref="H202" si="28">H203+H204+H205+H206+H207</f>
        <v>196750.33600000001</v>
      </c>
    </row>
    <row r="203" spans="1:8" ht="9" customHeight="1">
      <c r="A203" s="145"/>
      <c r="B203" s="146" t="s">
        <v>181</v>
      </c>
      <c r="C203" s="143">
        <v>72</v>
      </c>
      <c r="D203" s="143">
        <v>3050</v>
      </c>
      <c r="E203" s="143">
        <v>217.12200000000001</v>
      </c>
      <c r="F203" s="143">
        <v>8650.3420000000006</v>
      </c>
      <c r="G203" s="143">
        <v>15499.35</v>
      </c>
      <c r="H203" s="143">
        <v>39375.868999999999</v>
      </c>
    </row>
    <row r="204" spans="1:8" ht="9" customHeight="1">
      <c r="A204" s="145"/>
      <c r="B204" s="146" t="s">
        <v>182</v>
      </c>
      <c r="C204" s="143">
        <v>72</v>
      </c>
      <c r="D204" s="143">
        <v>3138</v>
      </c>
      <c r="E204" s="143">
        <v>278.36599999999999</v>
      </c>
      <c r="F204" s="143">
        <v>9063.9930000000004</v>
      </c>
      <c r="G204" s="143">
        <v>31096.629000000001</v>
      </c>
      <c r="H204" s="143">
        <v>33839.777999999998</v>
      </c>
    </row>
    <row r="205" spans="1:8" ht="9" customHeight="1">
      <c r="A205" s="145"/>
      <c r="B205" s="146" t="s">
        <v>183</v>
      </c>
      <c r="C205" s="143">
        <v>72</v>
      </c>
      <c r="D205" s="143">
        <v>3199</v>
      </c>
      <c r="E205" s="143">
        <v>301.62900000000002</v>
      </c>
      <c r="F205" s="143">
        <v>9553.0580000000009</v>
      </c>
      <c r="G205" s="143">
        <v>37881.182000000001</v>
      </c>
      <c r="H205" s="143">
        <v>33868.423000000003</v>
      </c>
    </row>
    <row r="206" spans="1:8" ht="9" customHeight="1">
      <c r="A206" s="145"/>
      <c r="B206" s="146" t="s">
        <v>184</v>
      </c>
      <c r="C206" s="171">
        <v>72</v>
      </c>
      <c r="D206" s="171">
        <v>3195</v>
      </c>
      <c r="E206" s="171">
        <v>338.89600000000002</v>
      </c>
      <c r="F206" s="171">
        <v>10853.678</v>
      </c>
      <c r="G206" s="171">
        <v>37266.188000000002</v>
      </c>
      <c r="H206" s="171">
        <v>54471.199999999997</v>
      </c>
    </row>
    <row r="207" spans="1:8" ht="9" customHeight="1">
      <c r="A207" s="145"/>
      <c r="B207" s="146" t="s">
        <v>185</v>
      </c>
      <c r="C207" s="172">
        <v>72</v>
      </c>
      <c r="D207" s="172">
        <v>3188</v>
      </c>
      <c r="E207" s="172">
        <v>315.97699999999998</v>
      </c>
      <c r="F207" s="172">
        <v>11534.043</v>
      </c>
      <c r="G207" s="172">
        <v>37752.741000000002</v>
      </c>
      <c r="H207" s="172">
        <v>35195.065999999999</v>
      </c>
    </row>
    <row r="208" spans="1:8" ht="9" customHeight="1">
      <c r="A208" s="145"/>
      <c r="B208" s="146" t="s">
        <v>186</v>
      </c>
      <c r="C208" s="143">
        <v>72</v>
      </c>
      <c r="D208" s="143">
        <v>3251</v>
      </c>
      <c r="E208" s="143">
        <v>319</v>
      </c>
      <c r="F208" s="143">
        <v>10647</v>
      </c>
      <c r="G208" s="143">
        <v>40601</v>
      </c>
      <c r="H208" s="143">
        <v>47415</v>
      </c>
    </row>
    <row r="209" spans="1:8" ht="9" customHeight="1">
      <c r="A209" s="145"/>
      <c r="B209" s="146" t="s">
        <v>187</v>
      </c>
      <c r="C209" s="143">
        <v>72</v>
      </c>
      <c r="D209" s="143">
        <v>3223</v>
      </c>
      <c r="E209" s="143">
        <v>361</v>
      </c>
      <c r="F209" s="143">
        <v>12300</v>
      </c>
      <c r="G209" s="143">
        <v>47404</v>
      </c>
      <c r="H209" s="143">
        <v>35641</v>
      </c>
    </row>
    <row r="210" spans="1:8" ht="9" customHeight="1">
      <c r="A210" s="145"/>
      <c r="B210" s="146" t="s">
        <v>188</v>
      </c>
      <c r="C210" s="143">
        <v>72</v>
      </c>
      <c r="D210" s="143">
        <v>3250</v>
      </c>
      <c r="E210" s="143">
        <v>327</v>
      </c>
      <c r="F210" s="143">
        <v>10815</v>
      </c>
      <c r="G210" s="143">
        <v>44427</v>
      </c>
      <c r="H210" s="143">
        <v>68733</v>
      </c>
    </row>
    <row r="211" spans="1:8" ht="9" customHeight="1">
      <c r="A211" s="145"/>
      <c r="B211" s="146" t="s">
        <v>189</v>
      </c>
      <c r="C211" s="143">
        <v>72</v>
      </c>
      <c r="D211" s="143">
        <v>3276</v>
      </c>
      <c r="E211" s="143">
        <v>324</v>
      </c>
      <c r="F211" s="143">
        <v>10681</v>
      </c>
      <c r="G211" s="143">
        <v>44841</v>
      </c>
      <c r="H211" s="143">
        <v>49324</v>
      </c>
    </row>
    <row r="212" spans="1:8" ht="9" customHeight="1">
      <c r="A212" s="145"/>
      <c r="B212" s="146" t="s">
        <v>190</v>
      </c>
      <c r="C212" s="143">
        <v>72</v>
      </c>
      <c r="D212" s="143">
        <v>3262</v>
      </c>
      <c r="E212" s="143">
        <v>337</v>
      </c>
      <c r="F212" s="143">
        <v>11581</v>
      </c>
      <c r="G212" s="143">
        <v>47783</v>
      </c>
      <c r="H212" s="143">
        <v>31172</v>
      </c>
    </row>
    <row r="213" spans="1:8" ht="9" customHeight="1">
      <c r="A213" s="145"/>
      <c r="B213" s="146" t="s">
        <v>191</v>
      </c>
      <c r="C213" s="143">
        <v>72</v>
      </c>
      <c r="D213" s="143">
        <v>3241</v>
      </c>
      <c r="E213" s="143">
        <v>324</v>
      </c>
      <c r="F213" s="143">
        <v>12274</v>
      </c>
      <c r="G213" s="143">
        <v>49691</v>
      </c>
      <c r="H213" s="143">
        <v>40938</v>
      </c>
    </row>
    <row r="214" spans="1:8" ht="9" customHeight="1">
      <c r="A214" s="145"/>
      <c r="B214" s="146" t="s">
        <v>192</v>
      </c>
      <c r="C214" s="143">
        <v>70</v>
      </c>
      <c r="D214" s="143">
        <v>3049</v>
      </c>
      <c r="E214" s="143">
        <v>228</v>
      </c>
      <c r="F214" s="143">
        <v>10178</v>
      </c>
      <c r="G214" s="143">
        <v>41398</v>
      </c>
      <c r="H214" s="143">
        <v>46104</v>
      </c>
    </row>
    <row r="215" spans="1:8" ht="15" customHeight="1">
      <c r="A215" s="159"/>
      <c r="B215" s="163"/>
      <c r="C215" s="183"/>
      <c r="D215" s="183"/>
      <c r="E215" s="183"/>
      <c r="F215" s="183"/>
      <c r="G215" s="183"/>
      <c r="H215" s="183"/>
    </row>
    <row r="216" spans="1:8" ht="11.45" customHeight="1">
      <c r="A216" s="141"/>
      <c r="B216" s="144" t="s">
        <v>217</v>
      </c>
      <c r="C216" s="147"/>
      <c r="D216" s="143"/>
      <c r="E216" s="143"/>
      <c r="F216" s="143"/>
      <c r="G216" s="143"/>
      <c r="H216" s="143"/>
    </row>
    <row r="217" spans="1:8" ht="11.45" customHeight="1">
      <c r="A217" s="141"/>
      <c r="B217" s="162" t="s">
        <v>222</v>
      </c>
      <c r="C217" s="143">
        <f>(C218+C219+C220+C221+C222)/5</f>
        <v>71</v>
      </c>
      <c r="D217" s="143">
        <f>(D218+D219+D220+D221+D222)/5</f>
        <v>3118</v>
      </c>
      <c r="E217" s="143">
        <f>E218+E219+E220+E221+E222</f>
        <v>1374</v>
      </c>
      <c r="F217" s="143">
        <f t="shared" ref="F217" si="29">F218+F219+F220+F221+F222</f>
        <v>50620</v>
      </c>
      <c r="G217" s="143">
        <f t="shared" ref="G217" si="30">G218+G219+G220+G221+G222</f>
        <v>172154</v>
      </c>
      <c r="H217" s="143">
        <f t="shared" ref="H217" si="31">H218+H219+H220+H221+H222</f>
        <v>165718</v>
      </c>
    </row>
    <row r="218" spans="1:8" ht="9" customHeight="1">
      <c r="A218" s="148"/>
      <c r="B218" s="142" t="s">
        <v>181</v>
      </c>
      <c r="C218" s="143">
        <v>71</v>
      </c>
      <c r="D218" s="143">
        <v>3119</v>
      </c>
      <c r="E218" s="143">
        <v>223</v>
      </c>
      <c r="F218" s="143">
        <v>9479</v>
      </c>
      <c r="G218" s="143">
        <v>18654</v>
      </c>
      <c r="H218" s="143">
        <v>20503</v>
      </c>
    </row>
    <row r="219" spans="1:8" ht="9" customHeight="1">
      <c r="A219" s="148"/>
      <c r="B219" s="142" t="s">
        <v>182</v>
      </c>
      <c r="C219" s="143">
        <v>71</v>
      </c>
      <c r="D219" s="143">
        <v>3114</v>
      </c>
      <c r="E219" s="143">
        <v>232</v>
      </c>
      <c r="F219" s="143">
        <v>8683</v>
      </c>
      <c r="G219" s="143">
        <v>26666</v>
      </c>
      <c r="H219" s="143">
        <v>26614</v>
      </c>
    </row>
    <row r="220" spans="1:8" ht="9" customHeight="1">
      <c r="A220" s="148"/>
      <c r="B220" s="142" t="s">
        <v>183</v>
      </c>
      <c r="C220" s="143">
        <v>71</v>
      </c>
      <c r="D220" s="143">
        <v>3141</v>
      </c>
      <c r="E220" s="143">
        <v>294</v>
      </c>
      <c r="F220" s="143">
        <v>9993</v>
      </c>
      <c r="G220" s="143">
        <v>38574</v>
      </c>
      <c r="H220" s="143">
        <v>38189</v>
      </c>
    </row>
    <row r="221" spans="1:8" ht="9" customHeight="1">
      <c r="A221" s="148"/>
      <c r="B221" s="142" t="s">
        <v>184</v>
      </c>
      <c r="C221" s="171">
        <v>71</v>
      </c>
      <c r="D221" s="171">
        <v>3116</v>
      </c>
      <c r="E221" s="171">
        <v>313</v>
      </c>
      <c r="F221" s="171">
        <v>11164</v>
      </c>
      <c r="G221" s="171">
        <v>37109</v>
      </c>
      <c r="H221" s="171">
        <v>35424</v>
      </c>
    </row>
    <row r="222" spans="1:8" ht="9" customHeight="1">
      <c r="A222" s="148"/>
      <c r="B222" s="142" t="s">
        <v>185</v>
      </c>
      <c r="C222" s="172">
        <v>71</v>
      </c>
      <c r="D222" s="172">
        <v>3100</v>
      </c>
      <c r="E222" s="172">
        <v>312</v>
      </c>
      <c r="F222" s="172">
        <v>11301</v>
      </c>
      <c r="G222" s="172">
        <v>51151</v>
      </c>
      <c r="H222" s="172">
        <v>44988</v>
      </c>
    </row>
    <row r="223" spans="1:8" ht="9" customHeight="1">
      <c r="A223" s="148"/>
      <c r="B223" s="142" t="s">
        <v>186</v>
      </c>
      <c r="C223" s="143"/>
      <c r="D223" s="143"/>
      <c r="E223" s="143"/>
      <c r="F223" s="143"/>
      <c r="G223" s="143"/>
      <c r="H223" s="143"/>
    </row>
    <row r="224" spans="1:8" ht="9" customHeight="1">
      <c r="A224" s="148"/>
      <c r="B224" s="142" t="s">
        <v>187</v>
      </c>
      <c r="C224" s="143"/>
      <c r="D224" s="143"/>
      <c r="E224" s="143"/>
      <c r="F224" s="143"/>
      <c r="G224" s="143"/>
      <c r="H224" s="143"/>
    </row>
    <row r="225" spans="1:8" ht="9" customHeight="1">
      <c r="A225" s="148"/>
      <c r="B225" s="142" t="s">
        <v>188</v>
      </c>
      <c r="C225" s="143"/>
      <c r="D225" s="143"/>
      <c r="E225" s="143"/>
      <c r="F225" s="143"/>
      <c r="G225" s="143"/>
      <c r="H225" s="143"/>
    </row>
    <row r="226" spans="1:8" ht="9" customHeight="1">
      <c r="A226" s="148"/>
      <c r="B226" s="142" t="s">
        <v>189</v>
      </c>
      <c r="C226" s="143"/>
      <c r="D226" s="143"/>
      <c r="E226" s="143"/>
      <c r="F226" s="143"/>
      <c r="G226" s="143"/>
      <c r="H226" s="143"/>
    </row>
    <row r="227" spans="1:8" ht="9" customHeight="1">
      <c r="A227" s="148"/>
      <c r="B227" s="142" t="s">
        <v>190</v>
      </c>
      <c r="C227" s="143"/>
      <c r="D227" s="143"/>
      <c r="E227" s="143"/>
      <c r="F227" s="143"/>
      <c r="G227" s="143"/>
      <c r="H227" s="143"/>
    </row>
    <row r="228" spans="1:8" ht="9" customHeight="1">
      <c r="A228" s="148"/>
      <c r="B228" s="142" t="s">
        <v>191</v>
      </c>
      <c r="C228" s="143"/>
      <c r="D228" s="143"/>
      <c r="E228" s="143"/>
      <c r="F228" s="143"/>
      <c r="G228" s="143"/>
      <c r="H228" s="143"/>
    </row>
    <row r="229" spans="1:8" ht="9" customHeight="1">
      <c r="A229" s="148"/>
      <c r="B229" s="142" t="s">
        <v>192</v>
      </c>
      <c r="C229" s="143"/>
      <c r="D229" s="143"/>
      <c r="E229" s="143"/>
      <c r="F229" s="143"/>
      <c r="G229" s="143"/>
      <c r="H229" s="143"/>
    </row>
    <row r="230" spans="1:8" ht="15" customHeight="1">
      <c r="A230" s="111"/>
      <c r="B230" s="111"/>
      <c r="C230" s="111"/>
      <c r="D230" s="111"/>
      <c r="E230" s="112"/>
      <c r="F230" s="112"/>
      <c r="G230" s="112"/>
      <c r="H230" s="112"/>
    </row>
    <row r="231" spans="1:8" ht="11.45" customHeight="1">
      <c r="A231" s="157" t="s">
        <v>213</v>
      </c>
      <c r="B231" s="157"/>
      <c r="C231" s="157"/>
      <c r="D231" s="157"/>
      <c r="E231" s="157"/>
      <c r="F231" s="112"/>
      <c r="G231" s="112"/>
      <c r="H231" s="112"/>
    </row>
    <row r="232" spans="1:8">
      <c r="A232" s="192" t="s">
        <v>129</v>
      </c>
      <c r="B232" s="192"/>
      <c r="C232" s="192"/>
      <c r="D232" s="192"/>
      <c r="E232" s="192"/>
      <c r="F232" s="192"/>
      <c r="G232" s="192"/>
      <c r="H232" s="192"/>
    </row>
    <row r="233" spans="1:8" ht="33.75">
      <c r="A233" s="193" t="s">
        <v>106</v>
      </c>
      <c r="B233" s="194" t="s">
        <v>107</v>
      </c>
      <c r="C233" s="164" t="s">
        <v>214</v>
      </c>
      <c r="D233" s="164" t="s">
        <v>215</v>
      </c>
      <c r="E233" s="165" t="s">
        <v>194</v>
      </c>
      <c r="F233" s="164" t="s">
        <v>108</v>
      </c>
      <c r="G233" s="126" t="s">
        <v>195</v>
      </c>
      <c r="H233" s="166" t="s">
        <v>109</v>
      </c>
    </row>
    <row r="234" spans="1:8">
      <c r="A234" s="193"/>
      <c r="B234" s="194"/>
      <c r="C234" s="195" t="s">
        <v>110</v>
      </c>
      <c r="D234" s="195"/>
      <c r="E234" s="164" t="s">
        <v>111</v>
      </c>
      <c r="F234" s="195" t="s">
        <v>112</v>
      </c>
      <c r="G234" s="195"/>
      <c r="H234" s="196"/>
    </row>
    <row r="235" spans="1:8" ht="32.450000000000003" customHeight="1">
      <c r="A235" s="151" t="s">
        <v>198</v>
      </c>
      <c r="B235" s="140"/>
      <c r="C235" s="197" t="s">
        <v>83</v>
      </c>
      <c r="D235" s="197"/>
      <c r="E235" s="197"/>
      <c r="F235" s="197"/>
      <c r="G235" s="197"/>
      <c r="H235" s="197"/>
    </row>
    <row r="236" spans="1:8" ht="9.75" customHeight="1">
      <c r="A236" s="141"/>
      <c r="B236" s="142" t="s">
        <v>175</v>
      </c>
      <c r="C236" s="143">
        <v>295.66666666666703</v>
      </c>
      <c r="D236" s="143">
        <v>14483.833333333299</v>
      </c>
      <c r="E236" s="143">
        <v>17326.522000000001</v>
      </c>
      <c r="F236" s="143">
        <v>532620.41299999994</v>
      </c>
      <c r="G236" s="170">
        <v>2350634.3659999999</v>
      </c>
      <c r="H236" s="170">
        <v>2124815.602</v>
      </c>
    </row>
    <row r="237" spans="1:8" ht="9.75" customHeight="1">
      <c r="A237" s="141"/>
      <c r="B237" s="142" t="s">
        <v>177</v>
      </c>
      <c r="C237" s="143">
        <v>294.83333333333297</v>
      </c>
      <c r="D237" s="143">
        <v>14499.333333333299</v>
      </c>
      <c r="E237" s="143">
        <v>16790.149000000001</v>
      </c>
      <c r="F237" s="143">
        <v>545091.23499999999</v>
      </c>
      <c r="G237" s="170">
        <v>2288217.3679999998</v>
      </c>
      <c r="H237" s="170">
        <v>2186891.2760000001</v>
      </c>
    </row>
    <row r="238" spans="1:8" ht="9.75" customHeight="1">
      <c r="A238" s="141"/>
      <c r="B238" s="142" t="s">
        <v>180</v>
      </c>
      <c r="C238" s="143">
        <v>292.16666666666703</v>
      </c>
      <c r="D238" s="143">
        <v>14229.916666666701</v>
      </c>
      <c r="E238" s="143">
        <v>16282.77</v>
      </c>
      <c r="F238" s="143">
        <v>559325.31700000004</v>
      </c>
      <c r="G238" s="170">
        <v>2457860.1269999999</v>
      </c>
      <c r="H238" s="170">
        <v>2307903.969</v>
      </c>
    </row>
    <row r="239" spans="1:8" ht="9.75" customHeight="1">
      <c r="A239" s="141"/>
      <c r="B239" s="142" t="s">
        <v>193</v>
      </c>
      <c r="C239" s="143">
        <v>287.5</v>
      </c>
      <c r="D239" s="143">
        <v>14196.416666666701</v>
      </c>
      <c r="E239" s="143">
        <v>15632.608</v>
      </c>
      <c r="F239" s="143">
        <v>570710.87699999998</v>
      </c>
      <c r="G239" s="170">
        <v>2479814.3769999999</v>
      </c>
      <c r="H239" s="170">
        <v>2426129.0380000002</v>
      </c>
    </row>
    <row r="240" spans="1:8" ht="9.75" customHeight="1">
      <c r="A240" s="141"/>
      <c r="B240" s="142" t="s">
        <v>209</v>
      </c>
      <c r="C240" s="143">
        <v>281</v>
      </c>
      <c r="D240" s="143">
        <v>14117</v>
      </c>
      <c r="E240" s="143">
        <v>15737</v>
      </c>
      <c r="F240" s="143">
        <v>598616</v>
      </c>
      <c r="G240" s="170">
        <v>2446908</v>
      </c>
      <c r="H240" s="170">
        <v>2455923</v>
      </c>
    </row>
    <row r="241" spans="1:8" ht="15" customHeight="1">
      <c r="A241" s="159"/>
      <c r="B241" s="163"/>
      <c r="C241" s="183"/>
      <c r="D241" s="183"/>
      <c r="E241" s="183"/>
      <c r="F241" s="183"/>
      <c r="G241" s="183"/>
      <c r="H241" s="183"/>
    </row>
    <row r="242" spans="1:8" ht="11.25" customHeight="1">
      <c r="A242" s="150"/>
      <c r="B242" s="161" t="s">
        <v>209</v>
      </c>
      <c r="H242" s="170"/>
    </row>
    <row r="243" spans="1:8" ht="11.25" customHeight="1">
      <c r="A243" s="150"/>
      <c r="B243" s="162" t="s">
        <v>222</v>
      </c>
      <c r="C243" s="143">
        <f>(C244+C245+C246+C247+C248)/5</f>
        <v>283.60000000000002</v>
      </c>
      <c r="D243" s="143">
        <f>(D244+D245+D246+D247+D248)/5</f>
        <v>14086.4</v>
      </c>
      <c r="E243" s="143">
        <f>E244+E245+E246+E247+E248</f>
        <v>6030.2489999999998</v>
      </c>
      <c r="F243" s="143">
        <f t="shared" ref="F243" si="32">F244+F245+F246+F247+F248</f>
        <v>226758.693</v>
      </c>
      <c r="G243" s="143">
        <f t="shared" ref="G243" si="33">G244+G245+G246+G247+G248</f>
        <v>789697.46800000011</v>
      </c>
      <c r="H243" s="143">
        <f t="shared" ref="H243" si="34">H244+H245+H246+H247+H248</f>
        <v>937789.20000000007</v>
      </c>
    </row>
    <row r="244" spans="1:8" ht="9" customHeight="1">
      <c r="A244" s="145"/>
      <c r="B244" s="146" t="s">
        <v>181</v>
      </c>
      <c r="C244" s="143">
        <v>285</v>
      </c>
      <c r="D244" s="143">
        <v>14027</v>
      </c>
      <c r="E244" s="143">
        <v>711.96199999999999</v>
      </c>
      <c r="F244" s="143">
        <v>38814.915000000001</v>
      </c>
      <c r="G244" s="170">
        <v>78978.487999999998</v>
      </c>
      <c r="H244" s="170">
        <v>143684.09299999999</v>
      </c>
    </row>
    <row r="245" spans="1:8" ht="9" customHeight="1">
      <c r="A245" s="145"/>
      <c r="B245" s="146" t="s">
        <v>182</v>
      </c>
      <c r="C245" s="143">
        <v>285</v>
      </c>
      <c r="D245" s="143">
        <v>13983</v>
      </c>
      <c r="E245" s="143">
        <v>1105.9069999999999</v>
      </c>
      <c r="F245" s="143">
        <v>40640.733</v>
      </c>
      <c r="G245" s="143">
        <v>131538.61300000001</v>
      </c>
      <c r="H245" s="143">
        <v>155565.155</v>
      </c>
    </row>
    <row r="246" spans="1:8" ht="9" customHeight="1">
      <c r="A246" s="145"/>
      <c r="B246" s="146" t="s">
        <v>183</v>
      </c>
      <c r="C246" s="143">
        <v>284</v>
      </c>
      <c r="D246" s="143">
        <v>14130</v>
      </c>
      <c r="E246" s="143">
        <v>1319.473</v>
      </c>
      <c r="F246" s="143">
        <v>44322.074000000001</v>
      </c>
      <c r="G246" s="143">
        <v>175640.745</v>
      </c>
      <c r="H246" s="143">
        <v>240991.61799999999</v>
      </c>
    </row>
    <row r="247" spans="1:8" ht="9" customHeight="1">
      <c r="A247" s="145"/>
      <c r="B247" s="146" t="s">
        <v>184</v>
      </c>
      <c r="C247" s="171">
        <v>282</v>
      </c>
      <c r="D247" s="171">
        <v>14172</v>
      </c>
      <c r="E247" s="171">
        <v>1528.742</v>
      </c>
      <c r="F247" s="171">
        <v>50553.326999999997</v>
      </c>
      <c r="G247" s="171">
        <v>206794.94899999999</v>
      </c>
      <c r="H247" s="171">
        <v>203492.905</v>
      </c>
    </row>
    <row r="248" spans="1:8" ht="9" customHeight="1">
      <c r="A248" s="145"/>
      <c r="B248" s="146" t="s">
        <v>185</v>
      </c>
      <c r="C248" s="172">
        <v>282</v>
      </c>
      <c r="D248" s="172">
        <v>14120</v>
      </c>
      <c r="E248" s="172">
        <v>1364.165</v>
      </c>
      <c r="F248" s="172">
        <v>52427.644</v>
      </c>
      <c r="G248" s="172">
        <v>196744.67300000001</v>
      </c>
      <c r="H248" s="172">
        <v>194055.429</v>
      </c>
    </row>
    <row r="249" spans="1:8" ht="9" customHeight="1">
      <c r="A249" s="145"/>
      <c r="B249" s="146" t="s">
        <v>186</v>
      </c>
      <c r="C249" s="143">
        <v>279</v>
      </c>
      <c r="D249" s="143">
        <v>14117</v>
      </c>
      <c r="E249" s="143">
        <v>1416</v>
      </c>
      <c r="F249" s="143">
        <v>50983</v>
      </c>
      <c r="G249" s="143">
        <v>211808</v>
      </c>
      <c r="H249" s="143">
        <v>255853</v>
      </c>
    </row>
    <row r="250" spans="1:8" ht="9" customHeight="1">
      <c r="A250" s="145"/>
      <c r="B250" s="146" t="s">
        <v>187</v>
      </c>
      <c r="C250" s="143">
        <v>279</v>
      </c>
      <c r="D250" s="143">
        <v>14118</v>
      </c>
      <c r="E250" s="143">
        <v>1539</v>
      </c>
      <c r="F250" s="143">
        <v>55904</v>
      </c>
      <c r="G250" s="143">
        <v>233696</v>
      </c>
      <c r="H250" s="143">
        <v>178866</v>
      </c>
    </row>
    <row r="251" spans="1:8" ht="9" customHeight="1">
      <c r="A251" s="145"/>
      <c r="B251" s="146" t="s">
        <v>188</v>
      </c>
      <c r="C251" s="143">
        <v>279</v>
      </c>
      <c r="D251" s="143">
        <v>14234</v>
      </c>
      <c r="E251" s="143">
        <v>1480</v>
      </c>
      <c r="F251" s="143">
        <v>51642</v>
      </c>
      <c r="G251" s="143">
        <v>248962</v>
      </c>
      <c r="H251" s="143">
        <v>360162</v>
      </c>
    </row>
    <row r="252" spans="1:8" ht="9" customHeight="1">
      <c r="A252" s="145"/>
      <c r="B252" s="146" t="s">
        <v>189</v>
      </c>
      <c r="C252" s="143">
        <v>279</v>
      </c>
      <c r="D252" s="143">
        <v>14277</v>
      </c>
      <c r="E252" s="143">
        <v>1407</v>
      </c>
      <c r="F252" s="143">
        <v>50773</v>
      </c>
      <c r="G252" s="143">
        <v>226901</v>
      </c>
      <c r="H252" s="143">
        <v>208806</v>
      </c>
    </row>
    <row r="253" spans="1:8" ht="9" customHeight="1">
      <c r="A253" s="145"/>
      <c r="B253" s="146" t="s">
        <v>190</v>
      </c>
      <c r="C253" s="143">
        <v>278</v>
      </c>
      <c r="D253" s="143">
        <v>14240</v>
      </c>
      <c r="E253" s="143">
        <v>1460</v>
      </c>
      <c r="F253" s="143">
        <v>53510</v>
      </c>
      <c r="G253" s="143">
        <v>243934</v>
      </c>
      <c r="H253" s="143">
        <v>178816</v>
      </c>
    </row>
    <row r="254" spans="1:8" ht="9" customHeight="1">
      <c r="A254" s="145"/>
      <c r="B254" s="146" t="s">
        <v>191</v>
      </c>
      <c r="C254" s="143">
        <v>278</v>
      </c>
      <c r="D254" s="143">
        <v>14158</v>
      </c>
      <c r="E254" s="143">
        <v>1430</v>
      </c>
      <c r="F254" s="143">
        <v>59929</v>
      </c>
      <c r="G254" s="143">
        <v>261249</v>
      </c>
      <c r="H254" s="143">
        <v>162458</v>
      </c>
    </row>
    <row r="255" spans="1:8" ht="9" customHeight="1">
      <c r="A255" s="145"/>
      <c r="B255" s="146" t="s">
        <v>192</v>
      </c>
      <c r="C255" s="143">
        <v>276</v>
      </c>
      <c r="D255" s="143">
        <v>13825</v>
      </c>
      <c r="E255" s="143">
        <v>975</v>
      </c>
      <c r="F255" s="143">
        <v>49116</v>
      </c>
      <c r="G255" s="143">
        <v>230661</v>
      </c>
      <c r="H255" s="143">
        <v>173173</v>
      </c>
    </row>
    <row r="256" spans="1:8" ht="15" customHeight="1">
      <c r="A256" s="159"/>
      <c r="B256" s="163"/>
      <c r="C256" s="183"/>
      <c r="D256" s="183"/>
      <c r="E256" s="183"/>
      <c r="F256" s="183"/>
      <c r="G256" s="183"/>
      <c r="H256" s="183"/>
    </row>
    <row r="257" spans="1:8" ht="11.25" customHeight="1">
      <c r="A257" s="141"/>
      <c r="B257" s="144" t="s">
        <v>217</v>
      </c>
      <c r="C257" s="147"/>
      <c r="D257" s="143"/>
      <c r="E257" s="143"/>
      <c r="F257" s="143"/>
      <c r="G257" s="143"/>
      <c r="H257" s="143"/>
    </row>
    <row r="258" spans="1:8" ht="11.25" customHeight="1">
      <c r="A258" s="141"/>
      <c r="B258" s="162" t="s">
        <v>222</v>
      </c>
      <c r="C258" s="143">
        <f>(C259+C260+C261+C262+C263)/5</f>
        <v>276.8</v>
      </c>
      <c r="D258" s="143">
        <f>(D259+D260+D261+D262+D263)/5</f>
        <v>13753</v>
      </c>
      <c r="E258" s="143">
        <f>E259+E260+E261+E262+E263</f>
        <v>5626</v>
      </c>
      <c r="F258" s="143">
        <f t="shared" ref="F258" si="35">F259+F260+F261+F262+F263</f>
        <v>231354</v>
      </c>
      <c r="G258" s="143">
        <f t="shared" ref="G258" si="36">G259+G260+G261+G262+G263</f>
        <v>831701</v>
      </c>
      <c r="H258" s="143">
        <f t="shared" ref="H258" si="37">H259+H260+H261+H262+H263</f>
        <v>818756</v>
      </c>
    </row>
    <row r="259" spans="1:8" ht="9" customHeight="1">
      <c r="A259" s="148"/>
      <c r="B259" s="142" t="s">
        <v>181</v>
      </c>
      <c r="C259" s="143">
        <v>278</v>
      </c>
      <c r="D259" s="143">
        <v>13762</v>
      </c>
      <c r="E259" s="143">
        <v>784</v>
      </c>
      <c r="F259" s="143">
        <v>41455</v>
      </c>
      <c r="G259" s="170">
        <v>91273</v>
      </c>
      <c r="H259" s="170">
        <v>94267</v>
      </c>
    </row>
    <row r="260" spans="1:8" ht="9" customHeight="1">
      <c r="A260" s="148"/>
      <c r="B260" s="142" t="s">
        <v>182</v>
      </c>
      <c r="C260" s="143">
        <v>277</v>
      </c>
      <c r="D260" s="143">
        <v>13701</v>
      </c>
      <c r="E260" s="143">
        <v>866</v>
      </c>
      <c r="F260" s="143">
        <v>38700</v>
      </c>
      <c r="G260" s="143">
        <v>125597</v>
      </c>
      <c r="H260" s="143">
        <v>146932</v>
      </c>
    </row>
    <row r="261" spans="1:8" ht="9" customHeight="1">
      <c r="A261" s="148"/>
      <c r="B261" s="142" t="s">
        <v>183</v>
      </c>
      <c r="C261" s="143">
        <v>277</v>
      </c>
      <c r="D261" s="143">
        <v>13784</v>
      </c>
      <c r="E261" s="143">
        <v>1277</v>
      </c>
      <c r="F261" s="143">
        <v>45278</v>
      </c>
      <c r="G261" s="143">
        <v>191225</v>
      </c>
      <c r="H261" s="143">
        <v>207861</v>
      </c>
    </row>
    <row r="262" spans="1:8" ht="9" customHeight="1">
      <c r="A262" s="148"/>
      <c r="B262" s="142" t="s">
        <v>184</v>
      </c>
      <c r="C262" s="171">
        <v>276</v>
      </c>
      <c r="D262" s="171">
        <v>13781</v>
      </c>
      <c r="E262" s="171">
        <v>1376</v>
      </c>
      <c r="F262" s="171">
        <v>53276</v>
      </c>
      <c r="G262" s="171">
        <v>200101</v>
      </c>
      <c r="H262" s="171">
        <v>191142</v>
      </c>
    </row>
    <row r="263" spans="1:8" ht="9" customHeight="1">
      <c r="A263" s="148"/>
      <c r="B263" s="142" t="s">
        <v>185</v>
      </c>
      <c r="C263" s="172">
        <v>276</v>
      </c>
      <c r="D263" s="172">
        <v>13737</v>
      </c>
      <c r="E263" s="172">
        <v>1323</v>
      </c>
      <c r="F263" s="172">
        <v>52645</v>
      </c>
      <c r="G263" s="172">
        <v>223505</v>
      </c>
      <c r="H263" s="172">
        <v>178554</v>
      </c>
    </row>
    <row r="264" spans="1:8" ht="9" customHeight="1">
      <c r="A264" s="148"/>
      <c r="B264" s="142" t="s">
        <v>186</v>
      </c>
      <c r="C264" s="143"/>
      <c r="D264" s="143"/>
      <c r="E264" s="143"/>
      <c r="F264" s="143"/>
      <c r="G264" s="143"/>
      <c r="H264" s="143"/>
    </row>
    <row r="265" spans="1:8" ht="9" customHeight="1">
      <c r="A265" s="148"/>
      <c r="B265" s="142" t="s">
        <v>187</v>
      </c>
      <c r="C265" s="143"/>
      <c r="D265" s="143"/>
      <c r="E265" s="143"/>
      <c r="F265" s="143"/>
      <c r="G265" s="143"/>
      <c r="H265" s="143"/>
    </row>
    <row r="266" spans="1:8" ht="9" customHeight="1">
      <c r="A266" s="148"/>
      <c r="B266" s="142" t="s">
        <v>188</v>
      </c>
      <c r="C266" s="143"/>
      <c r="D266" s="143"/>
      <c r="E266" s="143"/>
      <c r="F266" s="143"/>
      <c r="G266" s="143"/>
      <c r="H266" s="143"/>
    </row>
    <row r="267" spans="1:8" ht="9" customHeight="1">
      <c r="A267" s="148"/>
      <c r="B267" s="142" t="s">
        <v>189</v>
      </c>
      <c r="C267" s="143"/>
      <c r="D267" s="143"/>
      <c r="E267" s="143"/>
      <c r="F267" s="143"/>
      <c r="G267" s="143"/>
      <c r="H267" s="143"/>
    </row>
    <row r="268" spans="1:8" ht="9" customHeight="1">
      <c r="A268" s="148"/>
      <c r="B268" s="142" t="s">
        <v>190</v>
      </c>
      <c r="C268" s="143"/>
      <c r="D268" s="143"/>
      <c r="E268" s="143"/>
      <c r="F268" s="143"/>
      <c r="G268" s="143"/>
      <c r="H268" s="143"/>
    </row>
    <row r="269" spans="1:8" ht="9" customHeight="1">
      <c r="A269" s="148"/>
      <c r="B269" s="142" t="s">
        <v>191</v>
      </c>
      <c r="C269" s="143"/>
      <c r="D269" s="143"/>
      <c r="E269" s="143"/>
      <c r="F269" s="143"/>
      <c r="G269" s="143"/>
      <c r="H269" s="143"/>
    </row>
    <row r="270" spans="1:8" ht="9" customHeight="1">
      <c r="A270" s="148"/>
      <c r="B270" s="142" t="s">
        <v>192</v>
      </c>
      <c r="C270" s="143"/>
      <c r="D270" s="143"/>
      <c r="E270" s="143"/>
      <c r="F270" s="143"/>
      <c r="G270" s="143"/>
      <c r="H270" s="143"/>
    </row>
    <row r="271" spans="1:8" ht="15" customHeight="1"/>
    <row r="272" spans="1:8" ht="11.25" customHeight="1">
      <c r="A272" s="157" t="s">
        <v>213</v>
      </c>
    </row>
    <row r="294" spans="1:5">
      <c r="A294" s="157"/>
      <c r="B294" s="157"/>
      <c r="C294" s="157"/>
      <c r="D294" s="157"/>
      <c r="E294" s="157"/>
    </row>
  </sheetData>
  <mergeCells count="41">
    <mergeCell ref="C241:H241"/>
    <mergeCell ref="C256:H256"/>
    <mergeCell ref="A232:H232"/>
    <mergeCell ref="A233:A234"/>
    <mergeCell ref="B233:B234"/>
    <mergeCell ref="C234:D234"/>
    <mergeCell ref="F234:H234"/>
    <mergeCell ref="C235:H235"/>
    <mergeCell ref="C200:H200"/>
    <mergeCell ref="A155:H155"/>
    <mergeCell ref="A156:A157"/>
    <mergeCell ref="B156:B157"/>
    <mergeCell ref="C157:D157"/>
    <mergeCell ref="F157:H157"/>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61:H61"/>
    <mergeCell ref="A1:H1"/>
    <mergeCell ref="C10:H10"/>
    <mergeCell ref="C25:H25"/>
    <mergeCell ref="C40:H40"/>
    <mergeCell ref="C46:H46"/>
    <mergeCell ref="A2:A3"/>
    <mergeCell ref="B2:B3"/>
    <mergeCell ref="C3:D3"/>
    <mergeCell ref="F3:H3"/>
    <mergeCell ref="C4:H4"/>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2578125" defaultRowHeight="12.75"/>
  <cols>
    <col min="1" max="1" width="24.85546875" style="116" customWidth="1"/>
    <col min="2" max="2" width="8.7109375" style="116" customWidth="1"/>
    <col min="3" max="4" width="8.28515625" style="116" customWidth="1"/>
    <col min="5" max="5" width="10.28515625" style="116" customWidth="1"/>
    <col min="6" max="7" width="8.28515625" style="116" customWidth="1"/>
    <col min="8" max="8" width="9.28515625" style="116" customWidth="1"/>
    <col min="9" max="9" width="11.42578125" style="117"/>
    <col min="10" max="16384" width="11.42578125" style="116"/>
  </cols>
  <sheetData>
    <row r="1" spans="1:15" ht="25.5" customHeight="1">
      <c r="A1" s="198" t="s">
        <v>208</v>
      </c>
      <c r="B1" s="198"/>
      <c r="C1" s="198"/>
      <c r="D1" s="198"/>
      <c r="E1" s="198"/>
      <c r="F1" s="198"/>
      <c r="G1" s="198"/>
      <c r="H1" s="198"/>
      <c r="I1" s="99"/>
      <c r="J1" s="98"/>
      <c r="K1" s="98"/>
      <c r="L1" s="98"/>
      <c r="M1" s="98"/>
      <c r="N1" s="98"/>
      <c r="O1" s="98"/>
    </row>
    <row r="2" spans="1:15" ht="17.25" customHeight="1">
      <c r="A2" s="200" t="s">
        <v>136</v>
      </c>
      <c r="B2" s="201" t="s">
        <v>137</v>
      </c>
      <c r="C2" s="202" t="s">
        <v>119</v>
      </c>
      <c r="D2" s="202"/>
      <c r="E2" s="199" t="s">
        <v>199</v>
      </c>
      <c r="F2" s="202" t="s">
        <v>223</v>
      </c>
      <c r="G2" s="202"/>
      <c r="H2" s="199"/>
      <c r="I2" s="99"/>
      <c r="J2" s="98"/>
      <c r="K2" s="98"/>
      <c r="L2" s="98"/>
      <c r="M2" s="98"/>
      <c r="N2" s="98"/>
      <c r="O2" s="98"/>
    </row>
    <row r="3" spans="1:15" ht="15" customHeight="1">
      <c r="A3" s="200"/>
      <c r="B3" s="201"/>
      <c r="C3" s="203">
        <v>2025</v>
      </c>
      <c r="D3" s="203">
        <v>2024</v>
      </c>
      <c r="E3" s="199"/>
      <c r="F3" s="203">
        <v>2025</v>
      </c>
      <c r="G3" s="203">
        <v>2024</v>
      </c>
      <c r="H3" s="199" t="s">
        <v>219</v>
      </c>
      <c r="I3" s="99"/>
      <c r="J3" s="98"/>
      <c r="K3" s="98"/>
      <c r="L3" s="98"/>
      <c r="M3" s="98"/>
      <c r="N3" s="98"/>
      <c r="O3" s="98"/>
    </row>
    <row r="4" spans="1:15" ht="15" customHeight="1">
      <c r="A4" s="200"/>
      <c r="B4" s="201"/>
      <c r="C4" s="202"/>
      <c r="D4" s="202"/>
      <c r="E4" s="199"/>
      <c r="F4" s="202"/>
      <c r="G4" s="202"/>
      <c r="H4" s="199"/>
      <c r="I4" s="99"/>
      <c r="J4" s="98"/>
      <c r="K4" s="98"/>
      <c r="L4" s="98"/>
      <c r="M4" s="98"/>
      <c r="N4" s="98"/>
      <c r="O4" s="98"/>
    </row>
    <row r="5" spans="1:15" ht="15" customHeight="1">
      <c r="A5" s="200"/>
      <c r="B5" s="201"/>
      <c r="C5" s="202"/>
      <c r="D5" s="202"/>
      <c r="E5" s="199"/>
      <c r="F5" s="202"/>
      <c r="G5" s="202"/>
      <c r="H5" s="199"/>
      <c r="I5" s="99"/>
      <c r="J5" s="98"/>
      <c r="K5" s="98"/>
      <c r="L5" s="98"/>
      <c r="M5" s="98"/>
      <c r="N5" s="98"/>
      <c r="O5" s="98"/>
    </row>
    <row r="6" spans="1:15" ht="15" customHeight="1">
      <c r="A6" s="129" t="s">
        <v>164</v>
      </c>
      <c r="B6" s="130" t="s">
        <v>110</v>
      </c>
      <c r="C6" s="131">
        <v>276</v>
      </c>
      <c r="D6" s="131">
        <v>282</v>
      </c>
      <c r="E6" s="132">
        <f t="shared" ref="E6:E11" si="0">((C6-D6)/D6)*100</f>
        <v>-2.1276595744680851</v>
      </c>
      <c r="F6" s="131">
        <v>277</v>
      </c>
      <c r="G6" s="131">
        <v>284</v>
      </c>
      <c r="H6" s="132">
        <f>((F6-G6)/G6)*100</f>
        <v>-2.464788732394366</v>
      </c>
      <c r="I6" s="132"/>
      <c r="J6" s="132"/>
      <c r="K6" s="132"/>
      <c r="L6" s="131"/>
      <c r="M6" s="131"/>
      <c r="N6" s="132"/>
      <c r="O6" s="98"/>
    </row>
    <row r="7" spans="1:15" ht="15" customHeight="1">
      <c r="A7" s="129" t="s">
        <v>200</v>
      </c>
      <c r="B7" s="130" t="s">
        <v>110</v>
      </c>
      <c r="C7" s="131">
        <v>13737</v>
      </c>
      <c r="D7" s="131">
        <v>14120</v>
      </c>
      <c r="E7" s="132">
        <f t="shared" si="0"/>
        <v>-2.7124645892351276</v>
      </c>
      <c r="F7" s="131">
        <v>13753</v>
      </c>
      <c r="G7" s="131">
        <v>14086</v>
      </c>
      <c r="H7" s="132">
        <f>((F7-G7)/G7)*100</f>
        <v>-2.3640494107624592</v>
      </c>
      <c r="I7" s="132"/>
      <c r="J7" s="132"/>
      <c r="K7" s="132"/>
      <c r="L7" s="131"/>
      <c r="M7" s="131"/>
      <c r="N7" s="132"/>
      <c r="O7" s="98"/>
    </row>
    <row r="8" spans="1:15" ht="15" customHeight="1">
      <c r="A8" s="129" t="s">
        <v>138</v>
      </c>
      <c r="B8" s="130" t="s">
        <v>201</v>
      </c>
      <c r="C8" s="131">
        <v>1323</v>
      </c>
      <c r="D8" s="131">
        <v>1364</v>
      </c>
      <c r="E8" s="132">
        <f t="shared" si="0"/>
        <v>-3.0058651026392962</v>
      </c>
      <c r="F8" s="131">
        <v>5626</v>
      </c>
      <c r="G8" s="131">
        <v>6030</v>
      </c>
      <c r="H8" s="132">
        <f>((F8-G8)/G8)*100</f>
        <v>-6.6998341625207294</v>
      </c>
      <c r="I8" s="132"/>
      <c r="J8" s="132"/>
      <c r="K8" s="132"/>
      <c r="L8" s="131"/>
      <c r="M8" s="131"/>
      <c r="N8" s="132"/>
      <c r="O8" s="98"/>
    </row>
    <row r="9" spans="1:15" ht="15" customHeight="1">
      <c r="A9" s="129" t="s">
        <v>108</v>
      </c>
      <c r="B9" s="133" t="s">
        <v>202</v>
      </c>
      <c r="C9" s="131">
        <v>52645</v>
      </c>
      <c r="D9" s="131">
        <v>52428</v>
      </c>
      <c r="E9" s="132">
        <f t="shared" si="0"/>
        <v>0.41390096894789047</v>
      </c>
      <c r="F9" s="131">
        <v>231354</v>
      </c>
      <c r="G9" s="131">
        <v>226759</v>
      </c>
      <c r="H9" s="132">
        <f t="shared" ref="H9:H20" si="1">((F9-G9)/G9)*100</f>
        <v>2.0263804303247057</v>
      </c>
      <c r="I9" s="132"/>
      <c r="J9" s="132"/>
      <c r="K9" s="132"/>
      <c r="L9" s="131"/>
      <c r="M9" s="131"/>
      <c r="N9" s="132"/>
      <c r="O9" s="98"/>
    </row>
    <row r="10" spans="1:15" ht="15" customHeight="1">
      <c r="A10" s="129" t="s">
        <v>139</v>
      </c>
      <c r="B10" s="133" t="s">
        <v>202</v>
      </c>
      <c r="C10" s="131">
        <v>225528</v>
      </c>
      <c r="D10" s="131">
        <v>198772</v>
      </c>
      <c r="E10" s="132">
        <f t="shared" si="0"/>
        <v>13.460648381059706</v>
      </c>
      <c r="F10" s="131">
        <v>839844</v>
      </c>
      <c r="G10" s="131">
        <v>797939</v>
      </c>
      <c r="H10" s="132">
        <f t="shared" si="1"/>
        <v>5.2516545750990993</v>
      </c>
      <c r="I10" s="132"/>
      <c r="J10" s="132"/>
      <c r="K10" s="132"/>
      <c r="L10" s="131"/>
      <c r="M10" s="131"/>
      <c r="N10" s="132"/>
      <c r="O10" s="98"/>
    </row>
    <row r="11" spans="1:15" ht="24" customHeight="1">
      <c r="A11" s="129" t="s">
        <v>212</v>
      </c>
      <c r="B11" s="133" t="s">
        <v>202</v>
      </c>
      <c r="C11" s="131">
        <v>223505</v>
      </c>
      <c r="D11" s="131">
        <v>196745</v>
      </c>
      <c r="E11" s="132">
        <f t="shared" si="0"/>
        <v>13.601362169305444</v>
      </c>
      <c r="F11" s="131">
        <v>831701</v>
      </c>
      <c r="G11" s="131">
        <v>789698</v>
      </c>
      <c r="H11" s="132">
        <f t="shared" si="1"/>
        <v>5.3188687320975871</v>
      </c>
      <c r="I11" s="132"/>
      <c r="J11" s="132"/>
      <c r="K11" s="132"/>
      <c r="L11" s="131"/>
      <c r="M11" s="131"/>
      <c r="N11" s="132"/>
      <c r="O11" s="98"/>
    </row>
    <row r="12" spans="1:15" ht="15" customHeight="1">
      <c r="A12" s="155" t="s">
        <v>149</v>
      </c>
      <c r="B12" s="133"/>
      <c r="E12" s="132"/>
      <c r="H12" s="132"/>
      <c r="I12" s="132"/>
      <c r="J12" s="132"/>
      <c r="K12" s="132"/>
      <c r="L12" s="131"/>
      <c r="M12" s="131"/>
      <c r="N12" s="132"/>
      <c r="O12" s="98"/>
    </row>
    <row r="13" spans="1:15" ht="15" customHeight="1">
      <c r="A13" s="156" t="s">
        <v>211</v>
      </c>
      <c r="B13" s="133" t="s">
        <v>202</v>
      </c>
      <c r="C13" s="131">
        <v>17527</v>
      </c>
      <c r="D13" s="131">
        <v>14050</v>
      </c>
      <c r="E13" s="132">
        <f>((C13-D13)/D13)*100</f>
        <v>24.747330960854093</v>
      </c>
      <c r="F13" s="131">
        <v>62394</v>
      </c>
      <c r="G13" s="131">
        <v>71238</v>
      </c>
      <c r="H13" s="132">
        <f t="shared" si="1"/>
        <v>-12.414722479575508</v>
      </c>
      <c r="I13" s="132"/>
      <c r="J13" s="132"/>
      <c r="K13" s="132"/>
      <c r="L13" s="134"/>
      <c r="M13" s="134"/>
      <c r="N13" s="132"/>
      <c r="O13" s="98"/>
    </row>
    <row r="14" spans="1:15" ht="15" customHeight="1">
      <c r="A14" s="156" t="s">
        <v>143</v>
      </c>
      <c r="B14" s="133" t="s">
        <v>202</v>
      </c>
      <c r="C14" s="131">
        <v>81393</v>
      </c>
      <c r="D14" s="131">
        <v>60969</v>
      </c>
      <c r="E14" s="132">
        <f>((C14-D14)/D14)*100</f>
        <v>33.498991290655908</v>
      </c>
      <c r="F14" s="131">
        <v>312264</v>
      </c>
      <c r="G14" s="131">
        <v>278359</v>
      </c>
      <c r="H14" s="132">
        <f t="shared" si="1"/>
        <v>12.180313911172263</v>
      </c>
      <c r="I14" s="132"/>
      <c r="J14" s="132"/>
      <c r="K14" s="132"/>
      <c r="L14" s="131"/>
      <c r="M14" s="131"/>
      <c r="N14" s="132"/>
      <c r="O14" s="98"/>
    </row>
    <row r="15" spans="1:15" ht="15" customHeight="1">
      <c r="A15" s="156" t="s">
        <v>144</v>
      </c>
      <c r="B15" s="133" t="s">
        <v>202</v>
      </c>
      <c r="C15" s="131">
        <v>124585</v>
      </c>
      <c r="D15" s="131">
        <v>121726</v>
      </c>
      <c r="E15" s="132">
        <f>((C15-D15)/D15)*100</f>
        <v>2.3487176116852604</v>
      </c>
      <c r="F15" s="131">
        <v>457044</v>
      </c>
      <c r="G15" s="131">
        <v>440101</v>
      </c>
      <c r="H15" s="132">
        <f t="shared" si="1"/>
        <v>3.8497981145237112</v>
      </c>
      <c r="I15" s="132"/>
      <c r="J15" s="132"/>
      <c r="K15" s="132"/>
      <c r="L15" s="131"/>
      <c r="M15" s="131"/>
      <c r="N15" s="132"/>
      <c r="O15" s="98"/>
    </row>
    <row r="16" spans="1:15" ht="24" customHeight="1">
      <c r="A16" s="129" t="s">
        <v>140</v>
      </c>
      <c r="B16" s="133" t="s">
        <v>202</v>
      </c>
      <c r="C16" s="131">
        <v>178554</v>
      </c>
      <c r="D16" s="131">
        <v>194055</v>
      </c>
      <c r="E16" s="132">
        <f>((C16-D16)/D16)*100</f>
        <v>-7.9879415629589543</v>
      </c>
      <c r="F16" s="131">
        <v>818756</v>
      </c>
      <c r="G16" s="131">
        <v>937789</v>
      </c>
      <c r="H16" s="132">
        <f t="shared" si="1"/>
        <v>-12.692940522868151</v>
      </c>
      <c r="I16" s="132"/>
      <c r="J16" s="132"/>
      <c r="K16" s="132"/>
      <c r="L16" s="131"/>
      <c r="M16" s="131"/>
      <c r="N16" s="132"/>
      <c r="O16" s="98"/>
    </row>
    <row r="17" spans="1:8" ht="15" customHeight="1">
      <c r="A17" s="155" t="s">
        <v>149</v>
      </c>
      <c r="B17" s="129"/>
      <c r="C17" s="134"/>
      <c r="D17" s="134"/>
      <c r="E17" s="132"/>
      <c r="F17" s="131"/>
      <c r="G17" s="131"/>
      <c r="H17" s="132"/>
    </row>
    <row r="18" spans="1:8" ht="15" customHeight="1">
      <c r="A18" s="156" t="s">
        <v>211</v>
      </c>
      <c r="B18" s="133" t="s">
        <v>202</v>
      </c>
      <c r="C18" s="131">
        <v>16205</v>
      </c>
      <c r="D18" s="131">
        <v>14701</v>
      </c>
      <c r="E18" s="132">
        <f>((C18-D18)/D18)*100</f>
        <v>10.230596558057275</v>
      </c>
      <c r="F18" s="131">
        <v>53179</v>
      </c>
      <c r="G18" s="131">
        <v>67834</v>
      </c>
      <c r="H18" s="132">
        <f t="shared" si="1"/>
        <v>-21.604210278031665</v>
      </c>
    </row>
    <row r="19" spans="1:8" ht="15" customHeight="1">
      <c r="A19" s="156" t="s">
        <v>143</v>
      </c>
      <c r="B19" s="133" t="s">
        <v>202</v>
      </c>
      <c r="C19" s="131">
        <v>60448</v>
      </c>
      <c r="D19" s="131">
        <v>64860</v>
      </c>
      <c r="E19" s="132">
        <f>((C19-D19)/D19)*100</f>
        <v>-6.8023435090965156</v>
      </c>
      <c r="F19" s="131">
        <v>336357</v>
      </c>
      <c r="G19" s="131">
        <v>270681</v>
      </c>
      <c r="H19" s="132">
        <f t="shared" si="1"/>
        <v>24.263247143316303</v>
      </c>
    </row>
    <row r="20" spans="1:8" ht="15" customHeight="1">
      <c r="A20" s="156" t="s">
        <v>144</v>
      </c>
      <c r="B20" s="133" t="s">
        <v>202</v>
      </c>
      <c r="C20" s="131">
        <v>101900</v>
      </c>
      <c r="D20" s="131">
        <v>114495</v>
      </c>
      <c r="E20" s="132">
        <f>((C20-D20)/D20)*100</f>
        <v>-11.000480370321847</v>
      </c>
      <c r="F20" s="131">
        <v>429217</v>
      </c>
      <c r="G20" s="131">
        <v>599276</v>
      </c>
      <c r="H20" s="132">
        <f t="shared" si="1"/>
        <v>-28.377408739879456</v>
      </c>
    </row>
    <row r="21" spans="1:8" ht="6" customHeight="1">
      <c r="A21" s="156"/>
      <c r="B21" s="133"/>
      <c r="E21" s="132"/>
    </row>
    <row r="22" spans="1:8">
      <c r="A22" s="129" t="s">
        <v>203</v>
      </c>
      <c r="B22" s="130" t="s">
        <v>110</v>
      </c>
      <c r="C22" s="131">
        <v>50</v>
      </c>
      <c r="D22" s="131">
        <v>50</v>
      </c>
      <c r="E22" s="132">
        <f t="shared" ref="E22" si="2">((C22-D22)/D22)*100</f>
        <v>0</v>
      </c>
      <c r="F22" s="131">
        <v>50</v>
      </c>
      <c r="G22" s="131">
        <v>50</v>
      </c>
      <c r="H22" s="132">
        <f>((F22-G22)/G22)*100</f>
        <v>0</v>
      </c>
    </row>
    <row r="23" spans="1:8">
      <c r="A23" s="129" t="s">
        <v>204</v>
      </c>
      <c r="B23" s="130" t="s">
        <v>205</v>
      </c>
      <c r="C23" s="131">
        <v>3832</v>
      </c>
      <c r="D23" s="131">
        <v>3713</v>
      </c>
      <c r="E23" s="132">
        <f>((C23-D23)/D23)*100</f>
        <v>3.2049555615405332</v>
      </c>
      <c r="F23" s="131">
        <v>16822</v>
      </c>
      <c r="G23" s="131">
        <v>16098</v>
      </c>
      <c r="H23" s="132">
        <f>((F23-G23)/G23)*100</f>
        <v>4.4974530997639457</v>
      </c>
    </row>
    <row r="24" spans="1:8" ht="24">
      <c r="A24" s="135" t="s">
        <v>206</v>
      </c>
      <c r="B24" s="130" t="s">
        <v>205</v>
      </c>
      <c r="C24" s="131">
        <v>16270</v>
      </c>
      <c r="D24" s="131">
        <v>13934</v>
      </c>
      <c r="E24" s="132">
        <f>((C24-D24)/D24)*100</f>
        <v>16.764748098177122</v>
      </c>
      <c r="F24" s="131">
        <v>60474</v>
      </c>
      <c r="G24" s="131">
        <v>56061</v>
      </c>
      <c r="H24" s="132">
        <f>((F24-G24)/G24)*100</f>
        <v>7.8717825226093012</v>
      </c>
    </row>
    <row r="25" spans="1:8" ht="15" customHeight="1">
      <c r="A25" s="136"/>
    </row>
    <row r="26" spans="1:8">
      <c r="A26" s="137" t="s">
        <v>216</v>
      </c>
    </row>
  </sheetData>
  <mergeCells count="11">
    <mergeCell ref="A1:H1"/>
    <mergeCell ref="H3:H5"/>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5"/>
  <cols>
    <col min="1" max="1" width="7.5703125" style="61" customWidth="1"/>
    <col min="2" max="2" width="7.5703125" style="62" customWidth="1"/>
    <col min="3" max="3" width="8.42578125" style="62" customWidth="1"/>
    <col min="4" max="4" width="8" style="62" customWidth="1"/>
    <col min="5" max="5" width="8.7109375" style="62" customWidth="1"/>
    <col min="6" max="6" width="8.85546875" style="62" customWidth="1"/>
    <col min="7" max="7" width="8.28515625" style="62" bestFit="1" customWidth="1"/>
    <col min="8" max="8" width="7.85546875" style="62" customWidth="1"/>
    <col min="9" max="9" width="8.28515625" style="62" customWidth="1"/>
    <col min="10" max="11" width="8.710937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09" t="s">
        <v>107</v>
      </c>
      <c r="B3" s="212" t="s">
        <v>142</v>
      </c>
      <c r="C3" s="37" t="s">
        <v>143</v>
      </c>
      <c r="D3" s="37"/>
      <c r="E3" s="37" t="s">
        <v>144</v>
      </c>
      <c r="F3" s="38"/>
      <c r="G3" s="38"/>
      <c r="H3" s="36"/>
      <c r="I3" s="205" t="s">
        <v>145</v>
      </c>
      <c r="J3" s="37" t="s">
        <v>146</v>
      </c>
      <c r="K3" s="39"/>
    </row>
    <row r="4" spans="1:12" ht="9.6" customHeight="1">
      <c r="A4" s="210"/>
      <c r="B4" s="206"/>
      <c r="C4" s="205" t="s">
        <v>147</v>
      </c>
      <c r="D4" s="205" t="s">
        <v>148</v>
      </c>
      <c r="E4" s="205" t="s">
        <v>147</v>
      </c>
      <c r="F4" s="37" t="s">
        <v>149</v>
      </c>
      <c r="G4" s="37"/>
      <c r="H4" s="36"/>
      <c r="I4" s="206"/>
      <c r="J4" s="205" t="s">
        <v>150</v>
      </c>
      <c r="K4" s="207" t="s">
        <v>151</v>
      </c>
    </row>
    <row r="5" spans="1:12" ht="9" customHeight="1">
      <c r="A5" s="210"/>
      <c r="B5" s="206"/>
      <c r="C5" s="206"/>
      <c r="D5" s="206"/>
      <c r="E5" s="205"/>
      <c r="F5" s="205" t="s">
        <v>150</v>
      </c>
      <c r="G5" s="37" t="s">
        <v>151</v>
      </c>
      <c r="H5" s="36"/>
      <c r="I5" s="206"/>
      <c r="J5" s="206"/>
      <c r="K5" s="208"/>
    </row>
    <row r="6" spans="1:12" ht="9.6" customHeight="1">
      <c r="A6" s="210"/>
      <c r="B6" s="206"/>
      <c r="C6" s="206"/>
      <c r="D6" s="206"/>
      <c r="E6" s="205"/>
      <c r="F6" s="206"/>
      <c r="G6" s="205" t="s">
        <v>147</v>
      </c>
      <c r="H6" s="205" t="s">
        <v>165</v>
      </c>
      <c r="I6" s="206"/>
      <c r="J6" s="206"/>
      <c r="K6" s="208"/>
    </row>
    <row r="7" spans="1:12" ht="21" customHeight="1">
      <c r="A7" s="211"/>
      <c r="B7" s="206"/>
      <c r="C7" s="206"/>
      <c r="D7" s="206"/>
      <c r="E7" s="205"/>
      <c r="F7" s="206"/>
      <c r="G7" s="206"/>
      <c r="H7" s="206"/>
      <c r="I7" s="206"/>
      <c r="J7" s="206"/>
      <c r="K7" s="208"/>
    </row>
    <row r="8" spans="1:12" ht="3.75" customHeight="1">
      <c r="A8" s="40"/>
      <c r="B8" s="41"/>
      <c r="C8" s="42"/>
      <c r="D8" s="41"/>
      <c r="E8" s="40"/>
      <c r="F8" s="43"/>
      <c r="G8" s="41"/>
      <c r="H8" s="44"/>
      <c r="I8" s="44"/>
      <c r="J8" s="45"/>
      <c r="K8" s="45"/>
    </row>
    <row r="9" spans="1:12" ht="15" customHeight="1">
      <c r="A9" s="204" t="s">
        <v>152</v>
      </c>
      <c r="B9" s="204"/>
      <c r="C9" s="204"/>
      <c r="D9" s="204"/>
      <c r="E9" s="204"/>
      <c r="F9" s="204"/>
      <c r="G9" s="204"/>
      <c r="H9" s="204"/>
      <c r="I9" s="204"/>
      <c r="J9" s="204"/>
      <c r="K9" s="204"/>
    </row>
    <row r="10" spans="1:12" ht="4.3499999999999996" customHeight="1">
      <c r="A10" s="46"/>
      <c r="B10" s="102"/>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2020</v>
      </c>
      <c r="B13" s="102">
        <v>217519.04699999999</v>
      </c>
      <c r="C13" s="102">
        <v>724400.08200000005</v>
      </c>
      <c r="D13" s="102">
        <v>344157.77799999999</v>
      </c>
      <c r="E13" s="102">
        <v>1182896.473</v>
      </c>
      <c r="F13" s="102">
        <v>331925.04499999998</v>
      </c>
      <c r="G13" s="102">
        <v>850971.42799999996</v>
      </c>
      <c r="H13" s="102">
        <v>455441.07500000001</v>
      </c>
      <c r="I13" s="102">
        <v>2124815.602</v>
      </c>
      <c r="J13" s="102">
        <v>893601.87</v>
      </c>
      <c r="K13" s="102">
        <v>1231213.7320000001</v>
      </c>
      <c r="L13" s="102"/>
    </row>
    <row r="14" spans="1:12" ht="8.25" customHeight="1">
      <c r="A14" s="30">
        <v>2021</v>
      </c>
      <c r="B14" s="102">
        <v>235365.96299999999</v>
      </c>
      <c r="C14" s="102">
        <v>758440.05700000003</v>
      </c>
      <c r="D14" s="102">
        <v>394548.94</v>
      </c>
      <c r="E14" s="102">
        <v>1193085.2560000001</v>
      </c>
      <c r="F14" s="102">
        <v>306466.88299999997</v>
      </c>
      <c r="G14" s="102">
        <v>886618.37300000002</v>
      </c>
      <c r="H14" s="102">
        <v>455724.50599999999</v>
      </c>
      <c r="I14" s="102">
        <v>2186891.2760000001</v>
      </c>
      <c r="J14" s="102">
        <v>936381.78599999996</v>
      </c>
      <c r="K14" s="102">
        <v>1250509.49</v>
      </c>
      <c r="L14" s="102"/>
    </row>
    <row r="15" spans="1:12" ht="8.25" customHeight="1">
      <c r="A15" s="30">
        <v>2022</v>
      </c>
      <c r="B15" s="102">
        <v>252485.20800000001</v>
      </c>
      <c r="C15" s="102">
        <v>866261.22</v>
      </c>
      <c r="D15" s="102">
        <v>418914.80699999997</v>
      </c>
      <c r="E15" s="102">
        <v>1189157.541</v>
      </c>
      <c r="F15" s="102">
        <v>295149.55300000001</v>
      </c>
      <c r="G15" s="102">
        <v>894007.98800000001</v>
      </c>
      <c r="H15" s="102">
        <v>481511.32500000001</v>
      </c>
      <c r="I15" s="102">
        <v>2307903.969</v>
      </c>
      <c r="J15" s="102">
        <v>966549.56799999997</v>
      </c>
      <c r="K15" s="102">
        <v>1341354.4010000001</v>
      </c>
      <c r="L15" s="102"/>
    </row>
    <row r="16" spans="1:12" ht="8.25" customHeight="1">
      <c r="A16" s="30">
        <v>2023</v>
      </c>
      <c r="B16" s="102">
        <v>170010.859</v>
      </c>
      <c r="C16" s="102">
        <v>849248.46100000001</v>
      </c>
      <c r="D16" s="102">
        <v>430912.69400000002</v>
      </c>
      <c r="E16" s="102">
        <v>1406869.7180000001</v>
      </c>
      <c r="F16" s="102">
        <v>460802.31400000001</v>
      </c>
      <c r="G16" s="102">
        <v>946067.40399999998</v>
      </c>
      <c r="H16" s="102">
        <v>531218.61100000003</v>
      </c>
      <c r="I16" s="102">
        <v>2426129.0380000002</v>
      </c>
      <c r="J16" s="102">
        <v>1061725.8670000001</v>
      </c>
      <c r="K16" s="102">
        <v>1364403.1710000001</v>
      </c>
      <c r="L16" s="102"/>
    </row>
    <row r="17" spans="1:12" ht="8.25" customHeight="1">
      <c r="A17" s="30">
        <v>2024</v>
      </c>
      <c r="B17" s="102">
        <v>170054</v>
      </c>
      <c r="C17" s="102">
        <v>810928</v>
      </c>
      <c r="D17" s="102">
        <v>363871</v>
      </c>
      <c r="E17" s="102">
        <v>1474940</v>
      </c>
      <c r="F17" s="102">
        <v>356224</v>
      </c>
      <c r="G17" s="102">
        <v>1118716</v>
      </c>
      <c r="H17" s="102">
        <v>655949</v>
      </c>
      <c r="I17" s="102">
        <v>2455923</v>
      </c>
      <c r="J17" s="102">
        <v>890150</v>
      </c>
      <c r="K17" s="102">
        <v>1565772</v>
      </c>
      <c r="L17" s="102"/>
    </row>
    <row r="18" spans="1:12" ht="5.0999999999999996" customHeight="1">
      <c r="A18" s="34"/>
      <c r="B18" s="169"/>
      <c r="C18" s="53"/>
      <c r="D18" s="53"/>
      <c r="E18" s="53"/>
      <c r="F18" s="53"/>
      <c r="G18" s="53"/>
      <c r="H18" s="53"/>
      <c r="I18" s="53"/>
      <c r="J18" s="54"/>
      <c r="K18" s="54"/>
    </row>
    <row r="19" spans="1:12" ht="9" customHeight="1">
      <c r="B19" s="168"/>
      <c r="C19" s="57"/>
      <c r="D19" s="57"/>
      <c r="E19" s="57"/>
      <c r="F19" s="57"/>
      <c r="G19" s="57"/>
      <c r="H19" s="57"/>
      <c r="I19" s="57"/>
      <c r="J19" s="54"/>
      <c r="K19" s="54"/>
    </row>
    <row r="20" spans="1:12" s="101" customFormat="1" ht="9" customHeight="1">
      <c r="A20" s="55">
        <v>2024</v>
      </c>
      <c r="B20" s="102"/>
      <c r="C20" s="102"/>
      <c r="D20" s="102"/>
      <c r="E20" s="102"/>
      <c r="F20" s="102"/>
      <c r="G20" s="102"/>
      <c r="H20" s="102"/>
      <c r="I20" s="102"/>
      <c r="J20" s="103"/>
      <c r="K20" s="103"/>
    </row>
    <row r="21" spans="1:12" s="101" customFormat="1" ht="9" customHeight="1">
      <c r="A21" s="48" t="s">
        <v>222</v>
      </c>
      <c r="B21" s="49">
        <f>B22+B23+B24+B25+B26</f>
        <v>67833.042000000001</v>
      </c>
      <c r="C21" s="49">
        <f t="shared" ref="C21:K21" si="0">C22+C23+C24+C25+C26</f>
        <v>270681.103</v>
      </c>
      <c r="D21" s="49">
        <f t="shared" si="0"/>
        <v>113368.32399999999</v>
      </c>
      <c r="E21" s="49">
        <f t="shared" si="0"/>
        <v>599275.62599999993</v>
      </c>
      <c r="F21" s="49">
        <f t="shared" si="0"/>
        <v>144947.49299999999</v>
      </c>
      <c r="G21" s="49">
        <f t="shared" si="0"/>
        <v>454328.13300000003</v>
      </c>
      <c r="H21" s="49">
        <f t="shared" si="0"/>
        <v>241638.82</v>
      </c>
      <c r="I21" s="49">
        <f t="shared" si="0"/>
        <v>937788.77100000007</v>
      </c>
      <c r="J21" s="49">
        <f t="shared" si="0"/>
        <v>326148.85900000005</v>
      </c>
      <c r="K21" s="49">
        <f t="shared" si="0"/>
        <v>611639.91200000001</v>
      </c>
      <c r="L21" s="49"/>
    </row>
    <row r="22" spans="1:12" ht="9" customHeight="1">
      <c r="A22" s="58" t="s">
        <v>115</v>
      </c>
      <c r="B22" s="49">
        <v>7293.5590000000002</v>
      </c>
      <c r="C22" s="49">
        <v>57905.103999999999</v>
      </c>
      <c r="D22" s="49">
        <v>16137.065000000001</v>
      </c>
      <c r="E22" s="49">
        <v>78485.429999999993</v>
      </c>
      <c r="F22" s="49">
        <v>14480.290999999999</v>
      </c>
      <c r="G22" s="49">
        <v>64005.139000000003</v>
      </c>
      <c r="H22" s="49">
        <v>47563.332999999999</v>
      </c>
      <c r="I22" s="49">
        <v>143684.09299999999</v>
      </c>
      <c r="J22" s="49">
        <v>37910.915000000001</v>
      </c>
      <c r="K22" s="49">
        <v>105773.178</v>
      </c>
    </row>
    <row r="23" spans="1:12" ht="9" customHeight="1">
      <c r="A23" s="58" t="s">
        <v>116</v>
      </c>
      <c r="B23" s="49">
        <v>11641.759</v>
      </c>
      <c r="C23" s="49">
        <v>44181.764999999999</v>
      </c>
      <c r="D23" s="49">
        <v>21582.638999999999</v>
      </c>
      <c r="E23" s="49">
        <v>99741.630999999994</v>
      </c>
      <c r="F23" s="49">
        <v>37210.701999999997</v>
      </c>
      <c r="G23" s="49">
        <v>62530.928999999996</v>
      </c>
      <c r="H23" s="49">
        <v>30054.917000000001</v>
      </c>
      <c r="I23" s="49">
        <v>155565.155</v>
      </c>
      <c r="J23" s="49">
        <v>70435.100000000006</v>
      </c>
      <c r="K23" s="49">
        <v>85130.054999999993</v>
      </c>
    </row>
    <row r="24" spans="1:12" ht="9" customHeight="1">
      <c r="A24" s="59" t="s">
        <v>117</v>
      </c>
      <c r="B24" s="49">
        <v>16124.538</v>
      </c>
      <c r="C24" s="49">
        <v>51995.124000000003</v>
      </c>
      <c r="D24" s="49">
        <v>26469.625</v>
      </c>
      <c r="E24" s="49">
        <v>172871.95600000001</v>
      </c>
      <c r="F24" s="49">
        <v>29009.530999999999</v>
      </c>
      <c r="G24" s="49">
        <v>143862.42499999999</v>
      </c>
      <c r="H24" s="49">
        <v>53866.476999999999</v>
      </c>
      <c r="I24" s="49">
        <v>240991.61799999999</v>
      </c>
      <c r="J24" s="49">
        <v>71603.694000000003</v>
      </c>
      <c r="K24" s="49">
        <v>169387.924</v>
      </c>
    </row>
    <row r="25" spans="1:12" ht="9" customHeight="1">
      <c r="A25" s="59" t="s">
        <v>118</v>
      </c>
      <c r="B25" s="49">
        <v>18072.186000000002</v>
      </c>
      <c r="C25" s="49">
        <v>51739.11</v>
      </c>
      <c r="D25" s="49">
        <v>25328.994999999999</v>
      </c>
      <c r="E25" s="49">
        <v>133681.609</v>
      </c>
      <c r="F25" s="49">
        <v>44509.968999999997</v>
      </c>
      <c r="G25" s="49">
        <v>89171.64</v>
      </c>
      <c r="H25" s="49">
        <v>53754.093000000001</v>
      </c>
      <c r="I25" s="49">
        <v>203492.905</v>
      </c>
      <c r="J25" s="49">
        <v>87911.15</v>
      </c>
      <c r="K25" s="49">
        <v>115581.755</v>
      </c>
    </row>
    <row r="26" spans="1:12" ht="9" customHeight="1">
      <c r="A26" s="59" t="s">
        <v>119</v>
      </c>
      <c r="B26" s="49">
        <v>14701</v>
      </c>
      <c r="C26" s="49">
        <v>64860</v>
      </c>
      <c r="D26" s="49">
        <v>23850</v>
      </c>
      <c r="E26" s="49">
        <v>114495</v>
      </c>
      <c r="F26" s="49">
        <v>19737</v>
      </c>
      <c r="G26" s="49">
        <v>94758</v>
      </c>
      <c r="H26" s="49">
        <v>56400</v>
      </c>
      <c r="I26" s="49">
        <v>194055</v>
      </c>
      <c r="J26" s="49">
        <v>58288</v>
      </c>
      <c r="K26" s="49">
        <v>135767</v>
      </c>
    </row>
    <row r="27" spans="1:12" ht="9" customHeight="1">
      <c r="A27" s="59" t="s">
        <v>120</v>
      </c>
      <c r="B27" s="49">
        <v>17244</v>
      </c>
      <c r="C27" s="49">
        <v>76511</v>
      </c>
      <c r="D27" s="49">
        <v>38911</v>
      </c>
      <c r="E27" s="49">
        <v>162097</v>
      </c>
      <c r="F27" s="49">
        <v>40282</v>
      </c>
      <c r="G27" s="49">
        <v>121815</v>
      </c>
      <c r="H27" s="49">
        <v>64150</v>
      </c>
      <c r="I27" s="49">
        <v>255853</v>
      </c>
      <c r="J27" s="49">
        <v>96438</v>
      </c>
      <c r="K27" s="49">
        <v>159415</v>
      </c>
    </row>
    <row r="28" spans="1:12" ht="9" customHeight="1">
      <c r="A28" s="59" t="s">
        <v>121</v>
      </c>
      <c r="B28" s="49">
        <v>15542</v>
      </c>
      <c r="C28" s="49">
        <v>70694</v>
      </c>
      <c r="D28" s="49">
        <v>27595</v>
      </c>
      <c r="E28" s="49">
        <v>92630</v>
      </c>
      <c r="F28" s="49">
        <v>30975</v>
      </c>
      <c r="G28" s="49">
        <v>61655</v>
      </c>
      <c r="H28" s="49">
        <v>40138</v>
      </c>
      <c r="I28" s="49">
        <v>178866</v>
      </c>
      <c r="J28" s="49">
        <v>74112</v>
      </c>
      <c r="K28" s="49">
        <v>104754</v>
      </c>
    </row>
    <row r="29" spans="1:12" ht="9" customHeight="1">
      <c r="A29" s="58" t="s">
        <v>122</v>
      </c>
      <c r="B29" s="49">
        <v>11268</v>
      </c>
      <c r="C29" s="49">
        <v>76433</v>
      </c>
      <c r="D29" s="49">
        <v>34188</v>
      </c>
      <c r="E29" s="49">
        <v>272460</v>
      </c>
      <c r="F29" s="49">
        <v>33328</v>
      </c>
      <c r="G29" s="49">
        <v>239133</v>
      </c>
      <c r="H29" s="49">
        <v>177806</v>
      </c>
      <c r="I29" s="49">
        <v>360162</v>
      </c>
      <c r="J29" s="49">
        <v>78784</v>
      </c>
      <c r="K29" s="49">
        <v>281378</v>
      </c>
    </row>
    <row r="30" spans="1:12" ht="9" customHeight="1">
      <c r="A30" s="58" t="s">
        <v>123</v>
      </c>
      <c r="B30" s="49">
        <v>20115</v>
      </c>
      <c r="C30" s="49">
        <v>95200</v>
      </c>
      <c r="D30" s="49">
        <v>47288</v>
      </c>
      <c r="E30" s="49">
        <v>93491</v>
      </c>
      <c r="F30" s="49">
        <v>26983</v>
      </c>
      <c r="G30" s="49">
        <v>66508</v>
      </c>
      <c r="H30" s="49">
        <v>42887</v>
      </c>
      <c r="I30" s="49">
        <v>208806</v>
      </c>
      <c r="J30" s="49">
        <v>94386</v>
      </c>
      <c r="K30" s="49">
        <v>114421</v>
      </c>
    </row>
    <row r="31" spans="1:12" ht="9" customHeight="1">
      <c r="A31" s="58" t="s">
        <v>124</v>
      </c>
      <c r="B31" s="49">
        <v>10780</v>
      </c>
      <c r="C31" s="49">
        <v>72636</v>
      </c>
      <c r="D31" s="49">
        <v>39726</v>
      </c>
      <c r="E31" s="49">
        <v>95400</v>
      </c>
      <c r="F31" s="49">
        <v>28840</v>
      </c>
      <c r="G31" s="49">
        <v>66560</v>
      </c>
      <c r="H31" s="49">
        <v>35919</v>
      </c>
      <c r="I31" s="49">
        <v>178816</v>
      </c>
      <c r="J31" s="49">
        <v>79346</v>
      </c>
      <c r="K31" s="49">
        <v>99470</v>
      </c>
    </row>
    <row r="32" spans="1:12" ht="9" customHeight="1">
      <c r="A32" s="58" t="s">
        <v>125</v>
      </c>
      <c r="B32" s="49">
        <v>14525</v>
      </c>
      <c r="C32" s="49">
        <v>82225</v>
      </c>
      <c r="D32" s="49">
        <v>26524</v>
      </c>
      <c r="E32" s="49">
        <v>65708</v>
      </c>
      <c r="F32" s="49">
        <v>23919</v>
      </c>
      <c r="G32" s="49">
        <v>41790</v>
      </c>
      <c r="H32" s="49">
        <v>27452</v>
      </c>
      <c r="I32" s="49">
        <v>162458</v>
      </c>
      <c r="J32" s="49">
        <v>64967</v>
      </c>
      <c r="K32" s="49">
        <v>97490</v>
      </c>
    </row>
    <row r="33" spans="1:12" ht="9" customHeight="1">
      <c r="A33" s="58" t="s">
        <v>126</v>
      </c>
      <c r="B33" s="49">
        <v>12747</v>
      </c>
      <c r="C33" s="49">
        <v>66548</v>
      </c>
      <c r="D33" s="49">
        <v>36271</v>
      </c>
      <c r="E33" s="49">
        <v>93878</v>
      </c>
      <c r="F33" s="49">
        <v>26950</v>
      </c>
      <c r="G33" s="49">
        <v>66927</v>
      </c>
      <c r="H33" s="49">
        <v>25958</v>
      </c>
      <c r="I33" s="49">
        <v>173173</v>
      </c>
      <c r="J33" s="49">
        <v>75968</v>
      </c>
      <c r="K33" s="49">
        <v>97204</v>
      </c>
    </row>
    <row r="34" spans="1:12" ht="9.75" customHeight="1">
      <c r="A34" s="51"/>
      <c r="B34" s="49"/>
      <c r="C34" s="49"/>
      <c r="D34" s="49"/>
      <c r="E34" s="49"/>
      <c r="F34" s="49"/>
      <c r="G34" s="49"/>
      <c r="H34" s="49"/>
      <c r="I34" s="49"/>
      <c r="J34" s="50"/>
      <c r="K34" s="50"/>
    </row>
    <row r="35" spans="1:12" ht="9" customHeight="1">
      <c r="B35" s="153"/>
      <c r="C35" s="49"/>
      <c r="D35" s="49"/>
      <c r="E35" s="49"/>
      <c r="F35" s="49"/>
      <c r="G35" s="49"/>
      <c r="H35" s="49"/>
      <c r="I35" s="49"/>
      <c r="J35" s="49"/>
      <c r="K35" s="49"/>
    </row>
    <row r="36" spans="1:12" s="101" customFormat="1" ht="9" customHeight="1">
      <c r="A36" s="55">
        <v>2025</v>
      </c>
      <c r="B36" s="95"/>
      <c r="C36" s="158"/>
      <c r="D36" s="49"/>
      <c r="E36" s="49"/>
      <c r="F36" s="49"/>
      <c r="G36" s="49"/>
      <c r="H36" s="49"/>
      <c r="I36" s="49"/>
      <c r="J36" s="49"/>
      <c r="K36" s="49"/>
      <c r="L36" s="49"/>
    </row>
    <row r="37" spans="1:12" s="101" customFormat="1" ht="9" customHeight="1">
      <c r="A37" s="48" t="s">
        <v>222</v>
      </c>
      <c r="B37" s="49">
        <f>B38+B39+B40+B41+B42</f>
        <v>53179</v>
      </c>
      <c r="C37" s="49">
        <f t="shared" ref="C37" si="1">C38+C39+C40+C41+C42</f>
        <v>336357</v>
      </c>
      <c r="D37" s="49">
        <f t="shared" ref="D37" si="2">D38+D39+D40+D41+D42</f>
        <v>134348</v>
      </c>
      <c r="E37" s="49">
        <f t="shared" ref="E37" si="3">E38+E39+E40+E41+E42</f>
        <v>429217</v>
      </c>
      <c r="F37" s="49">
        <f t="shared" ref="F37" si="4">F38+F39+F40+F41+F42</f>
        <v>127676</v>
      </c>
      <c r="G37" s="49">
        <f t="shared" ref="G37" si="5">G38+G39+G40+G41+G42</f>
        <v>301542</v>
      </c>
      <c r="H37" s="49">
        <f t="shared" ref="H37" si="6">H38+H39+H40+H41+H42</f>
        <v>191860</v>
      </c>
      <c r="I37" s="49">
        <f t="shared" ref="I37" si="7">I38+I39+I40+I41+I42</f>
        <v>818756</v>
      </c>
      <c r="J37" s="49">
        <f t="shared" ref="J37" si="8">J38+J39+J40+J41+J42</f>
        <v>315204</v>
      </c>
      <c r="K37" s="49">
        <f t="shared" ref="K37" si="9">K38+K39+K40+K41+K42</f>
        <v>503552</v>
      </c>
      <c r="L37" s="49"/>
    </row>
    <row r="38" spans="1:12" ht="9" customHeight="1">
      <c r="A38" s="58" t="s">
        <v>115</v>
      </c>
      <c r="B38" s="49">
        <v>8462</v>
      </c>
      <c r="C38" s="49">
        <v>38606</v>
      </c>
      <c r="D38" s="49">
        <v>12223</v>
      </c>
      <c r="E38" s="49">
        <v>47199</v>
      </c>
      <c r="F38" s="49">
        <v>12259</v>
      </c>
      <c r="G38" s="49">
        <v>34940</v>
      </c>
      <c r="H38" s="49">
        <v>13558</v>
      </c>
      <c r="I38" s="49">
        <v>94267</v>
      </c>
      <c r="J38" s="49">
        <v>32944</v>
      </c>
      <c r="K38" s="49">
        <v>61323</v>
      </c>
    </row>
    <row r="39" spans="1:12" ht="9" customHeight="1">
      <c r="A39" s="58" t="s">
        <v>116</v>
      </c>
      <c r="B39" s="49">
        <v>7659</v>
      </c>
      <c r="C39" s="49">
        <v>76501</v>
      </c>
      <c r="D39" s="49">
        <v>21413</v>
      </c>
      <c r="E39" s="49">
        <v>62771</v>
      </c>
      <c r="F39" s="49">
        <v>18412</v>
      </c>
      <c r="G39" s="49">
        <v>44360</v>
      </c>
      <c r="H39" s="49">
        <v>27061</v>
      </c>
      <c r="I39" s="49">
        <v>146932</v>
      </c>
      <c r="J39" s="49">
        <v>47484</v>
      </c>
      <c r="K39" s="49">
        <v>99448</v>
      </c>
    </row>
    <row r="40" spans="1:12" ht="9" customHeight="1">
      <c r="A40" s="59" t="s">
        <v>117</v>
      </c>
      <c r="B40" s="49">
        <v>11409</v>
      </c>
      <c r="C40" s="49">
        <v>79629</v>
      </c>
      <c r="D40" s="49">
        <v>23171</v>
      </c>
      <c r="E40" s="49">
        <v>116822</v>
      </c>
      <c r="F40" s="49">
        <v>37000</v>
      </c>
      <c r="G40" s="49">
        <v>79822</v>
      </c>
      <c r="H40" s="49">
        <v>56067</v>
      </c>
      <c r="I40" s="49">
        <v>207861</v>
      </c>
      <c r="J40" s="49">
        <v>71581</v>
      </c>
      <c r="K40" s="49">
        <v>136280</v>
      </c>
    </row>
    <row r="41" spans="1:12" ht="9" customHeight="1">
      <c r="A41" s="59" t="s">
        <v>118</v>
      </c>
      <c r="B41" s="49">
        <v>9444</v>
      </c>
      <c r="C41" s="49">
        <v>81173</v>
      </c>
      <c r="D41" s="49">
        <v>43730</v>
      </c>
      <c r="E41" s="49">
        <v>100525</v>
      </c>
      <c r="F41" s="49">
        <v>27615</v>
      </c>
      <c r="G41" s="49">
        <v>72910</v>
      </c>
      <c r="H41" s="49">
        <v>49085</v>
      </c>
      <c r="I41" s="49">
        <v>191142</v>
      </c>
      <c r="J41" s="49">
        <v>80789</v>
      </c>
      <c r="K41" s="49">
        <v>110353</v>
      </c>
    </row>
    <row r="42" spans="1:12" ht="9" customHeight="1">
      <c r="A42" s="59" t="s">
        <v>119</v>
      </c>
      <c r="B42" s="49">
        <v>16205</v>
      </c>
      <c r="C42" s="49">
        <v>60448</v>
      </c>
      <c r="D42" s="49">
        <v>33811</v>
      </c>
      <c r="E42" s="49">
        <v>101900</v>
      </c>
      <c r="F42" s="49">
        <v>32390</v>
      </c>
      <c r="G42" s="49">
        <v>69510</v>
      </c>
      <c r="H42" s="49">
        <v>46089</v>
      </c>
      <c r="I42" s="49">
        <v>178554</v>
      </c>
      <c r="J42" s="49">
        <v>82406</v>
      </c>
      <c r="K42" s="49">
        <v>96148</v>
      </c>
    </row>
    <row r="43" spans="1:12" ht="9" customHeight="1">
      <c r="A43" s="59" t="s">
        <v>120</v>
      </c>
      <c r="B43" s="49"/>
      <c r="C43" s="49"/>
      <c r="D43" s="49"/>
      <c r="E43" s="49"/>
      <c r="F43" s="49"/>
      <c r="G43" s="49"/>
      <c r="H43" s="49"/>
      <c r="I43" s="49"/>
      <c r="J43" s="49"/>
      <c r="K43" s="49"/>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4" t="s">
        <v>153</v>
      </c>
      <c r="B51" s="204"/>
      <c r="C51" s="204"/>
      <c r="D51" s="204"/>
      <c r="E51" s="204"/>
      <c r="F51" s="204"/>
      <c r="G51" s="204"/>
      <c r="H51" s="204"/>
      <c r="I51" s="204"/>
      <c r="J51" s="204"/>
      <c r="K51" s="204"/>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2021</v>
      </c>
      <c r="B54" s="60">
        <f>((B14-B13)/B13)*100</f>
        <v>8.2047601100422245</v>
      </c>
      <c r="C54" s="60">
        <f t="shared" ref="C54:K54" si="10">((C14-C13)/C13)*100</f>
        <v>4.6990573090520407</v>
      </c>
      <c r="D54" s="60">
        <f t="shared" si="10"/>
        <v>14.641878005151465</v>
      </c>
      <c r="E54" s="60">
        <f t="shared" si="10"/>
        <v>0.86134190375593866</v>
      </c>
      <c r="F54" s="60">
        <f t="shared" si="10"/>
        <v>-7.6698526921944126</v>
      </c>
      <c r="G54" s="60">
        <f t="shared" si="10"/>
        <v>4.1889708428612558</v>
      </c>
      <c r="H54" s="60">
        <f t="shared" si="10"/>
        <v>6.2232199851535636E-2</v>
      </c>
      <c r="I54" s="60">
        <f t="shared" si="10"/>
        <v>2.9214616996209406</v>
      </c>
      <c r="J54" s="60">
        <f t="shared" si="10"/>
        <v>4.7873574839318502</v>
      </c>
      <c r="K54" s="60">
        <f t="shared" si="10"/>
        <v>1.5672143266836074</v>
      </c>
    </row>
    <row r="55" spans="1:11" ht="8.25" customHeight="1">
      <c r="A55" s="30">
        <v>2022</v>
      </c>
      <c r="B55" s="60">
        <f t="shared" ref="B55:K55" si="11">((B15-B14)/B14)*100</f>
        <v>7.2734582272628883</v>
      </c>
      <c r="C55" s="60">
        <f t="shared" si="11"/>
        <v>14.216174634352145</v>
      </c>
      <c r="D55" s="60">
        <f t="shared" si="11"/>
        <v>6.1756260199304984</v>
      </c>
      <c r="E55" s="60">
        <f t="shared" si="11"/>
        <v>-0.32920656593882874</v>
      </c>
      <c r="F55" s="60">
        <f t="shared" si="11"/>
        <v>-3.6928394641583373</v>
      </c>
      <c r="G55" s="60">
        <f t="shared" si="11"/>
        <v>0.83346062128130416</v>
      </c>
      <c r="H55" s="60">
        <f t="shared" si="11"/>
        <v>5.6584227226086501</v>
      </c>
      <c r="I55" s="60">
        <f t="shared" si="11"/>
        <v>5.5335486646296337</v>
      </c>
      <c r="J55" s="60">
        <f t="shared" si="11"/>
        <v>3.2217395138439833</v>
      </c>
      <c r="K55" s="60">
        <f t="shared" si="11"/>
        <v>7.2646318741651523</v>
      </c>
    </row>
    <row r="56" spans="1:11" ht="8.25" customHeight="1">
      <c r="A56" s="30">
        <v>2023</v>
      </c>
      <c r="B56" s="60">
        <f t="shared" ref="B56:K56" si="12">((B16-B15)/B15)*100</f>
        <v>-32.665022102997817</v>
      </c>
      <c r="C56" s="60">
        <f t="shared" si="12"/>
        <v>-1.9639294253527777</v>
      </c>
      <c r="D56" s="60">
        <f t="shared" si="12"/>
        <v>2.8640398476055888</v>
      </c>
      <c r="E56" s="60">
        <f t="shared" si="12"/>
        <v>18.308102122189727</v>
      </c>
      <c r="F56" s="60">
        <f t="shared" si="12"/>
        <v>56.125025200360035</v>
      </c>
      <c r="G56" s="60">
        <f t="shared" si="12"/>
        <v>5.8231488643029845</v>
      </c>
      <c r="H56" s="60">
        <f t="shared" si="12"/>
        <v>10.32318107990503</v>
      </c>
      <c r="I56" s="60">
        <f t="shared" si="12"/>
        <v>5.1226164774622873</v>
      </c>
      <c r="J56" s="60">
        <f t="shared" si="12"/>
        <v>9.8470168681509485</v>
      </c>
      <c r="K56" s="60">
        <f t="shared" si="12"/>
        <v>1.7183206751934319</v>
      </c>
    </row>
    <row r="57" spans="1:11" ht="8.25" customHeight="1">
      <c r="A57" s="30">
        <v>2024</v>
      </c>
      <c r="B57" s="60">
        <f t="shared" ref="B57:K57" si="13">((B17-B16)/B16)*100</f>
        <v>2.537543793011672E-2</v>
      </c>
      <c r="C57" s="60">
        <f t="shared" si="13"/>
        <v>-4.5122791220460048</v>
      </c>
      <c r="D57" s="60">
        <f t="shared" si="13"/>
        <v>-15.55806893913411</v>
      </c>
      <c r="E57" s="60">
        <f t="shared" si="13"/>
        <v>4.8384211508062238</v>
      </c>
      <c r="F57" s="60">
        <f t="shared" si="13"/>
        <v>-22.694832647910708</v>
      </c>
      <c r="G57" s="60">
        <f t="shared" si="13"/>
        <v>18.249079850974343</v>
      </c>
      <c r="H57" s="60">
        <f t="shared" si="13"/>
        <v>23.480048781649323</v>
      </c>
      <c r="I57" s="60">
        <f t="shared" si="13"/>
        <v>1.2280452330994203</v>
      </c>
      <c r="J57" s="60">
        <f t="shared" si="13"/>
        <v>-16.160091068027079</v>
      </c>
      <c r="K57" s="60">
        <f t="shared" si="13"/>
        <v>14.758748240991878</v>
      </c>
    </row>
    <row r="58" spans="1:11" ht="8.25" customHeight="1">
      <c r="A58" s="48"/>
      <c r="B58" s="60"/>
      <c r="C58" s="60"/>
      <c r="D58" s="60"/>
      <c r="E58" s="60"/>
      <c r="F58" s="60"/>
      <c r="G58" s="60"/>
      <c r="H58" s="60"/>
      <c r="I58" s="60"/>
      <c r="J58" s="60"/>
      <c r="K58" s="60"/>
    </row>
    <row r="59" spans="1:11" ht="9" customHeight="1">
      <c r="B59" s="168"/>
      <c r="C59" s="57"/>
      <c r="D59" s="57"/>
      <c r="E59" s="57"/>
      <c r="F59" s="57"/>
      <c r="G59" s="57"/>
      <c r="H59" s="57"/>
      <c r="I59" s="57"/>
      <c r="J59" s="35"/>
      <c r="K59" s="35"/>
    </row>
    <row r="60" spans="1:11" s="101" customFormat="1" ht="9" customHeight="1">
      <c r="A60" s="55">
        <v>2025</v>
      </c>
      <c r="B60" s="104"/>
      <c r="C60" s="104"/>
      <c r="D60" s="104"/>
      <c r="E60" s="104"/>
      <c r="F60" s="104"/>
      <c r="G60" s="104"/>
      <c r="H60" s="104"/>
      <c r="I60" s="104"/>
      <c r="J60" s="104"/>
      <c r="K60" s="104"/>
    </row>
    <row r="61" spans="1:11" s="101" customFormat="1" ht="9" customHeight="1">
      <c r="A61" s="48" t="s">
        <v>222</v>
      </c>
      <c r="B61" s="60">
        <f t="shared" ref="B61:B66" si="14">((B37-B21)/B21)*100</f>
        <v>-21.603103101288013</v>
      </c>
      <c r="C61" s="60">
        <f t="shared" ref="C61:K66" si="15">((C37-C21)/C21)*100</f>
        <v>24.263199858469616</v>
      </c>
      <c r="D61" s="60">
        <f t="shared" si="15"/>
        <v>18.5057653317694</v>
      </c>
      <c r="E61" s="60">
        <f t="shared" si="15"/>
        <v>-28.377364041166587</v>
      </c>
      <c r="F61" s="60">
        <f t="shared" si="15"/>
        <v>-11.915689359318543</v>
      </c>
      <c r="G61" s="60">
        <f t="shared" si="15"/>
        <v>-33.629027546924995</v>
      </c>
      <c r="H61" s="60">
        <f t="shared" si="15"/>
        <v>-20.600506160392609</v>
      </c>
      <c r="I61" s="60">
        <f t="shared" si="15"/>
        <v>-12.692919203230687</v>
      </c>
      <c r="J61" s="60">
        <f t="shared" si="15"/>
        <v>-3.3557863834194963</v>
      </c>
      <c r="K61" s="60">
        <f t="shared" si="15"/>
        <v>-17.671821259434097</v>
      </c>
    </row>
    <row r="62" spans="1:11" ht="9" customHeight="1">
      <c r="A62" s="58" t="s">
        <v>115</v>
      </c>
      <c r="B62" s="60">
        <f t="shared" si="14"/>
        <v>16.020176158169143</v>
      </c>
      <c r="C62" s="60">
        <f t="shared" si="15"/>
        <v>-33.328847833517408</v>
      </c>
      <c r="D62" s="60">
        <f t="shared" si="15"/>
        <v>-24.255123220982256</v>
      </c>
      <c r="E62" s="60">
        <f t="shared" si="15"/>
        <v>-39.862723565380222</v>
      </c>
      <c r="F62" s="60">
        <f t="shared" si="15"/>
        <v>-15.340099173421304</v>
      </c>
      <c r="G62" s="60">
        <f t="shared" si="15"/>
        <v>-45.410633355549777</v>
      </c>
      <c r="H62" s="60">
        <f t="shared" si="15"/>
        <v>-71.494848773528972</v>
      </c>
      <c r="I62" s="60">
        <f t="shared" si="15"/>
        <v>-34.39287673966804</v>
      </c>
      <c r="J62" s="60">
        <f t="shared" si="15"/>
        <v>-13.101543447315899</v>
      </c>
      <c r="K62" s="60">
        <f t="shared" si="15"/>
        <v>-42.024054529211554</v>
      </c>
    </row>
    <row r="63" spans="1:11" ht="9" customHeight="1">
      <c r="A63" s="58" t="s">
        <v>116</v>
      </c>
      <c r="B63" s="60">
        <f t="shared" si="14"/>
        <v>-34.210972757639119</v>
      </c>
      <c r="C63" s="60">
        <f t="shared" si="15"/>
        <v>73.150619944676279</v>
      </c>
      <c r="D63" s="60">
        <f t="shared" si="15"/>
        <v>-0.78599748622028665</v>
      </c>
      <c r="E63" s="60">
        <f t="shared" si="15"/>
        <v>-37.066399084651017</v>
      </c>
      <c r="F63" s="60">
        <f t="shared" si="15"/>
        <v>-50.519611266672683</v>
      </c>
      <c r="G63" s="60">
        <f t="shared" si="15"/>
        <v>-29.059106094521635</v>
      </c>
      <c r="H63" s="60">
        <f t="shared" si="15"/>
        <v>-9.9614881651478235</v>
      </c>
      <c r="I63" s="60">
        <f t="shared" si="15"/>
        <v>-5.5495428908871007</v>
      </c>
      <c r="J63" s="60">
        <f t="shared" si="15"/>
        <v>-32.584748229220949</v>
      </c>
      <c r="K63" s="60">
        <f t="shared" si="15"/>
        <v>16.818907259016814</v>
      </c>
    </row>
    <row r="64" spans="1:11" ht="9" customHeight="1">
      <c r="A64" s="59" t="s">
        <v>117</v>
      </c>
      <c r="B64" s="60">
        <f t="shared" si="14"/>
        <v>-29.244484400111187</v>
      </c>
      <c r="C64" s="60">
        <f t="shared" si="15"/>
        <v>53.147052789026894</v>
      </c>
      <c r="D64" s="60">
        <f t="shared" si="15"/>
        <v>-12.461925697851783</v>
      </c>
      <c r="E64" s="60">
        <f t="shared" si="15"/>
        <v>-32.422815878823052</v>
      </c>
      <c r="F64" s="60">
        <f t="shared" si="15"/>
        <v>27.544288806323692</v>
      </c>
      <c r="G64" s="60">
        <f t="shared" si="15"/>
        <v>-44.515046232537777</v>
      </c>
      <c r="H64" s="60">
        <f t="shared" si="15"/>
        <v>4.0851437156359811</v>
      </c>
      <c r="I64" s="60">
        <f t="shared" si="15"/>
        <v>-13.747622541793131</v>
      </c>
      <c r="J64" s="60">
        <f t="shared" si="15"/>
        <v>-3.1693895569135225E-2</v>
      </c>
      <c r="K64" s="60">
        <f t="shared" si="15"/>
        <v>-19.545622390413143</v>
      </c>
    </row>
    <row r="65" spans="1:11" ht="9" customHeight="1">
      <c r="A65" s="59" t="s">
        <v>118</v>
      </c>
      <c r="B65" s="60">
        <f t="shared" si="14"/>
        <v>-47.742901716482997</v>
      </c>
      <c r="C65" s="60">
        <f t="shared" si="15"/>
        <v>56.889053561222838</v>
      </c>
      <c r="D65" s="60">
        <f t="shared" si="15"/>
        <v>72.647987020408834</v>
      </c>
      <c r="E65" s="60">
        <f t="shared" si="15"/>
        <v>-24.802670500472505</v>
      </c>
      <c r="F65" s="60">
        <f t="shared" si="15"/>
        <v>-37.95771908985153</v>
      </c>
      <c r="G65" s="60">
        <f t="shared" si="15"/>
        <v>-18.236336126598097</v>
      </c>
      <c r="H65" s="60">
        <f t="shared" si="15"/>
        <v>-8.6860232205945707</v>
      </c>
      <c r="I65" s="60">
        <f t="shared" si="15"/>
        <v>-6.0694523968784067</v>
      </c>
      <c r="J65" s="60">
        <f t="shared" si="15"/>
        <v>-8.1015320582201404</v>
      </c>
      <c r="K65" s="60">
        <f t="shared" si="15"/>
        <v>-4.5238584584565311</v>
      </c>
    </row>
    <row r="66" spans="1:11" ht="9" customHeight="1">
      <c r="A66" s="59" t="s">
        <v>119</v>
      </c>
      <c r="B66" s="60">
        <f t="shared" si="14"/>
        <v>10.230596558057275</v>
      </c>
      <c r="C66" s="60">
        <f t="shared" si="15"/>
        <v>-6.8023435090965156</v>
      </c>
      <c r="D66" s="60">
        <f t="shared" si="15"/>
        <v>41.765199161425578</v>
      </c>
      <c r="E66" s="60">
        <f t="shared" si="15"/>
        <v>-11.000480370321847</v>
      </c>
      <c r="F66" s="60">
        <f t="shared" si="15"/>
        <v>64.108020469169574</v>
      </c>
      <c r="G66" s="60">
        <f t="shared" si="15"/>
        <v>-26.644716013423668</v>
      </c>
      <c r="H66" s="60">
        <f t="shared" si="15"/>
        <v>-18.281914893617021</v>
      </c>
      <c r="I66" s="60">
        <f t="shared" si="15"/>
        <v>-7.9879415629589543</v>
      </c>
      <c r="J66" s="60">
        <f t="shared" si="15"/>
        <v>41.377298929453751</v>
      </c>
      <c r="K66" s="60">
        <f t="shared" si="15"/>
        <v>-29.18161261573136</v>
      </c>
    </row>
    <row r="67" spans="1:11" ht="9" customHeight="1">
      <c r="A67" s="59" t="s">
        <v>120</v>
      </c>
      <c r="B67" s="60"/>
      <c r="C67" s="60"/>
      <c r="D67" s="60"/>
      <c r="E67" s="60"/>
      <c r="F67" s="60"/>
      <c r="G67" s="60"/>
      <c r="H67" s="60"/>
      <c r="I67" s="60"/>
      <c r="J67" s="60"/>
      <c r="K67" s="60"/>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Tabelle4</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Windows-Benutzer</cp:lastModifiedBy>
  <cp:lastPrinted>2025-07-22T09:21:32Z</cp:lastPrinted>
  <dcterms:created xsi:type="dcterms:W3CDTF">2017-04-03T11:36:28Z</dcterms:created>
  <dcterms:modified xsi:type="dcterms:W3CDTF">2025-07-23T09:16:06Z</dcterms:modified>
</cp:coreProperties>
</file>