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emf" ContentType="image/x-e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worksheets/sheet8.xml" ContentType="application/vnd.openxmlformats-officedocument.spreadsheetml.worksheet+xml"/>
  <Override PartName="/xl/chartsheets/sheet2.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3.xml" ContentType="application/vnd.openxmlformats-officedocument.spreadsheetml.chart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chartsheets/sheet4.xml" ContentType="application/vnd.openxmlformats-officedocument.spreadsheetml.chartsheet+xml"/>
  <Override PartName="/xl/worksheets/sheet23.xml" ContentType="application/vnd.openxmlformats-officedocument.spreadsheetml.worksheet+xml"/>
  <Override PartName="/xl/worksheets/sheet24.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chartsheets/sheet7.xml" ContentType="application/vnd.openxmlformats-officedocument.spreadsheetml.chart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ml.chartshapes+xml"/>
  <Override PartName="/xl/charts/chart6.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2.xml" ContentType="application/vnd.openxmlformats-officedocument.spreadsheetml.comments+xml"/>
  <Override PartName="/xl/drawings/drawing22.xml" ContentType="application/vnd.openxmlformats-officedocument.drawing+xml"/>
  <Override PartName="/xl/charts/chart7.xml" ContentType="application/vnd.openxmlformats-officedocument.drawingml.chart+xml"/>
  <Override PartName="/xl/drawings/drawing23.xml" ContentType="application/vnd.openxmlformats-officedocument.drawingml.chartshapes+xml"/>
  <Override PartName="/xl/charts/chart8.xml" ContentType="application/vnd.openxmlformats-officedocument.drawingml.chart+xml"/>
  <Override PartName="/xl/drawings/drawing24.xml" ContentType="application/vnd.openxmlformats-officedocument.drawingml.chartshapes+xml"/>
  <Override PartName="/xl/charts/chart9.xml" ContentType="application/vnd.openxmlformats-officedocument.drawingml.chart+xml"/>
  <Override PartName="/xl/drawings/drawing25.xml" ContentType="application/vnd.openxmlformats-officedocument.drawingml.chartshapes+xml"/>
  <Override PartName="/xl/comments3.xml" ContentType="application/vnd.openxmlformats-officedocument.spreadsheetml.comments+xml"/>
  <Override PartName="/xl/drawings/drawing26.xml" ContentType="application/vnd.openxmlformats-officedocument.drawing+xml"/>
  <Override PartName="/xl/charts/chart10.xml" ContentType="application/vnd.openxmlformats-officedocument.drawingml.chart+xml"/>
  <Override PartName="/xl/drawings/drawing27.xml" ContentType="application/vnd.openxmlformats-officedocument.drawingml.chartshapes+xml"/>
  <Override PartName="/xl/charts/chart11.xml" ContentType="application/vnd.openxmlformats-officedocument.drawingml.chart+xml"/>
  <Override PartName="/xl/drawings/drawing28.xml" ContentType="application/vnd.openxmlformats-officedocument.drawingml.chartshapes+xml"/>
  <Override PartName="/xl/charts/chart12.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3.xml" ContentType="application/vnd.openxmlformats-officedocument.drawingml.chart+xml"/>
  <Override PartName="/xl/drawings/drawing31.xml" ContentType="application/vnd.openxmlformats-officedocument.drawingml.chartshapes+xml"/>
  <Override PartName="/xl/charts/chart14.xml" ContentType="application/vnd.openxmlformats-officedocument.drawingml.chart+xml"/>
  <Override PartName="/xl/drawings/drawing32.xml" ContentType="application/vnd.openxmlformats-officedocument.drawingml.chartshapes+xml"/>
  <Override PartName="/xl/charts/chart15.xml" ContentType="application/vnd.openxmlformats-officedocument.drawingml.chart+xml"/>
  <Override PartName="/xl/drawings/drawing33.xml" ContentType="application/vnd.openxmlformats-officedocument.drawingml.chartshapes+xml"/>
  <Override PartName="/xl/charts/chart16.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harts/chart17.xml" ContentType="application/vnd.openxmlformats-officedocument.drawingml.chart+xml"/>
  <Override PartName="/xl/drawings/drawing42.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43.xml" ContentType="application/vnd.openxmlformats-officedocument.drawingml.chartshapes+xml"/>
  <Override PartName="/xl/comments4.xml" ContentType="application/vnd.openxmlformats-officedocument.spreadsheetml.comments+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Veroeffentlichungen\Veröffentlichungsverz2025\Kap2F - Wohnungswesen Bautätigkeit\Kap2FII\"/>
    </mc:Choice>
  </mc:AlternateContent>
  <bookViews>
    <workbookView xWindow="-105" yWindow="-105" windowWidth="23250" windowHeight="13890" tabRatio="871"/>
  </bookViews>
  <sheets>
    <sheet name="Impressum" sheetId="106" r:id="rId1"/>
    <sheet name="Zeichenerkl" sheetId="105" r:id="rId2"/>
    <sheet name="Inhaltsverz" sheetId="85" r:id="rId3"/>
    <sheet name="Vorbemerk" sheetId="89" r:id="rId4"/>
    <sheet name="fürPM_Überblick" sheetId="97" state="hidden" r:id="rId5"/>
    <sheet name="W_Grafik1_2" sheetId="32" state="hidden" r:id="rId6"/>
    <sheet name="HTText" sheetId="88" state="hidden" r:id="rId7"/>
    <sheet name="Grafik1" sheetId="61" r:id="rId8"/>
    <sheet name="W_Grafik1.1" sheetId="102" state="hidden" r:id="rId9"/>
    <sheet name="Grafik1.1" sheetId="103" r:id="rId10"/>
    <sheet name="Tab1" sheetId="21" r:id="rId11"/>
    <sheet name="Tab2" sheetId="22" r:id="rId12"/>
    <sheet name="Tab3" sheetId="23" r:id="rId13"/>
    <sheet name="Tab4" sheetId="24" r:id="rId14"/>
    <sheet name="Tab5" sheetId="25" r:id="rId15"/>
    <sheet name="WH_jeKreis" sheetId="90" state="hidden" r:id="rId16"/>
    <sheet name="Tab6" sheetId="68" r:id="rId17"/>
    <sheet name="Tab7" sheetId="84" r:id="rId18"/>
    <sheet name="Tab8+9" sheetId="79" r:id="rId19"/>
    <sheet name="Grafik2" sheetId="31" r:id="rId20"/>
    <sheet name="Tab10" sheetId="34" r:id="rId21"/>
    <sheet name="Tab11" sheetId="9" r:id="rId22"/>
    <sheet name="Tab12" sheetId="10" r:id="rId23"/>
    <sheet name="Tab13" sheetId="11" r:id="rId24"/>
    <sheet name="W_Grafik3" sheetId="37" state="hidden" r:id="rId25"/>
    <sheet name="Grafik3" sheetId="35" r:id="rId26"/>
    <sheet name="W_Grafik4a" sheetId="56" state="hidden" r:id="rId27"/>
    <sheet name="W_Graf4" sheetId="80" state="hidden" r:id="rId28"/>
    <sheet name="Graf4_bis 2011" sheetId="57" state="hidden" r:id="rId29"/>
    <sheet name="Grafik4" sheetId="70" r:id="rId30"/>
    <sheet name="Tab14" sheetId="39" r:id="rId31"/>
    <sheet name="Tab15" sheetId="45" r:id="rId32"/>
    <sheet name="Tab16" sheetId="41" r:id="rId33"/>
    <sheet name="Tab17" sheetId="42" r:id="rId34"/>
    <sheet name="Tab18" sheetId="46" r:id="rId35"/>
    <sheet name="Neu16_2011" sheetId="69" state="hidden" r:id="rId36"/>
    <sheet name="Tab19" sheetId="71" r:id="rId37"/>
    <sheet name="Grafik5" sheetId="91" r:id="rId38"/>
    <sheet name="W_Grafik5" sheetId="92" state="hidden" r:id="rId39"/>
    <sheet name="Tab20" sheetId="93" r:id="rId40"/>
    <sheet name="Tab21" sheetId="94" r:id="rId41"/>
    <sheet name="Tab22" sheetId="104" r:id="rId42"/>
  </sheets>
  <externalReferences>
    <externalReference r:id="rId43"/>
    <externalReference r:id="rId44"/>
  </externalReferences>
  <definedNames>
    <definedName name="_xlnm.Database">[1]WZ95B!$A$1:$J$403</definedName>
    <definedName name="_xlnm.Print_Area" localSheetId="2">Inhaltsverz!$A$1:$C$115</definedName>
    <definedName name="_xlnm.Print_Area" localSheetId="35">Neu16_2011!$A$1:$G$60</definedName>
    <definedName name="_xlnm.Print_Area" localSheetId="10">'Tab1'!$A$1:$M$78</definedName>
    <definedName name="_xlnm.Print_Area" localSheetId="33">'Tab17'!$A$1:$L$78</definedName>
    <definedName name="_xlnm.Print_Area" localSheetId="34">'Tab18'!$A$1:$H$37</definedName>
    <definedName name="_xlnm.Print_Area" localSheetId="36">'Tab19'!$A$1:$G$66</definedName>
    <definedName name="_xlnm.Print_Area" localSheetId="11">'Tab2'!$A$1:$Q$59</definedName>
    <definedName name="_xlnm.Print_Area" localSheetId="39">'Tab20'!$A$1:$J$54</definedName>
    <definedName name="_xlnm.Print_Area" localSheetId="40">'Tab21'!$A$1:$K$74</definedName>
    <definedName name="_xlnm.Print_Area" localSheetId="12">'Tab3'!$A$1:$K$75</definedName>
    <definedName name="_xlnm.Print_Area" localSheetId="13">'Tab4'!$A$1:$J$74</definedName>
    <definedName name="_xlnm.Print_Area" localSheetId="14">'Tab5'!$A$1:$L$77</definedName>
    <definedName name="_xlnm.Print_Area" localSheetId="16">'Tab6'!$A$1:$G$66</definedName>
    <definedName name="_xlnm.Print_Area" localSheetId="17">'Tab7'!$A$1:$I$68</definedName>
    <definedName name="_xlnm.Print_Area" localSheetId="18">'Tab8+9'!$A$1:$I$63</definedName>
    <definedName name="_xlnm.Print_Area" localSheetId="3">Vorbemerk!$A$1:$J$283</definedName>
    <definedName name="_xlnm.Print_Titles" localSheetId="26">W_Grafik4a!$A:$A,W_Grafik4a!$2:$5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7" i="69" l="1"/>
  <c r="G56" i="69"/>
  <c r="G55" i="69"/>
  <c r="G54" i="69"/>
  <c r="G53" i="69"/>
  <c r="G52" i="69"/>
  <c r="G51" i="69"/>
  <c r="C57" i="69"/>
  <c r="C56" i="69"/>
  <c r="C55" i="69"/>
  <c r="C54" i="69"/>
  <c r="C53" i="69"/>
  <c r="C52" i="69"/>
  <c r="C51" i="69"/>
  <c r="R19" i="97" l="1"/>
  <c r="R18" i="97" l="1"/>
  <c r="R43" i="97" l="1"/>
  <c r="Q43" i="97"/>
  <c r="R17" i="97" l="1"/>
  <c r="R16" i="97"/>
  <c r="Q42" i="97" l="1"/>
  <c r="R44" i="97" l="1"/>
  <c r="R45" i="97"/>
  <c r="R46" i="97"/>
  <c r="R47" i="97"/>
  <c r="R48" i="97"/>
  <c r="R42" i="97"/>
  <c r="Q44" i="97"/>
  <c r="Q45" i="97"/>
  <c r="Q46" i="97"/>
  <c r="Q47" i="97"/>
  <c r="Q48" i="97"/>
  <c r="B59" i="90" l="1"/>
  <c r="B54" i="90"/>
  <c r="B40" i="90"/>
  <c r="C52" i="90"/>
  <c r="B52" i="90"/>
  <c r="C38" i="90"/>
  <c r="B58" i="90"/>
  <c r="B53" i="90"/>
  <c r="B48" i="90"/>
  <c r="B44" i="90"/>
  <c r="B39" i="90"/>
  <c r="C61" i="90"/>
  <c r="C47" i="90"/>
  <c r="B45" i="90"/>
  <c r="C36" i="90"/>
  <c r="C54" i="90"/>
  <c r="C45" i="90"/>
  <c r="B61" i="90"/>
  <c r="B47" i="90"/>
  <c r="B38" i="90"/>
  <c r="C57" i="90"/>
  <c r="B57" i="90"/>
  <c r="C43" i="90"/>
  <c r="B43" i="90"/>
  <c r="C59" i="90"/>
  <c r="C50" i="90"/>
  <c r="B50" i="90"/>
  <c r="C40" i="90"/>
  <c r="C58" i="90"/>
  <c r="C53" i="90"/>
  <c r="C48" i="90"/>
  <c r="C44" i="90"/>
  <c r="C39" i="90"/>
  <c r="B60" i="90"/>
  <c r="B55" i="90"/>
  <c r="B51" i="90"/>
  <c r="B46" i="90"/>
  <c r="B37" i="90"/>
  <c r="B41" i="90" l="1"/>
  <c r="B67" i="90"/>
  <c r="B36" i="90"/>
  <c r="B66" i="90"/>
  <c r="C46" i="90"/>
  <c r="C55" i="90"/>
  <c r="C37" i="90"/>
  <c r="C60" i="90"/>
  <c r="C41" i="90"/>
  <c r="C51" i="90"/>
  <c r="C66" i="90" l="1"/>
  <c r="C67" i="90"/>
  <c r="C64" i="90" l="1"/>
  <c r="B64" i="90"/>
</calcChain>
</file>

<file path=xl/comments1.xml><?xml version="1.0" encoding="utf-8"?>
<comments xmlns="http://schemas.openxmlformats.org/spreadsheetml/2006/main">
  <authors>
    <author>slt3c8</author>
  </authors>
  <commentList>
    <comment ref="A15" authorId="0" shapeId="0">
      <text>
        <r>
          <rPr>
            <b/>
            <sz val="8"/>
            <color indexed="81"/>
            <rFont val="Tahoma"/>
            <family val="2"/>
          </rPr>
          <t>slt3c8:</t>
        </r>
        <r>
          <rPr>
            <sz val="8"/>
            <color indexed="81"/>
            <rFont val="Tahoma"/>
            <family val="2"/>
          </rPr>
          <t xml:space="preserve">
neue Wohngebäude</t>
        </r>
      </text>
    </comment>
    <comment ref="A21" authorId="0" shapeId="0">
      <text>
        <r>
          <rPr>
            <b/>
            <sz val="8"/>
            <color indexed="81"/>
            <rFont val="Tahoma"/>
            <family val="2"/>
          </rPr>
          <t>slt3c8:</t>
        </r>
        <r>
          <rPr>
            <sz val="8"/>
            <color indexed="81"/>
            <rFont val="Tahoma"/>
            <family val="2"/>
          </rPr>
          <t xml:space="preserve">
neue Nichtwohngebäude</t>
        </r>
      </text>
    </comment>
  </commentList>
</comments>
</file>

<file path=xl/comments2.xml><?xml version="1.0" encoding="utf-8"?>
<comments xmlns="http://schemas.openxmlformats.org/spreadsheetml/2006/main">
  <authors>
    <author>Y. Mannhardt</author>
  </authors>
  <commentList>
    <comment ref="A5" authorId="0" shapeId="0">
      <text>
        <r>
          <rPr>
            <sz val="8"/>
            <color indexed="81"/>
            <rFont val="Tahoma"/>
            <family val="2"/>
          </rPr>
          <t>aus Tab4</t>
        </r>
      </text>
    </comment>
  </commentList>
</comments>
</file>

<file path=xl/comments3.xml><?xml version="1.0" encoding="utf-8"?>
<comments xmlns="http://schemas.openxmlformats.org/spreadsheetml/2006/main">
  <authors>
    <author>Y. Mannhardt</author>
  </authors>
  <commentList>
    <comment ref="B14" authorId="0" shapeId="0">
      <text>
        <r>
          <rPr>
            <b/>
            <sz val="10"/>
            <color indexed="81"/>
            <rFont val="Tahoma"/>
            <family val="2"/>
          </rPr>
          <t>Y. Mannhardt:</t>
        </r>
        <r>
          <rPr>
            <sz val="10"/>
            <color indexed="81"/>
            <rFont val="Tahoma"/>
            <family val="2"/>
          </rPr>
          <t xml:space="preserve">
ohne Passivhaus</t>
        </r>
      </text>
    </comment>
    <comment ref="B15" authorId="0" shapeId="0">
      <text>
        <r>
          <rPr>
            <b/>
            <sz val="10"/>
            <color indexed="81"/>
            <rFont val="Tahoma"/>
            <family val="2"/>
          </rPr>
          <t>Y. Mannhardt:</t>
        </r>
        <r>
          <rPr>
            <sz val="10"/>
            <color indexed="81"/>
            <rFont val="Tahoma"/>
            <family val="2"/>
          </rPr>
          <t xml:space="preserve">
ohne "keine Heizung"</t>
        </r>
      </text>
    </comment>
    <comment ref="B16" authorId="0" shapeId="0">
      <text>
        <r>
          <rPr>
            <b/>
            <sz val="10"/>
            <color indexed="81"/>
            <rFont val="Tahoma"/>
            <family val="2"/>
          </rPr>
          <t>Y. Mannhardt:</t>
        </r>
        <r>
          <rPr>
            <sz val="10"/>
            <color indexed="81"/>
            <rFont val="Tahoma"/>
            <family val="2"/>
          </rPr>
          <t xml:space="preserve">
ohne "keine Heizung"</t>
        </r>
      </text>
    </comment>
  </commentList>
</comments>
</file>

<file path=xl/comments4.xml><?xml version="1.0" encoding="utf-8"?>
<comments xmlns="http://schemas.openxmlformats.org/spreadsheetml/2006/main">
  <authors>
    <author>TLS</author>
  </authors>
  <commentList>
    <comment ref="B2" authorId="0" shapeId="0">
      <text>
        <r>
          <rPr>
            <b/>
            <sz val="10"/>
            <color indexed="81"/>
            <rFont val="Tahoma"/>
            <family val="2"/>
          </rPr>
          <t>TLS:</t>
        </r>
        <r>
          <rPr>
            <sz val="10"/>
            <color indexed="81"/>
            <rFont val="Tahoma"/>
            <family val="2"/>
          </rPr>
          <t xml:space="preserve">
ABG2D</t>
        </r>
      </text>
    </comment>
    <comment ref="B21" authorId="0" shapeId="0">
      <text>
        <r>
          <rPr>
            <b/>
            <sz val="10"/>
            <color indexed="81"/>
            <rFont val="Tahoma"/>
            <family val="2"/>
          </rPr>
          <t>TLS:</t>
        </r>
        <r>
          <rPr>
            <sz val="10"/>
            <color indexed="81"/>
            <rFont val="Tahoma"/>
            <family val="2"/>
          </rPr>
          <t xml:space="preserve">
ABG2D</t>
        </r>
      </text>
    </comment>
    <comment ref="A25" authorId="0" shapeId="0">
      <text>
        <r>
          <rPr>
            <b/>
            <sz val="10"/>
            <color indexed="81"/>
            <rFont val="Tahoma"/>
            <family val="2"/>
          </rPr>
          <t>TLS:</t>
        </r>
        <r>
          <rPr>
            <sz val="10"/>
            <color indexed="81"/>
            <rFont val="Tahoma"/>
            <family val="2"/>
          </rPr>
          <t xml:space="preserve">
einschl. Immobilienfonds</t>
        </r>
      </text>
    </comment>
    <comment ref="B32" authorId="0" shapeId="0">
      <text>
        <r>
          <rPr>
            <b/>
            <sz val="10"/>
            <color indexed="81"/>
            <rFont val="Tahoma"/>
            <family val="2"/>
          </rPr>
          <t>TLS:</t>
        </r>
        <r>
          <rPr>
            <sz val="10"/>
            <color indexed="81"/>
            <rFont val="Tahoma"/>
            <family val="2"/>
          </rPr>
          <t xml:space="preserve">
ABG2D</t>
        </r>
      </text>
    </comment>
    <comment ref="A36" authorId="0" shapeId="0">
      <text>
        <r>
          <rPr>
            <b/>
            <sz val="10"/>
            <color indexed="81"/>
            <rFont val="Tahoma"/>
            <family val="2"/>
          </rPr>
          <t>TLS:</t>
        </r>
        <r>
          <rPr>
            <sz val="10"/>
            <color indexed="81"/>
            <rFont val="Tahoma"/>
            <family val="2"/>
          </rPr>
          <t xml:space="preserve">
einschl. Immobilienfonds</t>
        </r>
      </text>
    </comment>
  </commentList>
</comments>
</file>

<file path=xl/sharedStrings.xml><?xml version="1.0" encoding="utf-8"?>
<sst xmlns="http://schemas.openxmlformats.org/spreadsheetml/2006/main" count="3727" uniqueCount="724">
  <si>
    <t>Anzahl</t>
  </si>
  <si>
    <t>100 m²</t>
  </si>
  <si>
    <t>Wohngebäude mit 2 Wohnungen</t>
  </si>
  <si>
    <t>Wohnheime</t>
  </si>
  <si>
    <t>Wohngebäude insgesamt</t>
  </si>
  <si>
    <t xml:space="preserve">    darunter</t>
  </si>
  <si>
    <t>Von den Wohngebäuden entfielen auf</t>
  </si>
  <si>
    <t>Neubau</t>
  </si>
  <si>
    <t>Raum-</t>
  </si>
  <si>
    <t>Gebäude</t>
  </si>
  <si>
    <t>inhalt</t>
  </si>
  <si>
    <t>Woh-</t>
  </si>
  <si>
    <t>Wohngebäude mit</t>
  </si>
  <si>
    <t xml:space="preserve">   1 Wohnung</t>
  </si>
  <si>
    <t xml:space="preserve">   2 Wohnungen</t>
  </si>
  <si>
    <t>Insgesamt</t>
  </si>
  <si>
    <t xml:space="preserve">   Unternehmen</t>
  </si>
  <si>
    <t xml:space="preserve">      davon</t>
  </si>
  <si>
    <t xml:space="preserve">      Wohnungsunternehmen</t>
  </si>
  <si>
    <t xml:space="preserve">      Immobilienfonds</t>
  </si>
  <si>
    <t xml:space="preserve">   private Haushalte</t>
  </si>
  <si>
    <t xml:space="preserve">   Organisationen ohne Erwerbszweck</t>
  </si>
  <si>
    <t>Zusammen</t>
  </si>
  <si>
    <t>einschließlich Baumaßnahmen an bestehenden Gebäuden</t>
  </si>
  <si>
    <t>insgesamt</t>
  </si>
  <si>
    <t>Anstaltsgebäude</t>
  </si>
  <si>
    <t>Büro- und Verwaltungsgebäude</t>
  </si>
  <si>
    <t>Landwirtschaftliche Betriebsgebäude</t>
  </si>
  <si>
    <t>Nichtlandwirtschaftliche Betriebsgebäude</t>
  </si>
  <si>
    <t xml:space="preserve">  darunter</t>
  </si>
  <si>
    <t xml:space="preserve">  Fabrik- und Werkstattgebäude</t>
  </si>
  <si>
    <t xml:space="preserve">  Hotels und Gaststätten</t>
  </si>
  <si>
    <t>Sonstige Nichtwohngebäude</t>
  </si>
  <si>
    <t>Nichtwohngebäude insgesamt</t>
  </si>
  <si>
    <t>-</t>
  </si>
  <si>
    <t>Wohngebäude</t>
  </si>
  <si>
    <t>Nichtwohngebäude</t>
  </si>
  <si>
    <t>Stadt Erfurt</t>
  </si>
  <si>
    <t>Stadt Gera</t>
  </si>
  <si>
    <t>Stadt Jena</t>
  </si>
  <si>
    <t>Stadt Suhl</t>
  </si>
  <si>
    <t>Stadt Weimar</t>
  </si>
  <si>
    <t>Stadt Eisenach</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</si>
  <si>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</si>
  <si>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</si>
  <si>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</si>
  <si>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</si>
  <si>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</si>
  <si>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</si>
  <si>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</si>
  <si>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</si>
  <si>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</si>
  <si>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</si>
  <si>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</si>
  <si>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</si>
  <si>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</si>
  <si>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</si>
  <si>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</si>
  <si>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</si>
  <si>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</si>
  <si>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Thüringen</t>
  </si>
  <si>
    <t xml:space="preserve">   davon</t>
  </si>
  <si>
    <t xml:space="preserve">   kreisfreie Städte</t>
  </si>
  <si>
    <t xml:space="preserve">   Landkreise</t>
  </si>
  <si>
    <t>nungen</t>
  </si>
  <si>
    <t xml:space="preserve">Wartburgkreis </t>
  </si>
  <si>
    <t>Gebäudearten, Bauherren und Genehmigungszeiträumen</t>
  </si>
  <si>
    <t>Darunter Errichtung neuer Gebäude</t>
  </si>
  <si>
    <t>davon</t>
  </si>
  <si>
    <t>unter Dach</t>
  </si>
  <si>
    <t>noch nicht unter Dach</t>
  </si>
  <si>
    <t>noch nicht begonnen</t>
  </si>
  <si>
    <t xml:space="preserve">    Wohngebäude mit Eigentumswohnungen</t>
  </si>
  <si>
    <t xml:space="preserve">   öffentliche Bauherren </t>
  </si>
  <si>
    <t>Die Wohngebäude wurden genehmigt</t>
  </si>
  <si>
    <t>1) einschließlich Baumaßnahmen an bestehenden Gebäuden</t>
  </si>
  <si>
    <t>Die Nichtwohngebäude wurden genehmigt</t>
  </si>
  <si>
    <t xml:space="preserve">1) einschließlich Baumaßnahmen an bestehenden Gebäuden im Wohn- und Nichtwohnbau </t>
  </si>
  <si>
    <t>Wohnungen</t>
  </si>
  <si>
    <t>Nutz-  fläche</t>
  </si>
  <si>
    <t>ins-   gesamt</t>
  </si>
  <si>
    <t>Wohn-    fläche</t>
  </si>
  <si>
    <t xml:space="preserve">Woh-    nungen </t>
  </si>
  <si>
    <t>Ge-  bäude/  Baumaß-  nahmen</t>
  </si>
  <si>
    <t>2000</t>
  </si>
  <si>
    <t>2001</t>
  </si>
  <si>
    <t>2002</t>
  </si>
  <si>
    <t>2003</t>
  </si>
  <si>
    <t>2004</t>
  </si>
  <si>
    <t>2005</t>
  </si>
  <si>
    <t>2006</t>
  </si>
  <si>
    <t>2007</t>
  </si>
  <si>
    <t>2008</t>
  </si>
  <si>
    <t>Woh-
nungen</t>
  </si>
  <si>
    <t>Ge-
bäude</t>
  </si>
  <si>
    <t>Raum-
inhalt</t>
  </si>
  <si>
    <t>Ge-
bäude/
Bau-
maß-
nahmen</t>
  </si>
  <si>
    <t>Gebäudeart
Bauherrengruppe
Genehmigungszeitraum</t>
  </si>
  <si>
    <t>Stichtag (31.12.)
Kreisfreie Stadt
Landkreis
Land</t>
  </si>
  <si>
    <t>Gebäude/
Baumaß-
nahmen</t>
  </si>
  <si>
    <t>Gebäudeart
Bauherrengruppe</t>
  </si>
  <si>
    <t>Nutz-
fläche</t>
  </si>
  <si>
    <t>ins-
gesamt</t>
  </si>
  <si>
    <t>Wohn-
fläche</t>
  </si>
  <si>
    <t>Jahr
Kreisfreie Stadt
Landkreis
Land</t>
  </si>
  <si>
    <t>in
Fertig-
teilbau-
weise</t>
  </si>
  <si>
    <t xml:space="preserve">Woh-
nungen </t>
  </si>
  <si>
    <t>Lfd.
Nr.</t>
  </si>
  <si>
    <t>Inhaltsverzeichnis</t>
  </si>
  <si>
    <t>Seite</t>
  </si>
  <si>
    <t>Vorbemerkungen</t>
  </si>
  <si>
    <t>Grafiken</t>
  </si>
  <si>
    <t>Tabellen</t>
  </si>
  <si>
    <t>Errichtung neuer Gebäude</t>
  </si>
  <si>
    <t>Fertigteilbauweise</t>
  </si>
  <si>
    <t>Private Haushalte</t>
  </si>
  <si>
    <t>Hochbau insgesamt</t>
  </si>
  <si>
    <t>Alle Baumaßnahmen</t>
  </si>
  <si>
    <t xml:space="preserve"> Woh-  nungen</t>
  </si>
  <si>
    <t>veran-
schlagte
Kosten
der
Bauwerke</t>
  </si>
  <si>
    <t>Ge-      bäude</t>
  </si>
  <si>
    <t>Raum-     inhalt</t>
  </si>
  <si>
    <t>ins-  gesamt</t>
  </si>
  <si>
    <t>Wohn-  fläche</t>
  </si>
  <si>
    <t>Baugenehmigungen</t>
  </si>
  <si>
    <t>Baufertigstellungen</t>
  </si>
  <si>
    <t>Woh-  nungen</t>
  </si>
  <si>
    <t>Wohn-  räume</t>
  </si>
  <si>
    <t>darunter</t>
  </si>
  <si>
    <t>Wohn- und Nichtwohngebäude</t>
  </si>
  <si>
    <t xml:space="preserve"> Wohngebäude insgesamt</t>
  </si>
  <si>
    <t xml:space="preserve">   Wohngebäude mit 1 Wohnung </t>
  </si>
  <si>
    <t xml:space="preserve">   Wohngebäude mit 2 Wohnungen</t>
  </si>
  <si>
    <t xml:space="preserve">   Wohnheime</t>
  </si>
  <si>
    <t xml:space="preserve">  Von den Bauherren waren</t>
  </si>
  <si>
    <t xml:space="preserve">    öffentliche Bauherren</t>
  </si>
  <si>
    <t xml:space="preserve">    Unternehmen</t>
  </si>
  <si>
    <t xml:space="preserve">    davon</t>
  </si>
  <si>
    <t xml:space="preserve">    private Haushalte</t>
  </si>
  <si>
    <t xml:space="preserve">    Organisationen ohne Erwerbszweck</t>
  </si>
  <si>
    <t xml:space="preserve"> Nichtwohngebäude insgesamt</t>
  </si>
  <si>
    <t xml:space="preserve">    Anstaltsgebäude</t>
  </si>
  <si>
    <t xml:space="preserve">    Büro- und Verwaltungsgebäude</t>
  </si>
  <si>
    <t>2009</t>
  </si>
  <si>
    <t>Errichtung neuer Nichtwohngebäude</t>
  </si>
  <si>
    <t>Errichtung neuer Wohngebäude</t>
  </si>
  <si>
    <t>Wohngebäude mit 1 Wohnung</t>
  </si>
  <si>
    <t/>
  </si>
  <si>
    <t>Gebäudeart</t>
  </si>
  <si>
    <t>Öl</t>
  </si>
  <si>
    <t>Gas</t>
  </si>
  <si>
    <t>Strom</t>
  </si>
  <si>
    <t>Fern-
wärme</t>
  </si>
  <si>
    <t>Wärme-
pumpe</t>
  </si>
  <si>
    <t>Solar-
energie</t>
  </si>
  <si>
    <t>Stahl</t>
  </si>
  <si>
    <t>Ziegel</t>
  </si>
  <si>
    <t>Holz</t>
  </si>
  <si>
    <t>neue NWG</t>
  </si>
  <si>
    <t>Neue WG</t>
  </si>
  <si>
    <t>Wg u NWG</t>
  </si>
  <si>
    <t>BG neue Wg u NWG</t>
  </si>
  <si>
    <t>durch Baumaßnahmen an bestehenden Gebäuden</t>
  </si>
  <si>
    <t>in neuen Nichtwohngebäuden,</t>
  </si>
  <si>
    <t>in neuen Wohngebäuden,</t>
  </si>
  <si>
    <t>Wohnungen sind</t>
  </si>
  <si>
    <t>Von diesen</t>
  </si>
  <si>
    <t>Begonnen, noch nicht unter Dach</t>
  </si>
  <si>
    <t>Noch nicht begonnen</t>
  </si>
  <si>
    <t>Alle Genehmigungsjahre</t>
  </si>
  <si>
    <t>Genehmigungszeitraum
Bauzustand</t>
  </si>
  <si>
    <t xml:space="preserve">Wohngebäude mit 1 und 2 Wohnung    </t>
  </si>
  <si>
    <t>akt. Jahr</t>
  </si>
  <si>
    <t>Abgang ganzer Gebäude</t>
  </si>
  <si>
    <t xml:space="preserve">Wohngebäude mit </t>
  </si>
  <si>
    <t>Davon mit einer Zeitspanne von  ...  bis unter  ...  Monaten</t>
  </si>
  <si>
    <t>Wohnbau insgesamt</t>
  </si>
  <si>
    <t>36 u. mehr</t>
  </si>
  <si>
    <t>30 - 36</t>
  </si>
  <si>
    <t>24 - 30</t>
  </si>
  <si>
    <t>18 - 24</t>
  </si>
  <si>
    <t xml:space="preserve"> 12 - 18</t>
  </si>
  <si>
    <t>unter 12</t>
  </si>
  <si>
    <t>Ins-
gesamt</t>
  </si>
  <si>
    <t>16.</t>
  </si>
  <si>
    <t>15.</t>
  </si>
  <si>
    <t>14.</t>
  </si>
  <si>
    <t>13.</t>
  </si>
  <si>
    <t>12.</t>
  </si>
  <si>
    <t>11.</t>
  </si>
  <si>
    <t>10.</t>
  </si>
  <si>
    <t>9.</t>
  </si>
  <si>
    <t>8.</t>
  </si>
  <si>
    <t>7.</t>
  </si>
  <si>
    <t>6.</t>
  </si>
  <si>
    <t>5.</t>
  </si>
  <si>
    <t>4.</t>
  </si>
  <si>
    <t>3.</t>
  </si>
  <si>
    <t>2.</t>
  </si>
  <si>
    <t>1.</t>
  </si>
  <si>
    <t xml:space="preserve">  </t>
  </si>
  <si>
    <t>darunter: Bauabgang ganzer Gebäude
ohne Nutzungsänderungen</t>
  </si>
  <si>
    <t>Gebäude/
Gebäude-
teile</t>
  </si>
  <si>
    <t>Wohnbau</t>
  </si>
  <si>
    <t xml:space="preserve">    davon entfielen auf</t>
  </si>
  <si>
    <t>Nichtwohnbau</t>
  </si>
  <si>
    <t>Nichtwohngebäude zusammen</t>
  </si>
  <si>
    <t>einschließlich Nutzungsänderungen</t>
  </si>
  <si>
    <t>Gebäude/ 
Gebäude-
teile</t>
  </si>
  <si>
    <t>Woh- 
nungen</t>
  </si>
  <si>
    <t>ohne Nutzungsänderungen</t>
  </si>
  <si>
    <t>Wohnungen, nur WG</t>
  </si>
  <si>
    <t>1919 bis 1948</t>
  </si>
  <si>
    <t>Öffentliche Eigentümer einschl. Organisationen ohne Erwerbszweck</t>
  </si>
  <si>
    <t>Wohnungsunternehmen</t>
  </si>
  <si>
    <t>Sonstige Unternehmen</t>
  </si>
  <si>
    <t>17.</t>
  </si>
  <si>
    <t>18.</t>
  </si>
  <si>
    <t>19.</t>
  </si>
  <si>
    <t>Summe Anteile</t>
  </si>
  <si>
    <t>Jahr</t>
  </si>
  <si>
    <t>Anteile an insgesamt bei Art der verwendeten Heizenergie</t>
  </si>
  <si>
    <r>
      <t xml:space="preserve">   Anteile an insgesamt: Art vorwiegend verwendete Heizenergie in Thüringen zum Gebietsstand 31.12. des Jahres nach </t>
    </r>
    <r>
      <rPr>
        <b/>
        <sz val="11"/>
        <color rgb="FFC00000"/>
        <rFont val="Arial"/>
        <family val="2"/>
      </rPr>
      <t>Baufertigstellungen</t>
    </r>
  </si>
  <si>
    <t>In neuen Wohngebäuden (einschl. Wohnheimen)</t>
  </si>
  <si>
    <t>Durch Baumaßnahmen an bestehenden Gebäuden</t>
  </si>
  <si>
    <t>In neuen Nichtwohngebäuden</t>
  </si>
  <si>
    <t xml:space="preserve"> Gebäudearten, Bauherren und Genehmigungszeiträumen</t>
  </si>
  <si>
    <t xml:space="preserve">Abgang von Wohnungen in ganzen Wohngebäuden (ohne Nutzungsänderungen) </t>
  </si>
  <si>
    <t>Abgang von Wohnungen in ganzen Wohngebäuden (ohne Nutzungsänderungen)</t>
  </si>
  <si>
    <t xml:space="preserve">Hochbau insgesamt </t>
  </si>
  <si>
    <t>nach Gebäudearten und Art der Bauweise</t>
  </si>
  <si>
    <t>2. Baugenehmigungen im Wohn- und Nichtwohnbau</t>
  </si>
  <si>
    <t xml:space="preserve">   darunter</t>
  </si>
  <si>
    <t xml:space="preserve">      Hotels und Gaststätten</t>
  </si>
  <si>
    <t xml:space="preserve">      Fabrik- und Werkstattgebäude</t>
  </si>
  <si>
    <t xml:space="preserve">      darunter</t>
  </si>
  <si>
    <t xml:space="preserve">      Land- und Forstwirtschaft</t>
  </si>
  <si>
    <t xml:space="preserve">      Produzierendes Gewerbe</t>
  </si>
  <si>
    <t xml:space="preserve">      Handel, Kreditinstitute, Versicherungsgewerbe, Dienst-</t>
  </si>
  <si>
    <t xml:space="preserve">        leistungen sowie Verkehr und Nachrichtenübermittlung</t>
  </si>
  <si>
    <t xml:space="preserve">    landwirtschaftliche Betriebsgebäude</t>
  </si>
  <si>
    <t xml:space="preserve">    nichtlandwirtschaftliche Betriebsgebäude</t>
  </si>
  <si>
    <t xml:space="preserve">    sonstige Nichtwohngebäude</t>
  </si>
  <si>
    <t>Ge-
bäude/
Woh-
nungen</t>
  </si>
  <si>
    <t>Unter Dach (rohbaufertig)</t>
  </si>
  <si>
    <t>1) einschließlich Wohnheime</t>
  </si>
  <si>
    <t>2010</t>
  </si>
  <si>
    <t xml:space="preserve">sonstige
Heizenergie
</t>
  </si>
  <si>
    <t>1) ohne sonstige Wohneinheiten</t>
  </si>
  <si>
    <t>konventionelle Bauweise</t>
  </si>
  <si>
    <t>Ge-
bäude/
Baumaß-
nahmen</t>
  </si>
  <si>
    <t xml:space="preserve">   Wohngebäude mit Eigentumswohnungen</t>
  </si>
  <si>
    <t>- 2 -</t>
  </si>
  <si>
    <t xml:space="preserve">      sonstige Unternehmen</t>
  </si>
  <si>
    <t xml:space="preserve">    öffentliche Bauherren </t>
  </si>
  <si>
    <t xml:space="preserve">      Handel, Kreditinstitute, Versicherungen,</t>
  </si>
  <si>
    <t xml:space="preserve">       Dienstleistungen sowie Verkehr und</t>
  </si>
  <si>
    <t xml:space="preserve">       Nachrichtenübermittlung</t>
  </si>
  <si>
    <t>2011</t>
  </si>
  <si>
    <t>Biogas</t>
  </si>
  <si>
    <t xml:space="preserve">   davon Wohngebäude mit … </t>
  </si>
  <si>
    <t xml:space="preserve">1 Wohnung </t>
  </si>
  <si>
    <t>2 Wohnungen</t>
  </si>
  <si>
    <t>3 und mehr Wohnungen</t>
  </si>
  <si>
    <t>Fernheizung</t>
  </si>
  <si>
    <t>Blockheizung</t>
  </si>
  <si>
    <t>Zentralheizung</t>
  </si>
  <si>
    <t>Etagenheizung</t>
  </si>
  <si>
    <t>Einzelraumheizung</t>
  </si>
  <si>
    <t>ohne Heizung</t>
  </si>
  <si>
    <t>Stahlbeton</t>
  </si>
  <si>
    <t>sonstiger Mauerstein</t>
  </si>
  <si>
    <t>Fernwärme</t>
  </si>
  <si>
    <t>Geothermie</t>
  </si>
  <si>
    <t>Solarthermie</t>
  </si>
  <si>
    <t>sonstige Biomasse</t>
  </si>
  <si>
    <r>
      <t xml:space="preserve"> Wohngebäude insgesamt </t>
    </r>
    <r>
      <rPr>
        <vertAlign val="superscript"/>
        <sz val="8"/>
        <rFont val="Arial"/>
        <family val="2"/>
      </rPr>
      <t>1)</t>
    </r>
  </si>
  <si>
    <t>16. Baufertigstellungen für Wohngebäude 2011 nach Gebäudeart, primärer Heizenergie, Art der Beheizung und Baustoff</t>
  </si>
  <si>
    <t>Kalksandstein</t>
  </si>
  <si>
    <t>Porenbeton</t>
  </si>
  <si>
    <t>Leichtbeton/Bims</t>
  </si>
  <si>
    <t>Wärmepumpe</t>
  </si>
  <si>
    <t>Solarenergie</t>
  </si>
  <si>
    <t>Sonstiger Baustoff</t>
  </si>
  <si>
    <t>Erloschene Bau-
genehmigungen</t>
  </si>
  <si>
    <t>öffentliche Eigentümer einschl. Organisationen ohne Erwerbszweck</t>
  </si>
  <si>
    <t>sonstige Unternehmen</t>
  </si>
  <si>
    <t>private Haushalte</t>
  </si>
  <si>
    <t>Gebäudeart
Eigentümer
Baujahresgruppe</t>
  </si>
  <si>
    <t>Bauabgang insgesamt
einschließlich Nutzungsänderungen</t>
  </si>
  <si>
    <t>Darunter Bauabgang ganzer Gebäude
ohne Nutzungsänderungen</t>
  </si>
  <si>
    <t>davon entfielen auf</t>
  </si>
  <si>
    <t xml:space="preserve">öffentliche Eigentümer </t>
  </si>
  <si>
    <t>Organisationen ohne Erwerbszweck</t>
  </si>
  <si>
    <t>davon waren errichtet</t>
  </si>
  <si>
    <t>1919 - 1948</t>
  </si>
  <si>
    <t>Unternehmen</t>
  </si>
  <si>
    <t>kreisfreie Städte</t>
  </si>
  <si>
    <t>Landkreise</t>
  </si>
  <si>
    <t>1) ohne Wohnheime - 2) Antwortausfälle haben vor allem 2003 und 2004 zu Untererfassungen geführt. Die betreffenden Meldungen wurden nachträglich dem Jahr 2005 zugeordnet.</t>
  </si>
  <si>
    <t>Vorwiegend verwendete
Beheizung</t>
  </si>
  <si>
    <t>Ohne Heizung</t>
  </si>
  <si>
    <t>darin
Wohnungen</t>
  </si>
  <si>
    <t>Vorwiegend verwendete
primäre Heizenergie</t>
  </si>
  <si>
    <t>Sonstige Biomasse</t>
  </si>
  <si>
    <r>
      <t xml:space="preserve">Sonstige </t>
    </r>
    <r>
      <rPr>
        <vertAlign val="superscript"/>
        <sz val="8"/>
        <rFont val="Arial"/>
        <family val="2"/>
      </rPr>
      <t>3)</t>
    </r>
  </si>
  <si>
    <t>Vorwiegend verwendeter
Baustoff</t>
  </si>
  <si>
    <t>1) ohne Wohnheime 2) Luft (Aerothermie) / Wasser (Hydrothermie) 3) Ab Berichtsmonat Januar 2010 sind die Werte "Koks/Kohle"
     in "Sonstige" enthalten.</t>
  </si>
  <si>
    <t>Oohne Heizung</t>
  </si>
  <si>
    <t>Noch: 16. Baufertigstellungen für Wohngebäude 2011 nach Gebäudeart, primärer Heizenergie, Art der Beheizung und Baustoff</t>
  </si>
  <si>
    <t>2012</t>
  </si>
  <si>
    <t>Konventionelle Energie</t>
  </si>
  <si>
    <t>Erneuerbare Energie</t>
  </si>
  <si>
    <t>Fernwärme/Fernkälte</t>
  </si>
  <si>
    <t>Biogas/Biomethan</t>
  </si>
  <si>
    <t>Büro- und
Verwaltungs-
gebäude</t>
  </si>
  <si>
    <t>nichtlandwirtschaftliche Betriebsgebäude</t>
  </si>
  <si>
    <t>Fabrik- und
Werkstatt-
gebäude</t>
  </si>
  <si>
    <t>Umweltthermie (Luft/Wasser)</t>
  </si>
  <si>
    <t>07</t>
  </si>
  <si>
    <t>10</t>
  </si>
  <si>
    <t>09</t>
  </si>
  <si>
    <t>08</t>
  </si>
  <si>
    <t>06</t>
  </si>
  <si>
    <t>05</t>
  </si>
  <si>
    <t>04</t>
  </si>
  <si>
    <t>03</t>
  </si>
  <si>
    <t>02</t>
  </si>
  <si>
    <t>keine Heizung</t>
  </si>
  <si>
    <t>01</t>
  </si>
  <si>
    <t>neue Wohngebäude</t>
  </si>
  <si>
    <t>Heizenergie</t>
  </si>
  <si>
    <t>ID</t>
  </si>
  <si>
    <t>00</t>
  </si>
  <si>
    <t xml:space="preserve">    Öl                                      </t>
  </si>
  <si>
    <t xml:space="preserve">    Gas                                     </t>
  </si>
  <si>
    <t xml:space="preserve">    Strom                                   </t>
  </si>
  <si>
    <t xml:space="preserve">    Geothermie                              </t>
  </si>
  <si>
    <t xml:space="preserve">    Umweltthermie                           </t>
  </si>
  <si>
    <t xml:space="preserve">    Solarthermie                            </t>
  </si>
  <si>
    <t xml:space="preserve">    Holz                                    </t>
  </si>
  <si>
    <t xml:space="preserve">    Biogas/Biomethan                        </t>
  </si>
  <si>
    <t xml:space="preserve">  Fernwärme/Fernkälte                       </t>
  </si>
  <si>
    <t>keine
Energie</t>
  </si>
  <si>
    <t>20.</t>
  </si>
  <si>
    <t>21.</t>
  </si>
  <si>
    <t>Umwelt-
thermie</t>
  </si>
  <si>
    <t>Solar-
thermie</t>
  </si>
  <si>
    <t>Geo-
thermie</t>
  </si>
  <si>
    <t xml:space="preserve">  keine verwendete primäre Energie</t>
  </si>
  <si>
    <t xml:space="preserve">Wohngebäude insgesamt </t>
  </si>
  <si>
    <t>13. Bauüberhang am</t>
  </si>
  <si>
    <t>14. Baufertigstellungen im Wohn- und Nichtwohnbau</t>
  </si>
  <si>
    <t>22.</t>
  </si>
  <si>
    <t>Biogas/
sonstige Biomasse;</t>
  </si>
  <si>
    <t>sonstige Heizenergie</t>
  </si>
  <si>
    <t>3 663</t>
  </si>
  <si>
    <t xml:space="preserve">Kyffhäuserkreis               </t>
  </si>
  <si>
    <t xml:space="preserve">Sömmerda                      </t>
  </si>
  <si>
    <t xml:space="preserve">Hildburghausen                </t>
  </si>
  <si>
    <t xml:space="preserve">Saale-Holzland-Kreis          </t>
  </si>
  <si>
    <t xml:space="preserve">Greiz                         </t>
  </si>
  <si>
    <t xml:space="preserve">Unstrut-Hainich-Kreis         </t>
  </si>
  <si>
    <t xml:space="preserve">Saalfeld-Rudolstadt           </t>
  </si>
  <si>
    <t xml:space="preserve">Saale-Orla-Kreis              </t>
  </si>
  <si>
    <t xml:space="preserve">Gotha                         </t>
  </si>
  <si>
    <t xml:space="preserve">Stadt Weimar   </t>
  </si>
  <si>
    <t xml:space="preserve">Eichsfeld                     </t>
  </si>
  <si>
    <t xml:space="preserve">Schmalkalden-Meiningen        </t>
  </si>
  <si>
    <t xml:space="preserve">Stadt Eisenach       </t>
  </si>
  <si>
    <t xml:space="preserve">Nordhausen                    </t>
  </si>
  <si>
    <t xml:space="preserve">Wartburgkreis                 </t>
  </si>
  <si>
    <t xml:space="preserve">Altenburger Land              </t>
  </si>
  <si>
    <t xml:space="preserve">Sonneberg                     </t>
  </si>
  <si>
    <t xml:space="preserve">Ilm-Kreis                     </t>
  </si>
  <si>
    <t xml:space="preserve">Weimarer Land                 </t>
  </si>
  <si>
    <t>Gebäudeart
Verwendete
primäre Energie zur Heizung</t>
  </si>
  <si>
    <t xml:space="preserve">  konventionelle Energie                    </t>
  </si>
  <si>
    <t xml:space="preserve">    davon                                    </t>
  </si>
  <si>
    <t xml:space="preserve">  erneuerbare Energie                       </t>
  </si>
  <si>
    <t xml:space="preserve">    sonstige Biomasse                         </t>
  </si>
  <si>
    <t xml:space="preserve">  sonstige Heizenergie                        </t>
  </si>
  <si>
    <t xml:space="preserve">  darunter                                      </t>
  </si>
  <si>
    <t xml:space="preserve">    keine verwendete primäre Energie          </t>
  </si>
  <si>
    <t xml:space="preserve">    konventionelle Energie                    </t>
  </si>
  <si>
    <t xml:space="preserve">      davon                                    </t>
  </si>
  <si>
    <t xml:space="preserve">      Öl                                      </t>
  </si>
  <si>
    <t xml:space="preserve">      Gas                                     </t>
  </si>
  <si>
    <t xml:space="preserve">      Strom                                   </t>
  </si>
  <si>
    <t xml:space="preserve">    erneuerbare Energie                       </t>
  </si>
  <si>
    <t xml:space="preserve">      Geothermie                              </t>
  </si>
  <si>
    <t xml:space="preserve">      Umweltthermie                           </t>
  </si>
  <si>
    <t xml:space="preserve">      Solarthermie                            </t>
  </si>
  <si>
    <t xml:space="preserve">      Holz                                    </t>
  </si>
  <si>
    <t xml:space="preserve">      Biogas/Biomethan                        </t>
  </si>
  <si>
    <t xml:space="preserve">      sonstige Biomasse                         </t>
  </si>
  <si>
    <t xml:space="preserve">    Fernwärme/Fernkälte                       </t>
  </si>
  <si>
    <t xml:space="preserve">    sonstige Heizenergie                        </t>
  </si>
  <si>
    <t xml:space="preserve">  keine verwendete primäre Energie          </t>
  </si>
  <si>
    <t xml:space="preserve">Verwendete sekundäre Energie zur Heizung  </t>
  </si>
  <si>
    <t>Verwendete
primäre Energie zur
Warmwasserbereitung</t>
  </si>
  <si>
    <t>sonstige
Nichtwohn-
gebäude</t>
  </si>
  <si>
    <t>Vorwiegende Art der
Beheizung</t>
  </si>
  <si>
    <t>Verwendete primäre Energie
zur Heizung</t>
  </si>
  <si>
    <t>Überwiegend verwendeter
Baustoff</t>
  </si>
  <si>
    <t>Verwendete primäre Energie zur Heizung in neu errichteten Wohngebäuden</t>
  </si>
  <si>
    <t>1) Öl, Gas, Strom - 2) Geothermie, Umweltthermie, Solarthermie, Holz, Biogas/Biomethan, sonstige Biomasse</t>
  </si>
  <si>
    <t>2013</t>
  </si>
  <si>
    <t>2014</t>
  </si>
  <si>
    <t xml:space="preserve">      Handelsgebäude</t>
  </si>
  <si>
    <t xml:space="preserve">      Warenlagergebäude</t>
  </si>
  <si>
    <t>Warenlager-
gebäude</t>
  </si>
  <si>
    <t>Handels- 
gebäude</t>
  </si>
  <si>
    <t>landwirt-
schaftliche
Betriebs-
gebäude</t>
  </si>
  <si>
    <t>2015</t>
  </si>
  <si>
    <t>Errichtung neuer Wohnheime</t>
  </si>
  <si>
    <t>4. Genehmigte Wohnheime 2015 nach Kreisen</t>
  </si>
  <si>
    <t>Wohnheime - Baumaßnahmen</t>
  </si>
  <si>
    <t>ABG2D, wie Tab.17</t>
  </si>
  <si>
    <t xml:space="preserve">Jahr
Kreisfreie Stadt
Landkreise
Land </t>
  </si>
  <si>
    <t>Wohnräume
in Wohn-
und Nichtwohn-
gebäuden
insgesamt</t>
  </si>
  <si>
    <t>1 000 EUR</t>
  </si>
  <si>
    <t>1 000 m³</t>
  </si>
  <si>
    <t>2016</t>
  </si>
  <si>
    <t>vor 1919</t>
  </si>
  <si>
    <t>1949 - 1978</t>
  </si>
  <si>
    <t>1979 - 1986</t>
  </si>
  <si>
    <t xml:space="preserve">1987 - 1990 </t>
  </si>
  <si>
    <t xml:space="preserve">1991 - 1995 </t>
  </si>
  <si>
    <t xml:space="preserve">1996 - 2010 </t>
  </si>
  <si>
    <t>2011 und später</t>
  </si>
  <si>
    <t>1949 bis 1978</t>
  </si>
  <si>
    <t>1979 bis 1986</t>
  </si>
  <si>
    <t xml:space="preserve">1987 bis 1990 </t>
  </si>
  <si>
    <t xml:space="preserve">1991 bis 1995 </t>
  </si>
  <si>
    <t xml:space="preserve">1996 bis 2010 </t>
  </si>
  <si>
    <t>2017</t>
  </si>
  <si>
    <t>Keine Energie</t>
  </si>
  <si>
    <t>Sonstige</t>
  </si>
  <si>
    <t>Seite   1</t>
  </si>
  <si>
    <t>ABG2D    Abgang im Wohn- und Nichtwohnbau nach Eigentümern, Baualter und Abgangsursache ohne Nutzungsänderung</t>
  </si>
  <si>
    <t xml:space="preserve">Thüringen                                                                                      </t>
  </si>
  <si>
    <t>--------</t>
  </si>
  <si>
    <t>Lfd.</t>
  </si>
  <si>
    <t>Eigentümer</t>
  </si>
  <si>
    <t>Nutzfläche</t>
  </si>
  <si>
    <t>Wohnfläche</t>
  </si>
  <si>
    <t>Nr.</t>
  </si>
  <si>
    <t>Baualter</t>
  </si>
  <si>
    <t>1 000 m2</t>
  </si>
  <si>
    <t>Abgangsursache</t>
  </si>
  <si>
    <t>1</t>
  </si>
  <si>
    <t>2</t>
  </si>
  <si>
    <t>3</t>
  </si>
  <si>
    <t>4</t>
  </si>
  <si>
    <t xml:space="preserve">Wohngebäude zusammen                                   </t>
  </si>
  <si>
    <t xml:space="preserve">davon:                                                 </t>
  </si>
  <si>
    <t xml:space="preserve"> Wohngebäude mit 1 Wohnung                             </t>
  </si>
  <si>
    <t xml:space="preserve"> Wohngebäude mit 2 Wohnungen                           </t>
  </si>
  <si>
    <t xml:space="preserve"> Wohngebäude mit 3 oder mehr Wohnungen                 </t>
  </si>
  <si>
    <t>5</t>
  </si>
  <si>
    <t xml:space="preserve"> Wohnheime                                             </t>
  </si>
  <si>
    <t xml:space="preserve">Von den Wohngebäuden entfielen auf                     </t>
  </si>
  <si>
    <t>6</t>
  </si>
  <si>
    <t xml:space="preserve"> Öffentliche Eigentümer                                </t>
  </si>
  <si>
    <t>7</t>
  </si>
  <si>
    <t xml:space="preserve"> Unternehmen                                           </t>
  </si>
  <si>
    <t xml:space="preserve"> davon:                                                </t>
  </si>
  <si>
    <t>8</t>
  </si>
  <si>
    <t xml:space="preserve">  Wohnungsunternehmen                                  </t>
  </si>
  <si>
    <t>9</t>
  </si>
  <si>
    <t xml:space="preserve">  Immobilienfonds                                      </t>
  </si>
  <si>
    <t xml:space="preserve">  Land- und Forstwirtschaft, Tierhaltung, Fischerei    </t>
  </si>
  <si>
    <t>11</t>
  </si>
  <si>
    <t xml:space="preserve">  Produzierendes Gewerbe                               </t>
  </si>
  <si>
    <t>12</t>
  </si>
  <si>
    <t xml:space="preserve">  Handel, Kreditinstitute, Versicherungsgewerbe,       </t>
  </si>
  <si>
    <t xml:space="preserve">  Dienstleistungen, Verkehr und Nachrichtenüberm.      </t>
  </si>
  <si>
    <t>13</t>
  </si>
  <si>
    <t xml:space="preserve"> Private Haushalte                                     </t>
  </si>
  <si>
    <t>14</t>
  </si>
  <si>
    <t xml:space="preserve"> Organisationen ohne Erwerbszweck                      </t>
  </si>
  <si>
    <t xml:space="preserve">Von den Wohngebäuden waren errichtet                   </t>
  </si>
  <si>
    <t>15</t>
  </si>
  <si>
    <t xml:space="preserve"> vor 1919                                              </t>
  </si>
  <si>
    <t>16</t>
  </si>
  <si>
    <t xml:space="preserve"> von 1919 bis 1948                                     </t>
  </si>
  <si>
    <t>17</t>
  </si>
  <si>
    <t xml:space="preserve"> von 1949 bis 1978                                     </t>
  </si>
  <si>
    <t>18</t>
  </si>
  <si>
    <t xml:space="preserve"> von 1979 bis 1986                                     </t>
  </si>
  <si>
    <t>19</t>
  </si>
  <si>
    <t xml:space="preserve"> von 1987 bis 1990                                     </t>
  </si>
  <si>
    <t>20</t>
  </si>
  <si>
    <t xml:space="preserve"> von 1991 bis 1995                                     </t>
  </si>
  <si>
    <t>21</t>
  </si>
  <si>
    <t xml:space="preserve"> von 1996 bis 2010                                     </t>
  </si>
  <si>
    <t>22</t>
  </si>
  <si>
    <t xml:space="preserve"> 2011 und später                                       </t>
  </si>
  <si>
    <t xml:space="preserve">Der Abgang der Wohngebäude war zurückzuführen auf      </t>
  </si>
  <si>
    <t>23</t>
  </si>
  <si>
    <t xml:space="preserve"> Schaffung öffentlicher Verkehrsflächen                </t>
  </si>
  <si>
    <t>24</t>
  </si>
  <si>
    <t xml:space="preserve"> Schaffung von Freiflächen                             </t>
  </si>
  <si>
    <t>25</t>
  </si>
  <si>
    <t xml:space="preserve"> Errichtung eines neuen Wohngebäudes                   </t>
  </si>
  <si>
    <t>26</t>
  </si>
  <si>
    <t xml:space="preserve"> Errichtung eines neuen Nichtwohngebäudes              </t>
  </si>
  <si>
    <t>27</t>
  </si>
  <si>
    <t xml:space="preserve"> Bauordnungsrechtliche Unzulässigkeit des Gebäudes     </t>
  </si>
  <si>
    <t>28</t>
  </si>
  <si>
    <t xml:space="preserve"> Außergewöhnliches Ereignis (Brand, etc.)              </t>
  </si>
  <si>
    <t>29</t>
  </si>
  <si>
    <t xml:space="preserve"> Sonstige Gründe                                       </t>
  </si>
  <si>
    <t>Seite   2</t>
  </si>
  <si>
    <t>30</t>
  </si>
  <si>
    <t xml:space="preserve">Nichtwohngebäude zusammen                              </t>
  </si>
  <si>
    <t xml:space="preserve">darunter:                                              </t>
  </si>
  <si>
    <t>31</t>
  </si>
  <si>
    <t xml:space="preserve"> Ausgewählte Infrastrukturgebäude                      </t>
  </si>
  <si>
    <t>32</t>
  </si>
  <si>
    <t xml:space="preserve">Anstaltsgebäude                                        </t>
  </si>
  <si>
    <t>33</t>
  </si>
  <si>
    <t xml:space="preserve">Büro- und Verwaltungsgebäude                           </t>
  </si>
  <si>
    <t>34</t>
  </si>
  <si>
    <t xml:space="preserve">Landwirtschaftliche Betriebsgebäude                    </t>
  </si>
  <si>
    <t>35</t>
  </si>
  <si>
    <t xml:space="preserve">Nichtlandwirtschaftliche Betriebsgebäude               </t>
  </si>
  <si>
    <t>36</t>
  </si>
  <si>
    <t xml:space="preserve"> Fabrik- und Werkstattgebäude                          </t>
  </si>
  <si>
    <t>37</t>
  </si>
  <si>
    <t xml:space="preserve"> Handelsgebäude                                        </t>
  </si>
  <si>
    <t>38</t>
  </si>
  <si>
    <t xml:space="preserve"> Warenlagergebäude                                     </t>
  </si>
  <si>
    <t>39</t>
  </si>
  <si>
    <t xml:space="preserve"> Hotels- und Gaststätten                               </t>
  </si>
  <si>
    <t>40</t>
  </si>
  <si>
    <t xml:space="preserve">Sonstige Nichtwohngebäude                              </t>
  </si>
  <si>
    <t xml:space="preserve">Von den Nichtwohngebäuden entfielen auf                </t>
  </si>
  <si>
    <t>41</t>
  </si>
  <si>
    <t>42</t>
  </si>
  <si>
    <t>43</t>
  </si>
  <si>
    <t>44</t>
  </si>
  <si>
    <t>45</t>
  </si>
  <si>
    <t>46</t>
  </si>
  <si>
    <t>47</t>
  </si>
  <si>
    <t>48</t>
  </si>
  <si>
    <t>49</t>
  </si>
  <si>
    <t xml:space="preserve">Von den Nichtwohngebäuden waren errichtet              </t>
  </si>
  <si>
    <t>50</t>
  </si>
  <si>
    <t>51</t>
  </si>
  <si>
    <t>52</t>
  </si>
  <si>
    <t>53</t>
  </si>
  <si>
    <t>54</t>
  </si>
  <si>
    <t>55</t>
  </si>
  <si>
    <t>56</t>
  </si>
  <si>
    <t>57</t>
  </si>
  <si>
    <t xml:space="preserve">Der Abgang der Nichtwohngebäude war zurückzuführen auf </t>
  </si>
  <si>
    <t>58</t>
  </si>
  <si>
    <t>59</t>
  </si>
  <si>
    <t>60</t>
  </si>
  <si>
    <t>61</t>
  </si>
  <si>
    <t>62</t>
  </si>
  <si>
    <t>63</t>
  </si>
  <si>
    <t>64</t>
  </si>
  <si>
    <t>x</t>
  </si>
  <si>
    <t>2018</t>
  </si>
  <si>
    <r>
      <t xml:space="preserve">Bauüberhang
insgesamt </t>
    </r>
    <r>
      <rPr>
        <vertAlign val="superscript"/>
        <sz val="9"/>
        <rFont val="Source Sans Pro"/>
        <family val="2"/>
      </rPr>
      <t>1)</t>
    </r>
  </si>
  <si>
    <r>
      <t xml:space="preserve">Erloschene Bau-
genehmigungen
insgesamt </t>
    </r>
    <r>
      <rPr>
        <vertAlign val="superscript"/>
        <sz val="9"/>
        <rFont val="Source Sans Pro"/>
        <family val="2"/>
      </rPr>
      <t>1)</t>
    </r>
  </si>
  <si>
    <r>
      <t xml:space="preserve">Wohngebäude </t>
    </r>
    <r>
      <rPr>
        <vertAlign val="superscript"/>
        <sz val="9"/>
        <rFont val="Source Sans Pro"/>
        <family val="2"/>
      </rPr>
      <t>1)</t>
    </r>
  </si>
  <si>
    <r>
      <t>100 m</t>
    </r>
    <r>
      <rPr>
        <vertAlign val="superscript"/>
        <sz val="9"/>
        <rFont val="Source Sans Pro"/>
        <family val="2"/>
      </rPr>
      <t>2</t>
    </r>
  </si>
  <si>
    <r>
      <t xml:space="preserve"> Wohngebäude insgesamt </t>
    </r>
    <r>
      <rPr>
        <vertAlign val="superscript"/>
        <sz val="9"/>
        <rFont val="Source Sans Pro"/>
        <family val="2"/>
      </rPr>
      <t>1)</t>
    </r>
  </si>
  <si>
    <r>
      <t xml:space="preserve">Umweltthermie </t>
    </r>
    <r>
      <rPr>
        <vertAlign val="superscript"/>
        <sz val="9"/>
        <rFont val="Source Sans Pro"/>
        <family val="2"/>
      </rPr>
      <t>2)</t>
    </r>
  </si>
  <si>
    <r>
      <t xml:space="preserve">konven-
tionelle
Energie </t>
    </r>
    <r>
      <rPr>
        <vertAlign val="superscript"/>
        <sz val="9"/>
        <rFont val="Source Sans Pro"/>
        <family val="2"/>
      </rPr>
      <t>1)</t>
    </r>
  </si>
  <si>
    <r>
      <t xml:space="preserve">erneuerbare Energie </t>
    </r>
    <r>
      <rPr>
        <vertAlign val="superscript"/>
        <sz val="9"/>
        <rFont val="Source Sans Pro"/>
        <family val="2"/>
      </rPr>
      <t>2)</t>
    </r>
  </si>
  <si>
    <t>1) einschl. Wohnheime</t>
  </si>
  <si>
    <r>
      <t xml:space="preserve">  Umweltthermie </t>
    </r>
    <r>
      <rPr>
        <vertAlign val="superscript"/>
        <sz val="9"/>
        <rFont val="Source Sans Pro"/>
        <family val="2"/>
      </rPr>
      <t>2)</t>
    </r>
  </si>
  <si>
    <t>1) einschl. Wohnheime - 2)  Luft (Aerothermie) / Wasser (Hydrothermie)</t>
  </si>
  <si>
    <r>
      <t>Wohnräume in Wohn- und Nichtwohn-     gebäuden insgesamt</t>
    </r>
    <r>
      <rPr>
        <vertAlign val="superscript"/>
        <sz val="9"/>
        <rFont val="Source Sans Pro"/>
        <family val="2"/>
      </rPr>
      <t>1)</t>
    </r>
  </si>
  <si>
    <r>
      <t xml:space="preserve">2005 </t>
    </r>
    <r>
      <rPr>
        <b/>
        <vertAlign val="superscript"/>
        <sz val="9"/>
        <rFont val="Source Sans Pro"/>
        <family val="2"/>
      </rPr>
      <t>2)</t>
    </r>
  </si>
  <si>
    <t>Bauabgang
insgesamt</t>
  </si>
  <si>
    <t>davon mit  ...  Wohnung(en)</t>
  </si>
  <si>
    <t>Wohn-
räume</t>
  </si>
  <si>
    <t>2019</t>
  </si>
  <si>
    <t>Werte f. Grafik</t>
  </si>
  <si>
    <t>Nr</t>
  </si>
  <si>
    <t>Wohnungen in Wohn- und Nichtwohngebäuden</t>
  </si>
  <si>
    <t>Wohnungen in neuen Wohngebäuden</t>
  </si>
  <si>
    <t>davon in Wohngebäuden mit 3 oder mehr Wohnungen (einschl. Wohnheime)</t>
  </si>
  <si>
    <t>Kreis</t>
  </si>
  <si>
    <t>Wohngebäude (ohne WH)</t>
  </si>
  <si>
    <t>2020</t>
  </si>
  <si>
    <r>
      <t xml:space="preserve">Wohngebäude mit 3 oder mehr Wohnungen </t>
    </r>
    <r>
      <rPr>
        <vertAlign val="superscript"/>
        <sz val="9"/>
        <rFont val="Source Sans Pro"/>
        <family val="2"/>
      </rPr>
      <t>1)</t>
    </r>
  </si>
  <si>
    <t>Wohngebäude mit 3 oder mehr Wohnungen</t>
  </si>
  <si>
    <t xml:space="preserve">   Wohngebäude mit 3 oder mehr Wohnungen</t>
  </si>
  <si>
    <r>
      <t>Wohngebäude mit 3 oder mehr Wohnungen</t>
    </r>
    <r>
      <rPr>
        <vertAlign val="superscript"/>
        <sz val="9"/>
        <rFont val="Source Sans Pro"/>
        <family val="2"/>
      </rPr>
      <t>1)</t>
    </r>
  </si>
  <si>
    <t>3 oder mehr Wohnungen</t>
  </si>
  <si>
    <t xml:space="preserve">   3 oder mehr Wohnungen</t>
  </si>
  <si>
    <r>
      <t xml:space="preserve">3 oder
mehr </t>
    </r>
    <r>
      <rPr>
        <vertAlign val="superscript"/>
        <sz val="9"/>
        <rFont val="Source Sans Pro"/>
        <family val="2"/>
      </rPr>
      <t>1)</t>
    </r>
  </si>
  <si>
    <t>Bauabgang von Wohnungen in ganzen Wohngebäude
ohne Nutzungsänderungen</t>
  </si>
  <si>
    <t>Vorjahr 
(aus Bericht VJ nehmen)</t>
  </si>
  <si>
    <t>ABG2D</t>
  </si>
  <si>
    <t>2021</t>
  </si>
  <si>
    <t xml:space="preserve">  Handelsgebäude </t>
  </si>
  <si>
    <t xml:space="preserve">  Lagergebäude</t>
  </si>
  <si>
    <t xml:space="preserve">     Immobilienfonds               </t>
  </si>
  <si>
    <t>Wohngebäude mit 3 oder mehr</t>
  </si>
  <si>
    <t>2022</t>
  </si>
  <si>
    <t>Wohngebäude mit 1 oder 2 Wohnungen</t>
  </si>
  <si>
    <t>davon in Wohngebäuden mit 1 oder 2 Wohnungen</t>
  </si>
  <si>
    <t>2023</t>
  </si>
  <si>
    <t xml:space="preserve">  Wohngebäude mit 1 oder 2 Wohnungen</t>
  </si>
  <si>
    <t>2024</t>
  </si>
  <si>
    <t>2. Halbjahr 2024</t>
  </si>
  <si>
    <t>1. Halbjahr 2024</t>
  </si>
  <si>
    <t xml:space="preserve">Vorwiegend verwendete Heizenergie in neu errichteten Wohngebäuden 2024
</t>
  </si>
  <si>
    <t xml:space="preserve">Jahr 2024                     </t>
  </si>
  <si>
    <t>Baugenehmigungen für die Errichtung neuer Wohn- und Nichtwohngebäude 2025</t>
  </si>
  <si>
    <t>Genehmigte Wohnungen in Wohn- und Nichtwohngebäuden 2025</t>
  </si>
  <si>
    <t>Genehmigte Wohnungen in Wohngebäuden (Neubau) in Thüringen 2025 nach Kreisen</t>
  </si>
  <si>
    <t>Bauüberhang 2025   - Errichtung neuer Wohngebäude -</t>
  </si>
  <si>
    <t>Bauüberhang 2025   - Errichtung neuer Nichtwohngebäude -</t>
  </si>
  <si>
    <t>Baufertigstellungen neuer Wohn- und Nichtwohngebäude 2025</t>
  </si>
  <si>
    <t>Fertig gestellte Wohnungen in Wohn- und Nichtwohngebäuden 2025</t>
  </si>
  <si>
    <t>2025</t>
  </si>
  <si>
    <t>Baugenehmigungen und -fertigstellungen für Wohn- und Nichtwohnbauten 1995 bis 2025</t>
  </si>
  <si>
    <t>Baugenehmigungen im Wohn- und Nichtwohnbau 2025 nach Gebäudearten und Bauherren</t>
  </si>
  <si>
    <t>Genehmigte Wohn- und Nichtwohngebäude insgesamt 2025 nach Kreisen</t>
  </si>
  <si>
    <t>Genehmigte Wohn- und Nichtwohngebäude 2025 nach Kreisen</t>
  </si>
  <si>
    <t>Genehmigte Wohngebäude 2025 nach Gebäudeart und Kreisen</t>
  </si>
  <si>
    <t>Baugenehmigungen für Wohngebäude 2025 nach Gebäudeart, primärer Heizenergie,
Art der Beheizung und Baustoff</t>
  </si>
  <si>
    <t xml:space="preserve">Baugenehmigungen für Wohn- und Nichtwohngebäude 2025 nach Gebäudeart und
verwendeter Energie zur Heizung (Primär und Sekundär) </t>
  </si>
  <si>
    <t>Baugenehmigungen für Wohngebäude 2025 nach Gebäudeart und
verwendeter primärer Energie zur Warmwasserbereitung</t>
  </si>
  <si>
    <t>Baugenehmigungen für Nichtwohngebäude 2025 nach Gebäudeart und
verwendeter primärer Energie zur Warmwasserbereitung</t>
  </si>
  <si>
    <t>Bauüberhang im Wohn- und Nichtwohnbau am 31.12.2025 nach Genehmigungszeiträumen
und Bauzustand</t>
  </si>
  <si>
    <t>Bauüberhang im Wohnbau am 31.12.2025 nach Bauzustand, Gebäudearten, Bauherren
und Genehmigungszeiträumen</t>
  </si>
  <si>
    <t>Bauüberhang im Nichtwohnbau am 31.12.2025 nach Bauzustand, Gebäudearten,
Bauherren und Genehmigungszeiträumen</t>
  </si>
  <si>
    <t>Bauüberhang am 31.12.2025 nach Kreisen</t>
  </si>
  <si>
    <t>Baufertigstellungen im Wohn- und Nichtwohnbau 2025 nach Gebäudearten und Bauherren</t>
  </si>
  <si>
    <t>Fertig gestellte Wohn- und Nichtwohngebäude insgesamt 2025 nach Kreisen</t>
  </si>
  <si>
    <t>Fertig gestellte Wohn- und Nichtwohngebäude 2025 nach Kreisen</t>
  </si>
  <si>
    <t>Fertig gestellte Wohngebäude 2025 nach Kreisen</t>
  </si>
  <si>
    <t>Abwicklungsdauer der fertig gestellten neu gebauten Wohngebäude 2025</t>
  </si>
  <si>
    <t>Baufertigstellungen für Wohngebäude 2025 nach Gebäudeart, primärer Heizenergie,
Art der Beheizung und Baustoff</t>
  </si>
  <si>
    <t>Abgang von Gebäuden 2025 nach Gebäudearten, Eigentümern und Baujahren</t>
  </si>
  <si>
    <t>Abgang von Gebäuden (einschließlich Nutzungsänderungen) 2025 nach Kreisen</t>
  </si>
  <si>
    <t>Abgang von Gebäuden (ohne Nutzungsänderungen) 2025 nach Kreisen</t>
  </si>
  <si>
    <t>2005 bis 2025</t>
  </si>
  <si>
    <t xml:space="preserve">2024 und 2025 nach Baujahren </t>
  </si>
  <si>
    <t xml:space="preserve">2024 und 2025 nach Eigentümern </t>
  </si>
  <si>
    <t>Jahr 2022 und früher</t>
  </si>
  <si>
    <t>Jahr 2023</t>
  </si>
  <si>
    <t>1. Halbjahr 2025</t>
  </si>
  <si>
    <t>2. Halbjahr 2025</t>
  </si>
  <si>
    <t xml:space="preserve">   2022 und früher</t>
  </si>
  <si>
    <t>X</t>
  </si>
  <si>
    <t>1. Baugenehmigungen und -fertigstellungen für Wohn- und Nichtwohnbauten 1995 bis 2025</t>
  </si>
  <si>
    <t>2025 nach Gebäudearten und Bauherren</t>
  </si>
  <si>
    <t>3. Genehmigte Wohn- und Nichtwohngebäude insgesamt 2025 nach Kreisen</t>
  </si>
  <si>
    <t>4. Genehmigte Wohn- und Nichtwohngebäude 2025 nach Kreisen</t>
  </si>
  <si>
    <t>5. Genehmigte Wohngebäude 2025 nach Gebäudeart und Kreisen</t>
  </si>
  <si>
    <t>6. Baugenehmigungen für Wohngebäude 2025 nach Gebäudeart, primärer Heizenergie, Art der Beheizung und Baustoff</t>
  </si>
  <si>
    <t>Noch: 6. Baugenehmigungen für Wohngebäude 2025 nach Gebäudeart, primärer Heizenergie, Art der Beheizung und Baustoff</t>
  </si>
  <si>
    <t>1) einschl. Wohnheime - 2) Luft (Aerothermie) / Wasser (Hydrothermie)</t>
  </si>
  <si>
    <t xml:space="preserve">7.  Baugenehmigungen für Wohn- und Nichtwohngebäude 2025 nach Gebäudeart und verwendeter Energie zur Heizung
(Primär und Sekundär) </t>
  </si>
  <si>
    <t>8. Baugenehmigungen für Wohngebäude 2025 nach Gebäudeart und verwendeter primärer Energie
zur Warmwasserbereitung</t>
  </si>
  <si>
    <t>9. Baugenehmigungen für Nichtwohngebäude 2025 nach Gebäudeart und verwendeter primärer Energie
zur Warmwasserbereitung</t>
  </si>
  <si>
    <t>10. Bauüberhang im Wohn- und Nichtwohnbau am 31.12.2025 nach Genehmigungszeiträumen und Bauzustand</t>
  </si>
  <si>
    <t>12. Bauüberhang im Nichtwohnbau am 31.12.2025 nach Bauzustand,</t>
  </si>
  <si>
    <t xml:space="preserve"> 31.12.2025 nach Kreisen</t>
  </si>
  <si>
    <t xml:space="preserve"> 2025 nach Gebäudearten und Bauherren</t>
  </si>
  <si>
    <t>15. Fertig gestellte Wohn- und Nichtwohngebäude insgesamt 2025 nach Kreisen</t>
  </si>
  <si>
    <t>16. Fertig gestellte Wohn- und Nichtwohngebäude 2025 nach Kreisen</t>
  </si>
  <si>
    <t>17. Fertig gestellte Wohngebäude 2025 nach Kreisen</t>
  </si>
  <si>
    <t>18. Abwicklungsdauer der fertig gestellten neu gebauten Wohngebäude 2025</t>
  </si>
  <si>
    <t>19. Baufertigstellungen für Wohngebäude 2025 nach Gebäudeart, primärer Heizenergie, Art der Beheizung und Baustoff</t>
  </si>
  <si>
    <t>Noch: 19. Baufertigstellungen für Wohngebäude 2025 nach Gebäudeart, primärer Heizenergie, Art der Beheizung und Baustoff</t>
  </si>
  <si>
    <t>20. Abgang von Gebäuden 2025 nach Gebäudearten, Eigentümern und Baujahren</t>
  </si>
  <si>
    <r>
      <t xml:space="preserve">Wohngebäude zusammen </t>
    </r>
    <r>
      <rPr>
        <b/>
        <vertAlign val="superscript"/>
        <sz val="9"/>
        <rFont val="Source Sans Pro"/>
        <family val="2"/>
      </rPr>
      <t>1)</t>
    </r>
  </si>
  <si>
    <t>21. Abgang von Gebäuden 2025 nach Kreisen</t>
  </si>
  <si>
    <t>11. Bauüberhang im Wohnbau am 31.12.2025 nach Bauzustand,</t>
  </si>
  <si>
    <t>22. Abgang von Gebäuden 2025 nach Kreisen</t>
  </si>
  <si>
    <t>Zeichenerklärung</t>
  </si>
  <si>
    <t>nichts vorhanden (genau Null)</t>
  </si>
  <si>
    <t>weniger als die Hälfte von 1 in der letzten besetzten Stelle,</t>
  </si>
  <si>
    <t>jedoch mehr als nichts</t>
  </si>
  <si>
    <t>.</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</si>
  <si>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</si>
  <si>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</si>
  <si>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</si>
  <si>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</si>
  <si>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</si>
  <si>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</si>
  <si>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</si>
  <si>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</si>
  <si>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</si>
  <si>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</si>
  <si>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</si>
  <si>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</si>
  <si>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</si>
  <si>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</si>
  <si>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</si>
  <si>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</si>
  <si>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</si>
  <si>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</si>
  <si>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</si>
  <si>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</si>
  <si>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</si>
  <si>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</si>
  <si>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</si>
  <si>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</si>
  <si>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</si>
  <si>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</si>
  <si>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</si>
  <si>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</si>
  <si>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</si>
  <si>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</si>
  <si>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Baugenehmigungen und Bauüberhang, Baufertigstellungen und Bauabgänge in Thüringen am Jahresende 2025</t>
  </si>
  <si>
    <t>Referat: Verarbeitendes Gewerbe, Baugewerbe, Bautätigkeit, Energie, Handwerk, Umwelt</t>
  </si>
  <si>
    <t>Telefon: +49 361 57334-3210</t>
  </si>
  <si>
    <t>Herausgegeben im Juni 2026</t>
  </si>
  <si>
    <t>Erscheinungsweise: jährlich</t>
  </si>
  <si>
    <t>Bestell-Nr.: 06 202</t>
  </si>
  <si>
    <t>Heft-Nr.: 83/26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</si>
</sst>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164" formatCode="##0\ \ \ "/>
    <numFmt numFmtId="165" formatCode="###\ ##0\ \ "/>
    <numFmt numFmtId="166" formatCode="#\ ###\ ##0"/>
    <numFmt numFmtId="167" formatCode="###\ ##0\ \ \ "/>
    <numFmt numFmtId="168" formatCode="##\ ##0\ \ \ "/>
    <numFmt numFmtId="169" formatCode="\ \ \ ##"/>
    <numFmt numFmtId="170" formatCode="\ ##"/>
    <numFmt numFmtId="171" formatCode="\ \ \ ###0"/>
    <numFmt numFmtId="172" formatCode="@\ \ \ "/>
    <numFmt numFmtId="173" formatCode="#\ ###\ ##0\ \ \ \ \ "/>
    <numFmt numFmtId="174" formatCode="###\ ##0\ \ ;@\ \ "/>
    <numFmt numFmtId="175" formatCode="#\ ###\ ##0\ \ \ \ \ ;@\ \ \ \ \ "/>
    <numFmt numFmtId="176" formatCode="\ ##\ "/>
    <numFmt numFmtId="177" formatCode="#\ ###\ ##0\ \ ;@\ \ "/>
    <numFmt numFmtId="178" formatCode="_-* #,##0.00\ [$€]_-;\-* #,##0.00\ [$€]_-;_-* &quot;-&quot;??\ [$€]_-;_-@_-"/>
    <numFmt numFmtId="179" formatCode="?0_H;\-?0_H;@\ \ "/>
    <numFmt numFmtId="180" formatCode="#\ ###\ ###\ ##0\ ;@\ "/>
    <numFmt numFmtId="181" formatCode="#\ ###\ ###\ ##0\ \ ;@\ \ "/>
    <numFmt numFmtId="182" formatCode="#\ ###\ ###_m"/>
    <numFmt numFmtId="183" formatCode="#\ ###\ ###_m_i"/>
    <numFmt numFmtId="184" formatCode="0\ \ "/>
    <numFmt numFmtId="185" formatCode="[$-407]\ mmmm\ yyyy;@"/>
    <numFmt numFmtId="186" formatCode="#\ ###\ ###\ ##0\ \ ;[Red]\-\ #\ ###\ ###\ ##0\ \ "/>
    <numFmt numFmtId="187" formatCode="#\ ###\ \ \ ;@\ \ \ "/>
    <numFmt numFmtId="188" formatCode="#\ ##0"/>
    <numFmt numFmtId="189" formatCode="#\ ##0\ \ \ "/>
    <numFmt numFmtId="190" formatCode="0.0"/>
    <numFmt numFmtId="191" formatCode="\ \ @"/>
    <numFmt numFmtId="192" formatCode="\ \ \ \ @"/>
    <numFmt numFmtId="193" formatCode="#\ ###\ ##0\ ;[Red]\-#\ ###\ ##0\ ;@\ "/>
    <numFmt numFmtId="194" formatCode="#0\ \ "/>
    <numFmt numFmtId="195" formatCode="#0\ "/>
    <numFmt numFmtId="196" formatCode="#\ ###;\ 0.0%"/>
    <numFmt numFmtId="197" formatCode="#\ ##0\ \ ;[Red]\-\ #\ ##0\ \ ;@\ \ "/>
    <numFmt numFmtId="198" formatCode="#\ ###\ ##0;[Red]\-#\ ###\ ##0"/>
    <numFmt numFmtId="199" formatCode="#\ ##0\ \ ;\-\ #\ ##0\ \ ;@\ \ "/>
    <numFmt numFmtId="200" formatCode="0.0\ %"/>
    <numFmt numFmtId="201" formatCode="0\ \ \ \ "/>
    <numFmt numFmtId="202" formatCode="0.0%"/>
    <numFmt numFmtId="203" formatCode="#\ ##0.0"/>
    <numFmt numFmtId="204" formatCode="#\ ###\ ##0;\-#\ ###\ ##0"/>
    <numFmt numFmtId="205" formatCode="#\ ###\ ##0\ ;\-#\ ###\ ##0\ ;@\ "/>
  </numFmts>
  <fonts count="49" x14ac:knownFonts="1">
    <font>
      <sz val="8"/>
      <name val="Helvetica"/>
    </font>
    <font>
      <sz val="11"/>
      <color theme="1"/>
      <name val="Source Sans Pro"/>
      <family val="2"/>
    </font>
    <font>
      <sz val="10"/>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8"/>
      <name val="Helvetica"/>
      <family val="2"/>
    </font>
    <font>
      <sz val="8"/>
      <name val="Helvetica"/>
      <family val="2"/>
    </font>
    <font>
      <sz val="10"/>
      <name val="MS Sans Serif"/>
      <family val="2"/>
    </font>
    <font>
      <sz val="10"/>
      <name val="Arial"/>
      <family val="2"/>
    </font>
    <font>
      <sz val="8"/>
      <name val="Arial"/>
      <family val="2"/>
    </font>
    <font>
      <b/>
      <sz val="8"/>
      <name val="Arial"/>
      <family val="2"/>
    </font>
    <font>
      <sz val="10"/>
      <name val="Arial"/>
      <family val="2"/>
    </font>
    <font>
      <sz val="8"/>
      <name val="Arial"/>
      <family val="2"/>
    </font>
    <font>
      <sz val="10"/>
      <name val="Helvetica"/>
      <family val="2"/>
    </font>
    <font>
      <b/>
      <sz val="8"/>
      <name val="Arial"/>
      <family val="2"/>
    </font>
    <font>
      <sz val="8"/>
      <color indexed="81"/>
      <name val="Tahoma"/>
      <family val="2"/>
    </font>
    <font>
      <b/>
      <sz val="8"/>
      <color indexed="81"/>
      <name val="Tahoma"/>
      <family val="2"/>
    </font>
    <font>
      <sz val="10"/>
      <name val="MS Sans Serif"/>
      <family val="2"/>
    </font>
    <font>
      <vertAlign val="superscript"/>
      <sz val="8"/>
      <name val="Arial"/>
      <family val="2"/>
    </font>
    <font>
      <sz val="8"/>
      <color indexed="10"/>
      <name val="Arial"/>
      <family val="2"/>
    </font>
    <font>
      <b/>
      <sz val="10"/>
      <color indexed="81"/>
      <name val="Tahoma"/>
      <family val="2"/>
    </font>
    <font>
      <sz val="10"/>
      <color indexed="81"/>
      <name val="Tahoma"/>
      <family val="2"/>
    </font>
    <font>
      <b/>
      <sz val="11"/>
      <color rgb="FFC00000"/>
      <name val="Arial"/>
      <family val="2"/>
    </font>
    <font>
      <sz val="12"/>
      <color rgb="FF006100"/>
      <name val="Arial"/>
      <family val="2"/>
    </font>
    <font>
      <sz val="12"/>
      <color rgb="FF9C0006"/>
      <name val="Arial"/>
      <family val="2"/>
    </font>
    <font>
      <sz val="12"/>
      <color rgb="FF9C6500"/>
      <name val="Arial"/>
      <family val="2"/>
    </font>
    <font>
      <b/>
      <sz val="10"/>
      <name val="Arial"/>
      <family val="2"/>
    </font>
    <font>
      <sz val="8"/>
      <name val="Source Sans Pro"/>
      <family val="2"/>
    </font>
    <font>
      <b/>
      <sz val="9"/>
      <name val="Source Sans Pro"/>
      <family val="2"/>
    </font>
    <font>
      <sz val="9"/>
      <name val="Source Sans Pro"/>
      <family val="2"/>
    </font>
    <font>
      <sz val="9"/>
      <color rgb="FF000000"/>
      <name val="Source Sans Pro"/>
      <family val="2"/>
    </font>
    <font>
      <b/>
      <sz val="9"/>
      <color rgb="FF000000"/>
      <name val="Source Sans Pro"/>
      <family val="2"/>
    </font>
    <font>
      <b/>
      <sz val="8"/>
      <name val="Source Sans Pro"/>
      <family val="2"/>
    </font>
    <font>
      <vertAlign val="superscript"/>
      <sz val="9"/>
      <name val="Source Sans Pro"/>
      <family val="2"/>
    </font>
    <font>
      <sz val="9"/>
      <color theme="1"/>
      <name val="Source Sans Pro"/>
      <family val="2"/>
    </font>
    <font>
      <sz val="8"/>
      <color theme="1"/>
      <name val="Source Sans Pro"/>
      <family val="2"/>
    </font>
    <font>
      <sz val="9.5"/>
      <color theme="1"/>
      <name val="Source Sans Pro"/>
      <family val="2"/>
    </font>
    <font>
      <b/>
      <vertAlign val="superscript"/>
      <sz val="9"/>
      <name val="Source Sans Pro"/>
      <family val="2"/>
    </font>
    <font>
      <sz val="10"/>
      <color theme="1"/>
      <name val="Arial"/>
      <family val="2"/>
    </font>
    <font>
      <sz val="10"/>
      <color theme="1"/>
      <name val="Source Sans Pro"/>
      <family val="2"/>
    </font>
    <font>
      <sz val="10"/>
      <name val="Times New Roman"/>
      <family val="1"/>
    </font>
    <font>
      <sz val="12"/>
      <name val="Arial"/>
      <family val="2"/>
    </font>
    <font>
      <b/>
      <sz val="12"/>
      <name val="Arial"/>
      <family val="2"/>
    </font>
    <font>
      <sz val="11"/>
      <name val="Arial"/>
      <family val="2"/>
    </font>
    <font>
      <b/>
      <sz val="11"/>
      <name val="Arial"/>
      <family val="2"/>
    </font>
    <font>
      <sz val="10"/>
      <name val="Source Sans Pro"/>
      <family val="2"/>
    </font>
  </fonts>
  <fills count="10">
    <fill>
      <patternFill patternType="none"/>
    </fill>
    <fill>
      <patternFill patternType="gray125"/>
    </fill>
    <fill>
      <patternFill patternType="solid">
        <fgColor indexed="9"/>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indexed="9"/>
        <bgColor indexed="64"/>
      </patternFill>
    </fill>
    <fill>
      <patternFill patternType="solid">
        <fgColor rgb="FF92D050"/>
        <bgColor indexed="64"/>
      </patternFill>
    </fill>
  </fills>
  <borders count="76">
    <border>
      <left/>
      <right/>
      <top/>
      <bottom/>
      <diagonal/>
    </border>
    <border>
      <left/>
      <right style="thin">
        <color indexed="64"/>
      </right>
      <top/>
      <bottom/>
      <diagonal/>
    </border>
    <border>
      <left/>
      <right style="hair">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8"/>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right/>
      <top style="thin">
        <color indexed="8"/>
      </top>
      <bottom/>
      <diagonal/>
    </border>
    <border>
      <left/>
      <right style="thin">
        <color auto="1"/>
      </right>
      <top/>
      <bottom/>
      <diagonal/>
    </border>
  </borders>
  <cellStyleXfs count="43">
    <xf numFmtId="0" fontId="0" fillId="0" borderId="0"/>
    <xf numFmtId="178" fontId="11" fillId="0" borderId="0" applyFont="0" applyFill="0" applyBorder="0" applyAlignment="0" applyProtection="0"/>
    <xf numFmtId="0" fontId="10" fillId="0" borderId="0"/>
    <xf numFmtId="0" fontId="8" fillId="0" borderId="0"/>
    <xf numFmtId="0" fontId="11" fillId="0" borderId="0"/>
    <xf numFmtId="0" fontId="8" fillId="0" borderId="0"/>
    <xf numFmtId="0" fontId="8" fillId="0" borderId="0"/>
    <xf numFmtId="0" fontId="16" fillId="0" borderId="0"/>
    <xf numFmtId="0" fontId="20" fillId="0" borderId="0"/>
    <xf numFmtId="0" fontId="14" fillId="0" borderId="0" applyFont="0"/>
    <xf numFmtId="0" fontId="14" fillId="0" borderId="0" applyFont="0"/>
    <xf numFmtId="0" fontId="14" fillId="0" borderId="0"/>
    <xf numFmtId="0" fontId="14" fillId="0" borderId="0" applyFont="0"/>
    <xf numFmtId="0" fontId="20" fillId="0" borderId="0"/>
    <xf numFmtId="0" fontId="14" fillId="0" borderId="0"/>
    <xf numFmtId="0" fontId="14" fillId="0" borderId="0"/>
    <xf numFmtId="0" fontId="14" fillId="0" borderId="0" applyFont="0"/>
    <xf numFmtId="0" fontId="14" fillId="0" borderId="0" applyFont="0"/>
    <xf numFmtId="0" fontId="15" fillId="0" borderId="0"/>
    <xf numFmtId="0" fontId="7" fillId="0" borderId="0"/>
    <xf numFmtId="0" fontId="12" fillId="0" borderId="0"/>
    <xf numFmtId="0" fontId="8" fillId="0" borderId="0"/>
    <xf numFmtId="0" fontId="7" fillId="0" borderId="0"/>
    <xf numFmtId="0" fontId="12" fillId="0" borderId="0"/>
    <xf numFmtId="0" fontId="12" fillId="0" borderId="0"/>
    <xf numFmtId="0" fontId="7" fillId="0" borderId="0"/>
    <xf numFmtId="0" fontId="10" fillId="0" borderId="0"/>
    <xf numFmtId="0" fontId="7" fillId="0" borderId="0" applyFont="0"/>
    <xf numFmtId="0" fontId="6" fillId="0" borderId="0"/>
    <xf numFmtId="0" fontId="5" fillId="0" borderId="0"/>
    <xf numFmtId="0" fontId="8" fillId="0" borderId="0"/>
    <xf numFmtId="0" fontId="26" fillId="4" borderId="0" applyNumberFormat="0" applyBorder="0" applyAlignment="0" applyProtection="0"/>
    <xf numFmtId="0" fontId="27" fillId="5" borderId="0" applyNumberFormat="0" applyBorder="0" applyAlignment="0" applyProtection="0"/>
    <xf numFmtId="0" fontId="28" fillId="6" borderId="0" applyNumberFormat="0" applyBorder="0" applyAlignment="0" applyProtection="0"/>
    <xf numFmtId="0" fontId="4" fillId="0" borderId="0"/>
    <xf numFmtId="0" fontId="3" fillId="0" borderId="0"/>
    <xf numFmtId="0" fontId="7" fillId="0" borderId="0"/>
    <xf numFmtId="0" fontId="2" fillId="0" borderId="0"/>
    <xf numFmtId="0" fontId="1" fillId="0" borderId="0"/>
    <xf numFmtId="0" fontId="10" fillId="0" borderId="0"/>
    <xf numFmtId="0" fontId="41" fillId="0" borderId="0"/>
    <xf numFmtId="0" fontId="12" fillId="0" borderId="0"/>
    <xf numFmtId="0" fontId="2" fillId="0" borderId="0" applyFont="0"/>
  </cellStyleXfs>
  <cellXfs count="831">
    <xf numFmtId="0" fontId="0" fillId="0" borderId="0" xfId="0"/>
    <xf numFmtId="0" fontId="15" fillId="0" borderId="0" xfId="18"/>
    <xf numFmtId="0" fontId="9" fillId="0" borderId="0" xfId="18" applyFont="1"/>
    <xf numFmtId="1" fontId="9" fillId="0" borderId="0" xfId="18" applyNumberFormat="1" applyFont="1" applyBorder="1"/>
    <xf numFmtId="1" fontId="9" fillId="0" borderId="0" xfId="18" applyNumberFormat="1" applyFont="1"/>
    <xf numFmtId="0" fontId="12" fillId="0" borderId="0" xfId="20"/>
    <xf numFmtId="1" fontId="9" fillId="0" borderId="0" xfId="20" applyNumberFormat="1" applyFont="1" applyBorder="1"/>
    <xf numFmtId="1" fontId="9" fillId="0" borderId="0" xfId="20" applyNumberFormat="1" applyFont="1"/>
    <xf numFmtId="0" fontId="12" fillId="0" borderId="0" xfId="20" applyFont="1"/>
    <xf numFmtId="0" fontId="17" fillId="0" borderId="1" xfId="0" applyFont="1" applyBorder="1"/>
    <xf numFmtId="0" fontId="12" fillId="0" borderId="0" xfId="22" applyFont="1"/>
    <xf numFmtId="49" fontId="12" fillId="0" borderId="0" xfId="22" applyNumberFormat="1" applyFont="1"/>
    <xf numFmtId="0" fontId="12" fillId="0" borderId="0" xfId="22" applyFont="1" applyBorder="1"/>
    <xf numFmtId="2" fontId="12" fillId="0" borderId="0" xfId="22" applyNumberFormat="1" applyFont="1" applyBorder="1" applyAlignment="1">
      <alignment wrapText="1"/>
    </xf>
    <xf numFmtId="0" fontId="12" fillId="0" borderId="0" xfId="22" applyFont="1" applyAlignment="1">
      <alignment wrapText="1"/>
    </xf>
    <xf numFmtId="0" fontId="12" fillId="0" borderId="0" xfId="22" applyFont="1" applyBorder="1" applyAlignment="1">
      <alignment wrapText="1"/>
    </xf>
    <xf numFmtId="2" fontId="12" fillId="0" borderId="51" xfId="22" applyNumberFormat="1" applyFont="1" applyBorder="1" applyAlignment="1">
      <alignment horizontal="center" wrapText="1"/>
    </xf>
    <xf numFmtId="190" fontId="12" fillId="0" borderId="50" xfId="22" applyNumberFormat="1" applyFont="1" applyBorder="1" applyAlignment="1">
      <alignment horizontal="center" wrapText="1"/>
    </xf>
    <xf numFmtId="0" fontId="12" fillId="0" borderId="53" xfId="22" applyFont="1" applyBorder="1" applyAlignment="1">
      <alignment horizontal="center" vertical="center" wrapText="1"/>
    </xf>
    <xf numFmtId="190" fontId="12" fillId="3" borderId="50" xfId="22" applyNumberFormat="1" applyFont="1" applyFill="1" applyBorder="1" applyAlignment="1">
      <alignment horizontal="center" wrapText="1"/>
    </xf>
    <xf numFmtId="49" fontId="12" fillId="0" borderId="54" xfId="22" applyNumberFormat="1" applyFont="1" applyBorder="1" applyAlignment="1">
      <alignment horizontal="center" vertical="center"/>
    </xf>
    <xf numFmtId="0" fontId="12" fillId="0" borderId="56" xfId="22" applyFont="1" applyBorder="1" applyAlignment="1">
      <alignment horizontal="center" vertical="center" wrapText="1"/>
    </xf>
    <xf numFmtId="0" fontId="12" fillId="0" borderId="57" xfId="22" applyFont="1" applyBorder="1" applyAlignment="1">
      <alignment horizontal="center" vertical="center" wrapText="1"/>
    </xf>
    <xf numFmtId="0" fontId="12" fillId="0" borderId="58" xfId="22" applyFont="1" applyBorder="1" applyAlignment="1">
      <alignment horizontal="center" vertical="center" wrapText="1"/>
    </xf>
    <xf numFmtId="49" fontId="12" fillId="0" borderId="62" xfId="22" applyNumberFormat="1" applyFont="1" applyBorder="1" applyAlignment="1">
      <alignment vertical="center"/>
    </xf>
    <xf numFmtId="49" fontId="12" fillId="0" borderId="65" xfId="22" applyNumberFormat="1" applyFont="1" applyBorder="1" applyAlignment="1">
      <alignment vertical="center"/>
    </xf>
    <xf numFmtId="0" fontId="12" fillId="0" borderId="0" xfId="18" applyFont="1"/>
    <xf numFmtId="0" fontId="12" fillId="0" borderId="0" xfId="0" applyFont="1"/>
    <xf numFmtId="0" fontId="12" fillId="0" borderId="1" xfId="11" applyFont="1" applyBorder="1" applyAlignment="1">
      <alignment vertical="center"/>
    </xf>
    <xf numFmtId="0" fontId="12" fillId="0" borderId="55" xfId="22" applyFont="1" applyBorder="1" applyAlignment="1">
      <alignment vertical="center" wrapText="1"/>
    </xf>
    <xf numFmtId="172" fontId="13" fillId="0" borderId="1" xfId="2" applyNumberFormat="1" applyFont="1" applyBorder="1"/>
    <xf numFmtId="1" fontId="13" fillId="0" borderId="0" xfId="12" applyNumberFormat="1" applyFont="1" applyAlignment="1">
      <alignment horizontal="left" vertical="top"/>
    </xf>
    <xf numFmtId="1" fontId="13" fillId="0" borderId="0" xfId="12" applyNumberFormat="1" applyFont="1" applyAlignment="1">
      <alignment horizontal="centerContinuous" vertical="top"/>
    </xf>
    <xf numFmtId="0" fontId="13" fillId="0" borderId="0" xfId="12" applyFont="1" applyAlignment="1">
      <alignment vertical="top"/>
    </xf>
    <xf numFmtId="0" fontId="13" fillId="0" borderId="0" xfId="12" applyFont="1" applyAlignment="1">
      <alignment horizontal="right" vertical="top"/>
    </xf>
    <xf numFmtId="0" fontId="13" fillId="0" borderId="0" xfId="12" applyFont="1" applyAlignment="1">
      <alignment horizontal="centerContinuous" vertical="top"/>
    </xf>
    <xf numFmtId="1" fontId="13" fillId="0" borderId="0" xfId="12" applyNumberFormat="1" applyFont="1" applyAlignment="1">
      <alignment horizontal="right" vertical="top"/>
    </xf>
    <xf numFmtId="49" fontId="13" fillId="0" borderId="0" xfId="12" applyNumberFormat="1" applyFont="1" applyAlignment="1">
      <alignment horizontal="left" vertical="top"/>
    </xf>
    <xf numFmtId="0" fontId="12" fillId="0" borderId="1" xfId="12" applyFont="1" applyBorder="1"/>
    <xf numFmtId="0" fontId="13" fillId="0" borderId="1" xfId="12" applyFont="1" applyBorder="1"/>
    <xf numFmtId="49" fontId="12" fillId="0" borderId="1" xfId="0" applyNumberFormat="1" applyFont="1" applyFill="1" applyBorder="1" applyAlignment="1">
      <alignment horizontal="left" vertical="center" wrapText="1"/>
    </xf>
    <xf numFmtId="0" fontId="13" fillId="0" borderId="1" xfId="11" applyFont="1" applyBorder="1" applyAlignment="1">
      <alignment vertical="center"/>
    </xf>
    <xf numFmtId="49" fontId="12" fillId="0" borderId="0" xfId="0" applyNumberFormat="1" applyFont="1" applyFill="1" applyAlignment="1">
      <alignment horizontal="left" vertical="center" wrapText="1"/>
    </xf>
    <xf numFmtId="49" fontId="12" fillId="0" borderId="0" xfId="0" applyNumberFormat="1" applyFont="1" applyFill="1" applyAlignment="1">
      <alignment horizontal="center" vertical="center" wrapText="1"/>
    </xf>
    <xf numFmtId="0" fontId="12" fillId="0" borderId="0" xfId="11" applyFont="1" applyBorder="1" applyAlignment="1">
      <alignment vertical="center"/>
    </xf>
    <xf numFmtId="193" fontId="12" fillId="0" borderId="0" xfId="27" applyNumberFormat="1" applyFont="1" applyAlignment="1">
      <alignment horizontal="right"/>
    </xf>
    <xf numFmtId="193" fontId="13" fillId="0" borderId="0" xfId="27" applyNumberFormat="1" applyFont="1" applyAlignment="1">
      <alignment horizontal="right"/>
    </xf>
    <xf numFmtId="196" fontId="15" fillId="0" borderId="0" xfId="18" applyNumberFormat="1"/>
    <xf numFmtId="0" fontId="12" fillId="0" borderId="0" xfId="0" applyFont="1" applyAlignment="1">
      <alignment horizontal="center"/>
    </xf>
    <xf numFmtId="49" fontId="12" fillId="0" borderId="0" xfId="0" applyNumberFormat="1" applyFont="1" applyFill="1" applyBorder="1" applyAlignment="1">
      <alignment horizontal="center" vertical="center" wrapText="1"/>
    </xf>
    <xf numFmtId="0" fontId="12" fillId="0" borderId="1" xfId="11" applyFont="1" applyBorder="1" applyAlignment="1">
      <alignment vertical="center" wrapText="1"/>
    </xf>
    <xf numFmtId="0" fontId="12" fillId="0" borderId="33" xfId="11" applyFont="1" applyBorder="1" applyAlignment="1">
      <alignment horizontal="center" vertical="center" wrapText="1"/>
    </xf>
    <xf numFmtId="0" fontId="17" fillId="0" borderId="1" xfId="0" applyFont="1" applyBorder="1" applyAlignment="1"/>
    <xf numFmtId="0" fontId="12" fillId="0" borderId="45" xfId="0" applyFont="1" applyBorder="1" applyAlignment="1">
      <alignment horizontal="center" vertical="center"/>
    </xf>
    <xf numFmtId="196" fontId="12" fillId="0" borderId="0" xfId="20" applyNumberFormat="1"/>
    <xf numFmtId="0" fontId="0" fillId="0" borderId="1" xfId="0" applyBorder="1" applyAlignment="1"/>
    <xf numFmtId="185" fontId="13" fillId="0" borderId="0" xfId="12" applyNumberFormat="1" applyFont="1" applyAlignment="1">
      <alignment horizontal="left" vertical="top"/>
    </xf>
    <xf numFmtId="0" fontId="12" fillId="0" borderId="1" xfId="10" applyFont="1" applyBorder="1" applyAlignment="1">
      <alignment horizontal="center" vertical="center" wrapText="1"/>
    </xf>
    <xf numFmtId="193" fontId="13" fillId="7" borderId="0" xfId="27" applyNumberFormat="1" applyFont="1" applyFill="1" applyAlignment="1">
      <alignment horizontal="right"/>
    </xf>
    <xf numFmtId="0" fontId="29" fillId="0" borderId="0" xfId="0" applyFont="1"/>
    <xf numFmtId="0" fontId="29" fillId="7" borderId="0" xfId="0" applyFont="1" applyFill="1"/>
    <xf numFmtId="0" fontId="12" fillId="0" borderId="0" xfId="30" applyFont="1" applyBorder="1"/>
    <xf numFmtId="0" fontId="29" fillId="0" borderId="0" xfId="0" applyFont="1" applyAlignment="1">
      <alignment horizontal="right"/>
    </xf>
    <xf numFmtId="0" fontId="2" fillId="0" borderId="0" xfId="37"/>
    <xf numFmtId="190" fontId="2" fillId="7" borderId="0" xfId="37" applyNumberFormat="1" applyFill="1"/>
    <xf numFmtId="0" fontId="30" fillId="0" borderId="0" xfId="21" applyFont="1"/>
    <xf numFmtId="191" fontId="31" fillId="0" borderId="0" xfId="24" applyNumberFormat="1" applyFont="1"/>
    <xf numFmtId="0" fontId="32" fillId="0" borderId="0" xfId="24" applyFont="1"/>
    <xf numFmtId="0" fontId="32" fillId="0" borderId="0" xfId="24" applyFont="1" applyAlignment="1">
      <alignment horizontal="right"/>
    </xf>
    <xf numFmtId="191" fontId="32" fillId="0" borderId="0" xfId="24" applyNumberFormat="1" applyFont="1"/>
    <xf numFmtId="191" fontId="31" fillId="0" borderId="0" xfId="25" applyNumberFormat="1" applyFont="1" applyAlignment="1">
      <alignment horizontal="left"/>
    </xf>
    <xf numFmtId="191" fontId="32" fillId="0" borderId="0" xfId="25" applyNumberFormat="1" applyFont="1" applyAlignment="1">
      <alignment horizontal="left"/>
    </xf>
    <xf numFmtId="191" fontId="32" fillId="0" borderId="0" xfId="19" applyNumberFormat="1" applyFont="1" applyAlignment="1">
      <alignment horizontal="left"/>
    </xf>
    <xf numFmtId="191" fontId="33" fillId="0" borderId="0" xfId="0" applyNumberFormat="1" applyFont="1" applyAlignment="1">
      <alignment horizontal="left" vertical="center" readingOrder="1"/>
    </xf>
    <xf numFmtId="191" fontId="33" fillId="0" borderId="0" xfId="0" applyNumberFormat="1" applyFont="1" applyAlignment="1">
      <alignment horizontal="left" readingOrder="1"/>
    </xf>
    <xf numFmtId="0" fontId="32" fillId="0" borderId="0" xfId="24" applyFont="1" applyAlignment="1">
      <alignment readingOrder="1"/>
    </xf>
    <xf numFmtId="0" fontId="32" fillId="0" borderId="0" xfId="24" applyFont="1" applyAlignment="1">
      <alignment horizontal="right" readingOrder="1"/>
    </xf>
    <xf numFmtId="191" fontId="33" fillId="0" borderId="0" xfId="0" quotePrefix="1" applyNumberFormat="1" applyFont="1" applyAlignment="1">
      <alignment horizontal="left" readingOrder="1"/>
    </xf>
    <xf numFmtId="191" fontId="34" fillId="0" borderId="0" xfId="0" applyNumberFormat="1" applyFont="1" applyAlignment="1">
      <alignment horizontal="left" vertical="center" readingOrder="1"/>
    </xf>
    <xf numFmtId="0" fontId="33" fillId="0" borderId="0" xfId="0" applyFont="1" applyAlignment="1">
      <alignment horizontal="left" vertical="center" readingOrder="1"/>
    </xf>
    <xf numFmtId="0" fontId="31" fillId="0" borderId="0" xfId="26" applyFont="1" applyAlignment="1">
      <alignment horizontal="right"/>
    </xf>
    <xf numFmtId="0" fontId="31" fillId="0" borderId="0" xfId="26" applyFont="1" applyAlignment="1"/>
    <xf numFmtId="0" fontId="32" fillId="0" borderId="0" xfId="24" applyFont="1" applyAlignment="1">
      <alignment horizontal="right" vertical="top"/>
    </xf>
    <xf numFmtId="0" fontId="33" fillId="0" borderId="0" xfId="0" applyFont="1" applyAlignment="1">
      <alignment horizontal="left" readingOrder="1"/>
    </xf>
    <xf numFmtId="1" fontId="31" fillId="0" borderId="0" xfId="27" applyNumberFormat="1" applyFont="1" applyAlignment="1">
      <alignment vertical="center"/>
    </xf>
    <xf numFmtId="192" fontId="31" fillId="0" borderId="0" xfId="27" applyNumberFormat="1" applyFont="1" applyAlignment="1">
      <alignment vertical="top"/>
    </xf>
    <xf numFmtId="1" fontId="31" fillId="0" borderId="0" xfId="27" applyNumberFormat="1" applyFont="1" applyAlignment="1">
      <alignment horizontal="right" vertical="top"/>
    </xf>
    <xf numFmtId="1" fontId="31" fillId="0" borderId="0" xfId="27" applyNumberFormat="1" applyFont="1" applyAlignment="1">
      <alignment vertical="top"/>
    </xf>
    <xf numFmtId="192" fontId="32" fillId="0" borderId="0" xfId="24" applyNumberFormat="1" applyFont="1"/>
    <xf numFmtId="0" fontId="32" fillId="0" borderId="0" xfId="24" quotePrefix="1" applyFont="1" applyAlignment="1">
      <alignment horizontal="center"/>
    </xf>
    <xf numFmtId="49" fontId="32" fillId="0" borderId="0" xfId="24" applyNumberFormat="1" applyFont="1" applyAlignment="1">
      <alignment vertical="top" wrapText="1"/>
    </xf>
    <xf numFmtId="49" fontId="32" fillId="0" borderId="0" xfId="24" applyNumberFormat="1" applyFont="1" applyAlignment="1">
      <alignment wrapText="1"/>
    </xf>
    <xf numFmtId="49" fontId="32" fillId="0" borderId="0" xfId="24" applyNumberFormat="1" applyFont="1"/>
    <xf numFmtId="0" fontId="32" fillId="0" borderId="0" xfId="24" applyFont="1" applyAlignment="1">
      <alignment horizontal="right" vertical="center"/>
    </xf>
    <xf numFmtId="49" fontId="32" fillId="0" borderId="0" xfId="24" applyNumberFormat="1" applyFont="1" applyAlignment="1">
      <alignment vertical="center" wrapText="1"/>
    </xf>
    <xf numFmtId="49" fontId="32" fillId="0" borderId="0" xfId="30" applyNumberFormat="1" applyFont="1" applyAlignment="1">
      <alignment vertical="center" wrapText="1"/>
    </xf>
    <xf numFmtId="0" fontId="35" fillId="0" borderId="0" xfId="30" applyFont="1" applyAlignment="1">
      <alignment vertical="center"/>
    </xf>
    <xf numFmtId="0" fontId="35" fillId="0" borderId="0" xfId="30" applyFont="1" applyAlignment="1">
      <alignment vertical="center" wrapText="1"/>
    </xf>
    <xf numFmtId="0" fontId="30" fillId="0" borderId="0" xfId="30" applyFont="1" applyAlignment="1">
      <alignment vertical="center"/>
    </xf>
    <xf numFmtId="0" fontId="30" fillId="0" borderId="0" xfId="30" applyFont="1" applyAlignment="1">
      <alignment vertical="center" wrapText="1"/>
    </xf>
    <xf numFmtId="0" fontId="31" fillId="0" borderId="0" xfId="24" applyFont="1"/>
    <xf numFmtId="0" fontId="32" fillId="0" borderId="0" xfId="3" applyFont="1"/>
    <xf numFmtId="0" fontId="31" fillId="0" borderId="0" xfId="3" applyFont="1" applyAlignment="1">
      <alignment horizontal="right"/>
    </xf>
    <xf numFmtId="0" fontId="31" fillId="0" borderId="0" xfId="3" applyFont="1" applyAlignment="1">
      <alignment horizontal="left"/>
    </xf>
    <xf numFmtId="0" fontId="32" fillId="0" borderId="0" xfId="3" applyFont="1" applyAlignment="1">
      <alignment horizontal="centerContinuous"/>
    </xf>
    <xf numFmtId="0" fontId="32" fillId="0" borderId="2" xfId="3" applyFont="1" applyBorder="1" applyAlignment="1">
      <alignment horizontal="centerContinuous"/>
    </xf>
    <xf numFmtId="0" fontId="32" fillId="0" borderId="10" xfId="3" applyFont="1" applyBorder="1" applyAlignment="1">
      <alignment horizontal="centerContinuous"/>
    </xf>
    <xf numFmtId="0" fontId="32" fillId="0" borderId="9" xfId="3" applyFont="1" applyBorder="1" applyAlignment="1">
      <alignment horizontal="centerContinuous"/>
    </xf>
    <xf numFmtId="0" fontId="32" fillId="0" borderId="8" xfId="3" applyFont="1" applyBorder="1" applyAlignment="1">
      <alignment horizontal="centerContinuous"/>
    </xf>
    <xf numFmtId="0" fontId="32" fillId="0" borderId="6" xfId="3" applyFont="1" applyBorder="1" applyAlignment="1">
      <alignment horizontal="center"/>
    </xf>
    <xf numFmtId="0" fontId="32" fillId="0" borderId="1" xfId="3" applyFont="1" applyBorder="1"/>
    <xf numFmtId="0" fontId="32" fillId="0" borderId="0" xfId="3" applyFont="1" applyBorder="1" applyAlignment="1">
      <alignment horizontal="centerContinuous"/>
    </xf>
    <xf numFmtId="0" fontId="32" fillId="0" borderId="11" xfId="3" applyFont="1" applyBorder="1" applyAlignment="1">
      <alignment horizontal="centerContinuous"/>
    </xf>
    <xf numFmtId="0" fontId="32" fillId="0" borderId="0" xfId="3" applyFont="1" applyBorder="1"/>
    <xf numFmtId="164" fontId="32" fillId="0" borderId="6" xfId="3" applyNumberFormat="1" applyFont="1" applyBorder="1" applyAlignment="1">
      <alignment horizontal="right"/>
    </xf>
    <xf numFmtId="49" fontId="31" fillId="0" borderId="1" xfId="2" applyNumberFormat="1" applyFont="1" applyBorder="1"/>
    <xf numFmtId="175" fontId="31" fillId="0" borderId="0" xfId="3" applyNumberFormat="1" applyFont="1" applyAlignment="1">
      <alignment horizontal="right"/>
    </xf>
    <xf numFmtId="175" fontId="31" fillId="0" borderId="6" xfId="3" applyNumberFormat="1" applyFont="1" applyBorder="1" applyAlignment="1">
      <alignment horizontal="right"/>
    </xf>
    <xf numFmtId="194" fontId="32" fillId="0" borderId="0" xfId="3" applyNumberFormat="1" applyFont="1"/>
    <xf numFmtId="167" fontId="31" fillId="0" borderId="0" xfId="0" applyNumberFormat="1" applyFont="1" applyAlignment="1">
      <alignment horizontal="right"/>
    </xf>
    <xf numFmtId="194" fontId="32" fillId="0" borderId="0" xfId="3" applyNumberFormat="1" applyFont="1" applyBorder="1" applyAlignment="1">
      <alignment horizontal="right"/>
    </xf>
    <xf numFmtId="167" fontId="31" fillId="0" borderId="0" xfId="3" applyNumberFormat="1" applyFont="1" applyAlignment="1">
      <alignment horizontal="right"/>
    </xf>
    <xf numFmtId="172" fontId="31" fillId="0" borderId="1" xfId="2" applyNumberFormat="1" applyFont="1" applyBorder="1"/>
    <xf numFmtId="194" fontId="32" fillId="0" borderId="0" xfId="3" applyNumberFormat="1" applyFont="1" applyBorder="1"/>
    <xf numFmtId="0" fontId="32" fillId="0" borderId="1" xfId="2" applyFont="1" applyBorder="1"/>
    <xf numFmtId="175" fontId="32" fillId="0" borderId="0" xfId="3" applyNumberFormat="1" applyFont="1" applyAlignment="1">
      <alignment horizontal="right"/>
    </xf>
    <xf numFmtId="175" fontId="32" fillId="0" borderId="6" xfId="3" applyNumberFormat="1" applyFont="1" applyBorder="1" applyAlignment="1">
      <alignment horizontal="right"/>
    </xf>
    <xf numFmtId="0" fontId="32" fillId="0" borderId="6" xfId="3" applyFont="1" applyBorder="1"/>
    <xf numFmtId="167" fontId="32" fillId="0" borderId="0" xfId="3" applyNumberFormat="1" applyFont="1" applyAlignment="1">
      <alignment horizontal="right"/>
    </xf>
    <xf numFmtId="0" fontId="31" fillId="0" borderId="1" xfId="2" applyFont="1" applyBorder="1"/>
    <xf numFmtId="0" fontId="31" fillId="0" borderId="0" xfId="3" applyFont="1"/>
    <xf numFmtId="170" fontId="32" fillId="0" borderId="0" xfId="3" applyNumberFormat="1" applyFont="1" applyBorder="1" applyAlignment="1">
      <alignment horizontal="right"/>
    </xf>
    <xf numFmtId="0" fontId="32" fillId="0" borderId="0" xfId="2" applyFont="1" applyBorder="1"/>
    <xf numFmtId="0" fontId="32" fillId="0" borderId="0" xfId="4" applyFont="1" applyAlignment="1">
      <alignment horizontal="right"/>
    </xf>
    <xf numFmtId="169" fontId="32" fillId="0" borderId="0" xfId="3" applyNumberFormat="1" applyFont="1" applyBorder="1" applyAlignment="1">
      <alignment horizontal="right"/>
    </xf>
    <xf numFmtId="168" fontId="32" fillId="0" borderId="0" xfId="3" applyNumberFormat="1" applyFont="1"/>
    <xf numFmtId="0" fontId="31" fillId="0" borderId="0" xfId="4" applyFont="1" applyAlignment="1">
      <alignment horizontal="right"/>
    </xf>
    <xf numFmtId="166" fontId="32" fillId="0" borderId="0" xfId="6" applyNumberFormat="1" applyFont="1"/>
    <xf numFmtId="0" fontId="31" fillId="0" borderId="0" xfId="0" applyFont="1" applyAlignment="1">
      <alignment horizontal="right"/>
    </xf>
    <xf numFmtId="166" fontId="31" fillId="0" borderId="0" xfId="6" applyNumberFormat="1" applyFont="1" applyAlignment="1">
      <alignment horizontal="left"/>
    </xf>
    <xf numFmtId="0" fontId="32" fillId="0" borderId="0" xfId="0" applyFont="1"/>
    <xf numFmtId="166" fontId="32" fillId="0" borderId="0" xfId="6" applyNumberFormat="1" applyFont="1" applyAlignment="1">
      <alignment horizontal="centerContinuous"/>
    </xf>
    <xf numFmtId="166" fontId="32" fillId="0" borderId="0" xfId="6" applyNumberFormat="1" applyFont="1" applyAlignment="1"/>
    <xf numFmtId="166" fontId="31" fillId="0" borderId="0" xfId="6" applyNumberFormat="1" applyFont="1" applyAlignment="1">
      <alignment horizontal="centerContinuous"/>
    </xf>
    <xf numFmtId="166" fontId="32" fillId="0" borderId="3" xfId="5" applyNumberFormat="1" applyFont="1" applyBorder="1" applyAlignment="1">
      <alignment horizontal="centerContinuous" vertical="center"/>
    </xf>
    <xf numFmtId="166" fontId="32" fillId="0" borderId="2" xfId="5" applyNumberFormat="1" applyFont="1" applyBorder="1" applyAlignment="1">
      <alignment horizontal="centerContinuous" vertical="center"/>
    </xf>
    <xf numFmtId="166" fontId="32" fillId="0" borderId="3" xfId="5" applyNumberFormat="1" applyFont="1" applyBorder="1" applyAlignment="1">
      <alignment horizontal="center" vertical="center"/>
    </xf>
    <xf numFmtId="166" fontId="32" fillId="0" borderId="2" xfId="5" applyNumberFormat="1" applyFont="1" applyBorder="1" applyAlignment="1">
      <alignment horizontal="center" vertical="center"/>
    </xf>
    <xf numFmtId="166" fontId="32" fillId="0" borderId="6" xfId="6" applyNumberFormat="1" applyFont="1" applyBorder="1"/>
    <xf numFmtId="166" fontId="32" fillId="0" borderId="1" xfId="6" applyNumberFormat="1" applyFont="1" applyBorder="1"/>
    <xf numFmtId="166" fontId="32" fillId="0" borderId="0" xfId="6" applyNumberFormat="1" applyFont="1" applyBorder="1" applyAlignment="1">
      <alignment horizontal="centerContinuous"/>
    </xf>
    <xf numFmtId="166" fontId="32" fillId="0" borderId="7" xfId="6" applyNumberFormat="1" applyFont="1" applyBorder="1"/>
    <xf numFmtId="176" fontId="32" fillId="0" borderId="6" xfId="6" applyNumberFormat="1" applyFont="1" applyBorder="1" applyAlignment="1"/>
    <xf numFmtId="166" fontId="32" fillId="0" borderId="0" xfId="5" applyNumberFormat="1" applyFont="1" applyAlignment="1">
      <alignment horizontal="right"/>
    </xf>
    <xf numFmtId="194" fontId="32" fillId="0" borderId="7" xfId="6" applyNumberFormat="1" applyFont="1" applyBorder="1"/>
    <xf numFmtId="166" fontId="32" fillId="0" borderId="6" xfId="6" applyNumberFormat="1" applyFont="1" applyBorder="1" applyAlignment="1"/>
    <xf numFmtId="176" fontId="31" fillId="0" borderId="6" xfId="6" applyNumberFormat="1" applyFont="1" applyBorder="1" applyAlignment="1"/>
    <xf numFmtId="166" fontId="31" fillId="0" borderId="1" xfId="6" applyNumberFormat="1" applyFont="1" applyBorder="1"/>
    <xf numFmtId="166" fontId="31" fillId="0" borderId="0" xfId="5" applyNumberFormat="1" applyFont="1" applyAlignment="1">
      <alignment horizontal="right"/>
    </xf>
    <xf numFmtId="194" fontId="31" fillId="0" borderId="7" xfId="6" applyNumberFormat="1" applyFont="1" applyBorder="1"/>
    <xf numFmtId="166" fontId="31" fillId="0" borderId="0" xfId="6" applyNumberFormat="1" applyFont="1"/>
    <xf numFmtId="166" fontId="32" fillId="0" borderId="1" xfId="5" applyNumberFormat="1" applyFont="1" applyBorder="1"/>
    <xf numFmtId="166" fontId="32" fillId="0" borderId="1" xfId="6" applyNumberFormat="1" applyFont="1" applyBorder="1" applyAlignment="1">
      <alignment horizontal="left"/>
    </xf>
    <xf numFmtId="0" fontId="32" fillId="0" borderId="1" xfId="0" applyFont="1" applyBorder="1"/>
    <xf numFmtId="176" fontId="32" fillId="0" borderId="0" xfId="6" applyNumberFormat="1" applyFont="1" applyBorder="1" applyAlignment="1"/>
    <xf numFmtId="0" fontId="32" fillId="0" borderId="0" xfId="5" applyNumberFormat="1" applyFont="1" applyBorder="1" applyAlignment="1">
      <alignment horizontal="left"/>
    </xf>
    <xf numFmtId="3" fontId="32" fillId="0" borderId="0" xfId="6" applyNumberFormat="1" applyFont="1" applyBorder="1"/>
    <xf numFmtId="3" fontId="32" fillId="0" borderId="0" xfId="6" applyNumberFormat="1" applyFont="1"/>
    <xf numFmtId="166" fontId="32" fillId="0" borderId="0" xfId="5" applyNumberFormat="1" applyFont="1"/>
    <xf numFmtId="166" fontId="32" fillId="0" borderId="0" xfId="5" applyNumberFormat="1" applyFont="1" applyAlignment="1"/>
    <xf numFmtId="0" fontId="32" fillId="0" borderId="0" xfId="0" applyFont="1" applyAlignment="1"/>
    <xf numFmtId="166" fontId="31" fillId="0" borderId="0" xfId="5" applyNumberFormat="1" applyFont="1" applyAlignment="1">
      <alignment horizontal="left"/>
    </xf>
    <xf numFmtId="166" fontId="32" fillId="0" borderId="0" xfId="5" applyNumberFormat="1" applyFont="1" applyAlignment="1">
      <alignment horizontal="centerContinuous"/>
    </xf>
    <xf numFmtId="166" fontId="32" fillId="0" borderId="13" xfId="5" applyNumberFormat="1" applyFont="1" applyBorder="1" applyAlignment="1">
      <alignment horizontal="centerContinuous" vertical="center"/>
    </xf>
    <xf numFmtId="166" fontId="32" fillId="0" borderId="14" xfId="5" applyNumberFormat="1" applyFont="1" applyBorder="1" applyAlignment="1">
      <alignment horizontal="centerContinuous" vertical="center"/>
    </xf>
    <xf numFmtId="164" fontId="32" fillId="0" borderId="6" xfId="5" applyNumberFormat="1" applyFont="1" applyBorder="1"/>
    <xf numFmtId="166" fontId="32" fillId="0" borderId="0" xfId="5" applyNumberFormat="1" applyFont="1" applyBorder="1" applyAlignment="1">
      <alignment horizontal="centerContinuous"/>
    </xf>
    <xf numFmtId="166" fontId="32" fillId="0" borderId="7" xfId="5" applyNumberFormat="1" applyFont="1" applyBorder="1" applyAlignment="1">
      <alignment horizontal="left"/>
    </xf>
    <xf numFmtId="195" fontId="32" fillId="0" borderId="6" xfId="5" applyNumberFormat="1" applyFont="1" applyBorder="1" applyAlignment="1">
      <alignment horizontal="right"/>
    </xf>
    <xf numFmtId="194" fontId="32" fillId="0" borderId="7" xfId="5" applyNumberFormat="1" applyFont="1" applyBorder="1" applyAlignment="1"/>
    <xf numFmtId="173" fontId="32" fillId="0" borderId="0" xfId="3" applyNumberFormat="1" applyFont="1" applyAlignment="1">
      <alignment horizontal="right"/>
    </xf>
    <xf numFmtId="195" fontId="31" fillId="0" borderId="6" xfId="5" applyNumberFormat="1" applyFont="1" applyBorder="1" applyAlignment="1">
      <alignment horizontal="right"/>
    </xf>
    <xf numFmtId="166" fontId="31" fillId="0" borderId="1" xfId="5" applyNumberFormat="1" applyFont="1" applyBorder="1"/>
    <xf numFmtId="194" fontId="31" fillId="0" borderId="7" xfId="5" applyNumberFormat="1" applyFont="1" applyBorder="1" applyAlignment="1"/>
    <xf numFmtId="166" fontId="31" fillId="0" borderId="0" xfId="5" applyNumberFormat="1" applyFont="1"/>
    <xf numFmtId="0" fontId="32" fillId="0" borderId="1" xfId="11" applyFont="1" applyBorder="1"/>
    <xf numFmtId="164" fontId="32" fillId="0" borderId="0" xfId="5" applyNumberFormat="1" applyFont="1" applyBorder="1" applyAlignment="1">
      <alignment horizontal="right"/>
    </xf>
    <xf numFmtId="166" fontId="32" fillId="0" borderId="0" xfId="5" applyNumberFormat="1" applyFont="1" applyBorder="1" applyAlignment="1"/>
    <xf numFmtId="3" fontId="32" fillId="0" borderId="0" xfId="5" applyNumberFormat="1" applyFont="1"/>
    <xf numFmtId="0" fontId="31" fillId="0" borderId="0" xfId="9" applyFont="1" applyAlignment="1">
      <alignment vertical="center"/>
    </xf>
    <xf numFmtId="1" fontId="31" fillId="0" borderId="0" xfId="9" applyNumberFormat="1" applyFont="1" applyAlignment="1">
      <alignment horizontal="centerContinuous" vertical="center"/>
    </xf>
    <xf numFmtId="1" fontId="32" fillId="0" borderId="2" xfId="10" applyNumberFormat="1" applyFont="1" applyBorder="1" applyAlignment="1">
      <alignment horizontal="centerContinuous" vertical="center"/>
    </xf>
    <xf numFmtId="1" fontId="32" fillId="0" borderId="12" xfId="10" applyNumberFormat="1" applyFont="1" applyBorder="1" applyAlignment="1">
      <alignment horizontal="centerContinuous" vertical="center"/>
    </xf>
    <xf numFmtId="0" fontId="32" fillId="0" borderId="16" xfId="0" applyFont="1" applyBorder="1"/>
    <xf numFmtId="0" fontId="31" fillId="0" borderId="1" xfId="0" applyFont="1" applyBorder="1"/>
    <xf numFmtId="193" fontId="32" fillId="0" borderId="0" xfId="27" applyNumberFormat="1" applyFont="1" applyAlignment="1">
      <alignment horizontal="right"/>
    </xf>
    <xf numFmtId="193" fontId="31" fillId="0" borderId="0" xfId="27" applyNumberFormat="1" applyFont="1" applyAlignment="1">
      <alignment horizontal="right"/>
    </xf>
    <xf numFmtId="0" fontId="31" fillId="0" borderId="0" xfId="0" applyFont="1"/>
    <xf numFmtId="0" fontId="32" fillId="0" borderId="0" xfId="11" applyFont="1" applyBorder="1" applyAlignment="1">
      <alignment vertical="center"/>
    </xf>
    <xf numFmtId="0" fontId="32" fillId="0" borderId="0" xfId="11" applyFont="1" applyBorder="1" applyAlignment="1">
      <alignment vertical="center" wrapText="1"/>
    </xf>
    <xf numFmtId="0" fontId="32" fillId="0" borderId="45" xfId="0" applyFont="1" applyBorder="1" applyAlignment="1">
      <alignment horizontal="center" vertical="center"/>
    </xf>
    <xf numFmtId="0" fontId="32" fillId="0" borderId="33" xfId="11" applyFont="1" applyBorder="1" applyAlignment="1">
      <alignment horizontal="center" vertical="center" wrapText="1"/>
    </xf>
    <xf numFmtId="49" fontId="32" fillId="0" borderId="0" xfId="0" applyNumberFormat="1" applyFont="1" applyFill="1" applyBorder="1" applyAlignment="1">
      <alignment vertical="center" wrapText="1"/>
    </xf>
    <xf numFmtId="0" fontId="32" fillId="0" borderId="1" xfId="11" applyFont="1" applyBorder="1" applyAlignment="1">
      <alignment vertical="center"/>
    </xf>
    <xf numFmtId="191" fontId="32" fillId="0" borderId="1" xfId="11" applyNumberFormat="1" applyFont="1" applyBorder="1" applyAlignment="1">
      <alignment vertical="center"/>
    </xf>
    <xf numFmtId="49" fontId="32" fillId="0" borderId="1" xfId="11" applyNumberFormat="1" applyFont="1" applyBorder="1" applyAlignment="1">
      <alignment vertical="center"/>
    </xf>
    <xf numFmtId="0" fontId="32" fillId="0" borderId="0" xfId="0" applyFont="1" applyFill="1"/>
    <xf numFmtId="1" fontId="32" fillId="0" borderId="45" xfId="10" applyNumberFormat="1" applyFont="1" applyBorder="1" applyAlignment="1">
      <alignment horizontal="centerContinuous" vertical="center" wrapText="1"/>
    </xf>
    <xf numFmtId="1" fontId="32" fillId="0" borderId="32" xfId="10" applyNumberFormat="1" applyFont="1" applyBorder="1" applyAlignment="1">
      <alignment horizontal="centerContinuous" vertical="center" wrapText="1"/>
    </xf>
    <xf numFmtId="0" fontId="32" fillId="0" borderId="45" xfId="0" applyFont="1" applyBorder="1" applyAlignment="1">
      <alignment horizontal="centerContinuous" vertical="center" wrapText="1"/>
    </xf>
    <xf numFmtId="0" fontId="32" fillId="0" borderId="32" xfId="0" applyFont="1" applyBorder="1" applyAlignment="1">
      <alignment horizontal="centerContinuous" vertical="center" wrapText="1"/>
    </xf>
    <xf numFmtId="0" fontId="32" fillId="0" borderId="45" xfId="0" applyFont="1" applyBorder="1" applyAlignment="1">
      <alignment horizontal="centerContinuous"/>
    </xf>
    <xf numFmtId="0" fontId="32" fillId="0" borderId="32" xfId="0" applyFont="1" applyBorder="1" applyAlignment="1">
      <alignment horizontal="centerContinuous"/>
    </xf>
    <xf numFmtId="49" fontId="32" fillId="0" borderId="48" xfId="0" applyNumberFormat="1" applyFont="1" applyFill="1" applyBorder="1" applyAlignment="1">
      <alignment horizontal="centerContinuous" vertical="center" wrapText="1"/>
    </xf>
    <xf numFmtId="49" fontId="32" fillId="0" borderId="3" xfId="0" applyNumberFormat="1" applyFont="1" applyFill="1" applyBorder="1" applyAlignment="1">
      <alignment horizontal="centerContinuous" vertical="center" wrapText="1"/>
    </xf>
    <xf numFmtId="193" fontId="32" fillId="0" borderId="0" xfId="27" applyNumberFormat="1" applyFont="1" applyFill="1" applyAlignment="1">
      <alignment horizontal="right"/>
    </xf>
    <xf numFmtId="49" fontId="32" fillId="0" borderId="1" xfId="0" applyNumberFormat="1" applyFont="1" applyFill="1" applyBorder="1" applyAlignment="1">
      <alignment horizontal="left" vertical="center" wrapText="1"/>
    </xf>
    <xf numFmtId="0" fontId="32" fillId="0" borderId="1" xfId="11" applyFont="1" applyBorder="1" applyAlignment="1">
      <alignment vertical="center" wrapText="1"/>
    </xf>
    <xf numFmtId="0" fontId="31" fillId="0" borderId="1" xfId="11" applyFont="1" applyBorder="1" applyAlignment="1">
      <alignment vertical="center"/>
    </xf>
    <xf numFmtId="49" fontId="32" fillId="0" borderId="0" xfId="0" applyNumberFormat="1" applyFont="1" applyFill="1" applyAlignment="1">
      <alignment horizontal="left" vertical="center" wrapText="1"/>
    </xf>
    <xf numFmtId="49" fontId="32" fillId="0" borderId="0" xfId="0" applyNumberFormat="1" applyFont="1" applyFill="1" applyAlignment="1">
      <alignment horizontal="center" vertical="center" wrapText="1"/>
    </xf>
    <xf numFmtId="0" fontId="32" fillId="0" borderId="1" xfId="0" applyFont="1" applyBorder="1" applyAlignment="1"/>
    <xf numFmtId="0" fontId="31" fillId="0" borderId="0" xfId="0" applyFont="1" applyBorder="1" applyAlignment="1"/>
    <xf numFmtId="193" fontId="31" fillId="0" borderId="0" xfId="27" applyNumberFormat="1" applyFont="1" applyFill="1" applyAlignment="1">
      <alignment horizontal="right"/>
    </xf>
    <xf numFmtId="0" fontId="32" fillId="0" borderId="0" xfId="0" applyFont="1" applyAlignment="1">
      <alignment vertical="top" wrapText="1"/>
    </xf>
    <xf numFmtId="0" fontId="31" fillId="0" borderId="0" xfId="12" applyFont="1"/>
    <xf numFmtId="0" fontId="31" fillId="0" borderId="0" xfId="12" applyFont="1" applyAlignment="1">
      <alignment vertical="center"/>
    </xf>
    <xf numFmtId="49" fontId="31" fillId="0" borderId="0" xfId="12" applyNumberFormat="1" applyFont="1" applyAlignment="1">
      <alignment horizontal="left" vertical="top"/>
    </xf>
    <xf numFmtId="1" fontId="31" fillId="0" borderId="0" xfId="12" applyNumberFormat="1" applyFont="1" applyAlignment="1">
      <alignment horizontal="centerContinuous" vertical="top"/>
    </xf>
    <xf numFmtId="0" fontId="31" fillId="0" borderId="0" xfId="12" applyFont="1" applyAlignment="1">
      <alignment vertical="top"/>
    </xf>
    <xf numFmtId="0" fontId="32" fillId="0" borderId="0" xfId="12" applyFont="1"/>
    <xf numFmtId="1" fontId="32" fillId="0" borderId="3" xfId="10" applyNumberFormat="1" applyFont="1" applyBorder="1" applyAlignment="1">
      <alignment horizontal="centerContinuous" vertical="center"/>
    </xf>
    <xf numFmtId="1" fontId="32" fillId="0" borderId="0" xfId="10" applyNumberFormat="1" applyFont="1" applyBorder="1" applyAlignment="1">
      <alignment horizontal="centerContinuous" vertical="center"/>
    </xf>
    <xf numFmtId="193" fontId="32" fillId="0" borderId="0" xfId="12" applyNumberFormat="1" applyFont="1"/>
    <xf numFmtId="0" fontId="32" fillId="0" borderId="1" xfId="12" applyFont="1" applyBorder="1"/>
    <xf numFmtId="181" fontId="32" fillId="0" borderId="0" xfId="13" applyNumberFormat="1" applyFont="1" applyBorder="1" applyAlignment="1">
      <alignment horizontal="right"/>
    </xf>
    <xf numFmtId="0" fontId="31" fillId="0" borderId="1" xfId="12" applyFont="1" applyBorder="1"/>
    <xf numFmtId="186" fontId="32" fillId="0" borderId="0" xfId="13" applyNumberFormat="1" applyFont="1" applyBorder="1" applyAlignment="1">
      <alignment horizontal="right"/>
    </xf>
    <xf numFmtId="0" fontId="32" fillId="0" borderId="0" xfId="12" applyFont="1" applyFill="1"/>
    <xf numFmtId="1" fontId="31" fillId="0" borderId="0" xfId="12" applyNumberFormat="1" applyFont="1" applyAlignment="1">
      <alignment horizontal="left" vertical="top"/>
    </xf>
    <xf numFmtId="0" fontId="31" fillId="0" borderId="0" xfId="12" applyFont="1" applyAlignment="1">
      <alignment horizontal="right" vertical="top"/>
    </xf>
    <xf numFmtId="0" fontId="31" fillId="0" borderId="0" xfId="12" applyFont="1" applyAlignment="1">
      <alignment horizontal="centerContinuous" vertical="top"/>
    </xf>
    <xf numFmtId="1" fontId="31" fillId="0" borderId="0" xfId="12" applyNumberFormat="1" applyFont="1" applyAlignment="1">
      <alignment horizontal="right" vertical="top"/>
    </xf>
    <xf numFmtId="1" fontId="32" fillId="0" borderId="8" xfId="10" applyNumberFormat="1" applyFont="1" applyBorder="1" applyAlignment="1">
      <alignment horizontal="centerContinuous" vertical="center"/>
    </xf>
    <xf numFmtId="1" fontId="32" fillId="0" borderId="9" xfId="10" applyNumberFormat="1" applyFont="1" applyBorder="1" applyAlignment="1">
      <alignment horizontal="centerContinuous" vertical="center"/>
    </xf>
    <xf numFmtId="0" fontId="32" fillId="0" borderId="9" xfId="10" applyFont="1" applyBorder="1" applyAlignment="1">
      <alignment horizontal="centerContinuous" vertical="center"/>
    </xf>
    <xf numFmtId="1" fontId="32" fillId="0" borderId="26" xfId="10" applyNumberFormat="1" applyFont="1" applyBorder="1" applyAlignment="1">
      <alignment horizontal="center" vertical="center"/>
    </xf>
    <xf numFmtId="0" fontId="32" fillId="0" borderId="0" xfId="10" applyFont="1" applyBorder="1" applyAlignment="1">
      <alignment horizontal="centerContinuous" vertical="center"/>
    </xf>
    <xf numFmtId="1" fontId="32" fillId="0" borderId="0" xfId="10" applyNumberFormat="1" applyFont="1" applyBorder="1" applyAlignment="1">
      <alignment horizontal="center" vertical="center"/>
    </xf>
    <xf numFmtId="174" fontId="31" fillId="0" borderId="0" xfId="2" applyNumberFormat="1" applyFont="1" applyAlignment="1">
      <alignment horizontal="right"/>
    </xf>
    <xf numFmtId="166" fontId="32" fillId="0" borderId="0" xfId="0" applyNumberFormat="1" applyFont="1"/>
    <xf numFmtId="166" fontId="32" fillId="0" borderId="0" xfId="2" applyNumberFormat="1" applyFont="1" applyBorder="1" applyAlignment="1">
      <alignment horizontal="centerContinuous"/>
    </xf>
    <xf numFmtId="166" fontId="32" fillId="0" borderId="0" xfId="2" applyNumberFormat="1" applyFont="1" applyAlignment="1">
      <alignment horizontal="centerContinuous"/>
    </xf>
    <xf numFmtId="166" fontId="32" fillId="0" borderId="5" xfId="2" applyNumberFormat="1" applyFont="1" applyBorder="1" applyAlignment="1">
      <alignment horizontal="centerContinuous"/>
    </xf>
    <xf numFmtId="166" fontId="32" fillId="0" borderId="4" xfId="2" applyNumberFormat="1" applyFont="1" applyBorder="1" applyAlignment="1">
      <alignment horizontal="centerContinuous"/>
    </xf>
    <xf numFmtId="166" fontId="32" fillId="0" borderId="11" xfId="2" applyNumberFormat="1" applyFont="1" applyBorder="1" applyAlignment="1">
      <alignment horizontal="centerContinuous"/>
    </xf>
    <xf numFmtId="166" fontId="32" fillId="0" borderId="5" xfId="0" applyNumberFormat="1" applyFont="1" applyBorder="1" applyAlignment="1">
      <alignment horizontal="centerContinuous"/>
    </xf>
    <xf numFmtId="166" fontId="32" fillId="0" borderId="4" xfId="0" applyNumberFormat="1" applyFont="1" applyBorder="1" applyAlignment="1">
      <alignment horizontal="centerContinuous"/>
    </xf>
    <xf numFmtId="166" fontId="32" fillId="0" borderId="15" xfId="0" applyNumberFormat="1" applyFont="1" applyBorder="1" applyAlignment="1">
      <alignment horizontal="centerContinuous"/>
    </xf>
    <xf numFmtId="166" fontId="32" fillId="0" borderId="2" xfId="2" applyNumberFormat="1" applyFont="1" applyBorder="1" applyAlignment="1">
      <alignment horizontal="centerContinuous"/>
    </xf>
    <xf numFmtId="0" fontId="32" fillId="0" borderId="2" xfId="0" applyFont="1" applyBorder="1" applyAlignment="1">
      <alignment horizontal="centerContinuous"/>
    </xf>
    <xf numFmtId="0" fontId="32" fillId="0" borderId="3" xfId="0" applyFont="1" applyBorder="1" applyAlignment="1">
      <alignment horizontal="centerContinuous"/>
    </xf>
    <xf numFmtId="166" fontId="32" fillId="0" borderId="12" xfId="2" applyNumberFormat="1" applyFont="1" applyBorder="1" applyAlignment="1">
      <alignment horizontal="centerContinuous"/>
    </xf>
    <xf numFmtId="166" fontId="32" fillId="0" borderId="10" xfId="2" applyNumberFormat="1" applyFont="1" applyBorder="1" applyAlignment="1">
      <alignment horizontal="centerContinuous"/>
    </xf>
    <xf numFmtId="166" fontId="32" fillId="0" borderId="1" xfId="2" applyNumberFormat="1" applyFont="1" applyBorder="1"/>
    <xf numFmtId="0" fontId="32" fillId="0" borderId="0" xfId="0" applyFont="1" applyBorder="1" applyAlignment="1">
      <alignment horizontal="centerContinuous"/>
    </xf>
    <xf numFmtId="177" fontId="31" fillId="0" borderId="0" xfId="2" applyNumberFormat="1" applyFont="1" applyAlignment="1">
      <alignment horizontal="right"/>
    </xf>
    <xf numFmtId="166" fontId="31" fillId="0" borderId="1" xfId="2" applyNumberFormat="1" applyFont="1" applyBorder="1"/>
    <xf numFmtId="166" fontId="31" fillId="0" borderId="0" xfId="0" applyNumberFormat="1" applyFont="1"/>
    <xf numFmtId="0" fontId="31" fillId="0" borderId="0" xfId="11" applyFont="1" applyAlignment="1">
      <alignment vertical="center"/>
    </xf>
    <xf numFmtId="0" fontId="31" fillId="0" borderId="0" xfId="11" applyFont="1" applyAlignment="1">
      <alignment horizontal="right" vertical="center"/>
    </xf>
    <xf numFmtId="0" fontId="31" fillId="0" borderId="0" xfId="11" applyFont="1" applyAlignment="1">
      <alignment horizontal="centerContinuous" vertical="center"/>
    </xf>
    <xf numFmtId="0" fontId="32" fillId="0" borderId="0" xfId="11" applyFont="1"/>
    <xf numFmtId="0" fontId="32" fillId="0" borderId="47" xfId="11" applyFont="1" applyBorder="1" applyAlignment="1">
      <alignment horizontal="center"/>
    </xf>
    <xf numFmtId="1" fontId="32" fillId="0" borderId="2" xfId="10" applyNumberFormat="1" applyFont="1" applyBorder="1" applyAlignment="1">
      <alignment horizontal="center"/>
    </xf>
    <xf numFmtId="0" fontId="32" fillId="0" borderId="9" xfId="11" applyFont="1" applyBorder="1" applyAlignment="1">
      <alignment horizontal="center"/>
    </xf>
    <xf numFmtId="0" fontId="32" fillId="0" borderId="3" xfId="11" applyFont="1" applyBorder="1" applyAlignment="1">
      <alignment horizontal="centerContinuous"/>
    </xf>
    <xf numFmtId="0" fontId="32" fillId="0" borderId="2" xfId="11" applyFont="1" applyBorder="1" applyAlignment="1">
      <alignment horizontal="centerContinuous"/>
    </xf>
    <xf numFmtId="0" fontId="32" fillId="0" borderId="2" xfId="11" applyFont="1" applyBorder="1" applyAlignment="1">
      <alignment horizontal="center"/>
    </xf>
    <xf numFmtId="184" fontId="32" fillId="0" borderId="11" xfId="11" applyNumberFormat="1" applyFont="1" applyBorder="1"/>
    <xf numFmtId="0" fontId="32" fillId="0" borderId="0" xfId="11" applyFont="1" applyBorder="1" applyAlignment="1">
      <alignment horizontal="center"/>
    </xf>
    <xf numFmtId="0" fontId="32" fillId="0" borderId="0" xfId="11" applyFont="1" applyBorder="1" applyAlignment="1">
      <alignment horizontal="centerContinuous"/>
    </xf>
    <xf numFmtId="184" fontId="32" fillId="0" borderId="18" xfId="11" applyNumberFormat="1" applyFont="1" applyBorder="1"/>
    <xf numFmtId="201" fontId="31" fillId="0" borderId="6" xfId="11" applyNumberFormat="1" applyFont="1" applyBorder="1"/>
    <xf numFmtId="0" fontId="31" fillId="0" borderId="1" xfId="11" applyFont="1" applyBorder="1" applyAlignment="1">
      <alignment horizontal="left" wrapText="1"/>
    </xf>
    <xf numFmtId="198" fontId="31" fillId="0" borderId="0" xfId="27" applyNumberFormat="1" applyFont="1" applyAlignment="1">
      <alignment horizontal="right"/>
    </xf>
    <xf numFmtId="201" fontId="31" fillId="0" borderId="7" xfId="11" applyNumberFormat="1" applyFont="1" applyBorder="1"/>
    <xf numFmtId="201" fontId="32" fillId="0" borderId="6" xfId="11" applyNumberFormat="1" applyFont="1" applyBorder="1"/>
    <xf numFmtId="198" fontId="32" fillId="0" borderId="0" xfId="27" applyNumberFormat="1" applyFont="1" applyAlignment="1">
      <alignment horizontal="right"/>
    </xf>
    <xf numFmtId="198" fontId="32" fillId="0" borderId="0" xfId="11" applyNumberFormat="1" applyFont="1"/>
    <xf numFmtId="201" fontId="32" fillId="0" borderId="7" xfId="11" applyNumberFormat="1" applyFont="1" applyBorder="1"/>
    <xf numFmtId="0" fontId="31" fillId="0" borderId="1" xfId="11" applyFont="1" applyBorder="1"/>
    <xf numFmtId="0" fontId="31" fillId="0" borderId="0" xfId="9" applyFont="1"/>
    <xf numFmtId="0" fontId="31" fillId="0" borderId="0" xfId="9" applyFont="1" applyAlignment="1">
      <alignment horizontal="centerContinuous" vertical="top"/>
    </xf>
    <xf numFmtId="1" fontId="31" fillId="0" borderId="0" xfId="9" applyNumberFormat="1" applyFont="1" applyAlignment="1">
      <alignment horizontal="centerContinuous" vertical="top"/>
    </xf>
    <xf numFmtId="1" fontId="32" fillId="0" borderId="3" xfId="10" applyNumberFormat="1" applyFont="1" applyBorder="1" applyAlignment="1">
      <alignment horizontal="centerContinuous"/>
    </xf>
    <xf numFmtId="1" fontId="32" fillId="0" borderId="2" xfId="10" applyNumberFormat="1" applyFont="1" applyBorder="1" applyAlignment="1">
      <alignment horizontal="centerContinuous"/>
    </xf>
    <xf numFmtId="0" fontId="32" fillId="0" borderId="0" xfId="10" applyFont="1" applyBorder="1" applyAlignment="1">
      <alignment horizontal="left" vertical="center" wrapText="1"/>
    </xf>
    <xf numFmtId="1" fontId="32" fillId="0" borderId="4" xfId="10" applyNumberFormat="1" applyFont="1" applyBorder="1" applyAlignment="1">
      <alignment horizontal="centerContinuous"/>
    </xf>
    <xf numFmtId="0" fontId="32" fillId="0" borderId="0" xfId="9" applyFont="1" applyBorder="1"/>
    <xf numFmtId="0" fontId="32" fillId="0" borderId="1" xfId="27" applyFont="1" applyBorder="1" applyAlignment="1">
      <alignment horizontal="left"/>
    </xf>
    <xf numFmtId="180" fontId="32" fillId="0" borderId="0" xfId="27" applyNumberFormat="1" applyFont="1" applyAlignment="1">
      <alignment horizontal="right"/>
    </xf>
    <xf numFmtId="180" fontId="31" fillId="0" borderId="0" xfId="27" applyNumberFormat="1" applyFont="1" applyAlignment="1">
      <alignment horizontal="right"/>
    </xf>
    <xf numFmtId="0" fontId="32" fillId="0" borderId="0" xfId="27" applyFont="1" applyBorder="1"/>
    <xf numFmtId="0" fontId="38" fillId="0" borderId="0" xfId="36" applyFont="1" applyBorder="1"/>
    <xf numFmtId="187" fontId="38" fillId="0" borderId="0" xfId="36" applyNumberFormat="1" applyFont="1" applyBorder="1" applyAlignment="1">
      <alignment horizontal="right" vertical="center"/>
    </xf>
    <xf numFmtId="0" fontId="38" fillId="0" borderId="0" xfId="36" applyFont="1" applyBorder="1" applyAlignment="1">
      <alignment vertical="center" wrapText="1"/>
    </xf>
    <xf numFmtId="0" fontId="38" fillId="0" borderId="0" xfId="36" applyFont="1"/>
    <xf numFmtId="187" fontId="38" fillId="0" borderId="0" xfId="36" applyNumberFormat="1" applyFont="1"/>
    <xf numFmtId="0" fontId="39" fillId="0" borderId="0" xfId="35" applyFont="1" applyAlignment="1">
      <alignment horizontal="justify" vertical="top"/>
    </xf>
    <xf numFmtId="190" fontId="39" fillId="0" borderId="0" xfId="35" applyNumberFormat="1" applyFont="1" applyAlignment="1">
      <alignment horizontal="right" vertical="top"/>
    </xf>
    <xf numFmtId="0" fontId="39" fillId="0" borderId="0" xfId="36" applyFont="1" applyAlignment="1">
      <alignment vertical="top"/>
    </xf>
    <xf numFmtId="0" fontId="38" fillId="0" borderId="0" xfId="36" applyFont="1" applyAlignment="1">
      <alignment vertical="top"/>
    </xf>
    <xf numFmtId="0" fontId="37" fillId="0" borderId="0" xfId="36" applyFont="1"/>
    <xf numFmtId="193" fontId="32" fillId="0" borderId="0" xfId="0" applyNumberFormat="1" applyFont="1"/>
    <xf numFmtId="0" fontId="31" fillId="0" borderId="0" xfId="11" applyFont="1" applyAlignment="1">
      <alignment horizontal="left" vertical="center"/>
    </xf>
    <xf numFmtId="0" fontId="31" fillId="0" borderId="0" xfId="12" applyFont="1" applyAlignment="1">
      <alignment horizontal="centerContinuous" vertical="center"/>
    </xf>
    <xf numFmtId="1" fontId="31" fillId="0" borderId="0" xfId="11" applyNumberFormat="1" applyFont="1" applyAlignment="1">
      <alignment horizontal="centerContinuous" vertical="center"/>
    </xf>
    <xf numFmtId="0" fontId="32" fillId="0" borderId="8" xfId="11" applyFont="1" applyBorder="1" applyAlignment="1">
      <alignment horizontal="centerContinuous"/>
    </xf>
    <xf numFmtId="198" fontId="31" fillId="0" borderId="0" xfId="27" quotePrefix="1" applyNumberFormat="1" applyFont="1" applyAlignment="1">
      <alignment horizontal="right"/>
    </xf>
    <xf numFmtId="198" fontId="32" fillId="0" borderId="0" xfId="27" applyNumberFormat="1" applyFont="1" applyFill="1" applyAlignment="1">
      <alignment horizontal="right"/>
    </xf>
    <xf numFmtId="182" fontId="32" fillId="0" borderId="0" xfId="11" applyNumberFormat="1" applyFont="1" applyAlignment="1">
      <alignment horizontal="right"/>
    </xf>
    <xf numFmtId="183" fontId="32" fillId="0" borderId="0" xfId="11" applyNumberFormat="1" applyFont="1"/>
    <xf numFmtId="166" fontId="32" fillId="0" borderId="2" xfId="2" applyNumberFormat="1" applyFont="1" applyBorder="1" applyAlignment="1">
      <alignment horizontal="centerContinuous" vertical="center"/>
    </xf>
    <xf numFmtId="0" fontId="32" fillId="0" borderId="2" xfId="0" applyFont="1" applyBorder="1" applyAlignment="1">
      <alignment horizontal="centerContinuous" vertical="center"/>
    </xf>
    <xf numFmtId="0" fontId="32" fillId="0" borderId="3" xfId="0" applyFont="1" applyBorder="1" applyAlignment="1">
      <alignment horizontal="centerContinuous" vertical="center"/>
    </xf>
    <xf numFmtId="166" fontId="32" fillId="0" borderId="12" xfId="2" applyNumberFormat="1" applyFont="1" applyBorder="1" applyAlignment="1">
      <alignment horizontal="centerContinuous" vertical="center"/>
    </xf>
    <xf numFmtId="166" fontId="32" fillId="0" borderId="10" xfId="2" applyNumberFormat="1" applyFont="1" applyBorder="1" applyAlignment="1">
      <alignment horizontal="centerContinuous" vertical="center"/>
    </xf>
    <xf numFmtId="199" fontId="31" fillId="0" borderId="0" xfId="2" applyNumberFormat="1" applyFont="1" applyAlignment="1">
      <alignment horizontal="right"/>
    </xf>
    <xf numFmtId="174" fontId="32" fillId="0" borderId="0" xfId="2" applyNumberFormat="1" applyFont="1" applyAlignment="1">
      <alignment horizontal="right"/>
    </xf>
    <xf numFmtId="197" fontId="32" fillId="0" borderId="0" xfId="2" applyNumberFormat="1" applyFont="1" applyAlignment="1">
      <alignment horizontal="right"/>
    </xf>
    <xf numFmtId="165" fontId="32" fillId="0" borderId="0" xfId="0" applyNumberFormat="1" applyFont="1"/>
    <xf numFmtId="179" fontId="32" fillId="0" borderId="0" xfId="7" applyNumberFormat="1" applyFont="1" applyAlignment="1">
      <alignment horizontal="right"/>
    </xf>
    <xf numFmtId="197" fontId="31" fillId="0" borderId="0" xfId="2" applyNumberFormat="1" applyFont="1" applyAlignment="1">
      <alignment horizontal="right"/>
    </xf>
    <xf numFmtId="1" fontId="32" fillId="0" borderId="0" xfId="12" applyNumberFormat="1" applyFont="1" applyBorder="1" applyAlignment="1">
      <alignment horizontal="centerContinuous"/>
    </xf>
    <xf numFmtId="17" fontId="32" fillId="0" borderId="2" xfId="0" applyNumberFormat="1" applyFont="1" applyBorder="1" applyAlignment="1">
      <alignment horizontal="centerContinuous"/>
    </xf>
    <xf numFmtId="0" fontId="32" fillId="0" borderId="0" xfId="0" applyFont="1" applyAlignment="1">
      <alignment vertical="center"/>
    </xf>
    <xf numFmtId="188" fontId="32" fillId="0" borderId="0" xfId="0" applyNumberFormat="1" applyFont="1" applyAlignment="1">
      <alignment horizontal="right"/>
    </xf>
    <xf numFmtId="177" fontId="32" fillId="0" borderId="0" xfId="0" applyNumberFormat="1" applyFont="1" applyAlignment="1">
      <alignment horizontal="right"/>
    </xf>
    <xf numFmtId="177" fontId="32" fillId="0" borderId="0" xfId="0" applyNumberFormat="1" applyFont="1"/>
    <xf numFmtId="177" fontId="31" fillId="0" borderId="0" xfId="0" applyNumberFormat="1" applyFont="1" applyAlignment="1">
      <alignment horizontal="right"/>
    </xf>
    <xf numFmtId="0" fontId="31" fillId="0" borderId="0" xfId="0" applyFont="1" applyBorder="1" applyAlignment="1">
      <alignment horizontal="centerContinuous" vertical="center"/>
    </xf>
    <xf numFmtId="0" fontId="32" fillId="0" borderId="0" xfId="0" applyFont="1" applyAlignment="1">
      <alignment horizontal="centerContinuous" vertical="center"/>
    </xf>
    <xf numFmtId="188" fontId="32" fillId="0" borderId="0" xfId="0" applyNumberFormat="1" applyFont="1"/>
    <xf numFmtId="189" fontId="32" fillId="0" borderId="0" xfId="0" applyNumberFormat="1" applyFont="1" applyAlignment="1">
      <alignment horizontal="right"/>
    </xf>
    <xf numFmtId="0" fontId="32" fillId="0" borderId="0" xfId="0" applyFont="1" applyBorder="1"/>
    <xf numFmtId="189" fontId="32" fillId="0" borderId="0" xfId="0" applyNumberFormat="1" applyFont="1"/>
    <xf numFmtId="0" fontId="32" fillId="0" borderId="0" xfId="30" applyFont="1"/>
    <xf numFmtId="0" fontId="32" fillId="0" borderId="0" xfId="30" applyFont="1" applyAlignment="1">
      <alignment horizontal="centerContinuous"/>
    </xf>
    <xf numFmtId="0" fontId="32" fillId="0" borderId="14" xfId="30" applyFont="1" applyBorder="1" applyAlignment="1">
      <alignment horizontal="centerContinuous" vertical="center"/>
    </xf>
    <xf numFmtId="0" fontId="32" fillId="0" borderId="14" xfId="30" applyFont="1" applyBorder="1" applyAlignment="1">
      <alignment horizontal="centerContinuous"/>
    </xf>
    <xf numFmtId="0" fontId="32" fillId="0" borderId="14" xfId="30" applyFont="1" applyBorder="1" applyAlignment="1">
      <alignment horizontal="centerContinuous" vertical="center" wrapText="1"/>
    </xf>
    <xf numFmtId="0" fontId="32" fillId="0" borderId="3" xfId="30" applyFont="1" applyBorder="1" applyAlignment="1">
      <alignment horizontal="centerContinuous" vertical="center"/>
    </xf>
    <xf numFmtId="0" fontId="32" fillId="0" borderId="2" xfId="30" applyFont="1" applyBorder="1" applyAlignment="1">
      <alignment horizontal="centerContinuous"/>
    </xf>
    <xf numFmtId="0" fontId="32" fillId="0" borderId="2" xfId="30" applyFont="1" applyBorder="1" applyAlignment="1">
      <alignment horizontal="centerContinuous" vertical="center"/>
    </xf>
    <xf numFmtId="0" fontId="32" fillId="0" borderId="3" xfId="30" applyFont="1" applyBorder="1" applyAlignment="1">
      <alignment horizontal="centerContinuous"/>
    </xf>
    <xf numFmtId="174" fontId="31" fillId="0" borderId="0" xfId="30" applyNumberFormat="1" applyFont="1" applyAlignment="1">
      <alignment horizontal="right"/>
    </xf>
    <xf numFmtId="0" fontId="31" fillId="0" borderId="0" xfId="30" applyFont="1"/>
    <xf numFmtId="0" fontId="32" fillId="0" borderId="1" xfId="30" applyFont="1" applyBorder="1"/>
    <xf numFmtId="174" fontId="32" fillId="0" borderId="0" xfId="30" applyNumberFormat="1" applyFont="1" applyAlignment="1">
      <alignment horizontal="right"/>
    </xf>
    <xf numFmtId="190" fontId="31" fillId="0" borderId="0" xfId="30" applyNumberFormat="1" applyFont="1"/>
    <xf numFmtId="190" fontId="31" fillId="0" borderId="0" xfId="30" applyNumberFormat="1" applyFont="1" applyAlignment="1">
      <alignment horizontal="right"/>
    </xf>
    <xf numFmtId="0" fontId="31" fillId="0" borderId="1" xfId="30" applyFont="1" applyBorder="1"/>
    <xf numFmtId="0" fontId="32" fillId="0" borderId="0" xfId="30" applyFont="1" applyBorder="1"/>
    <xf numFmtId="189" fontId="32" fillId="0" borderId="0" xfId="30" applyNumberFormat="1" applyFont="1" applyAlignment="1">
      <alignment horizontal="right"/>
    </xf>
    <xf numFmtId="0" fontId="32" fillId="0" borderId="0" xfId="30" applyFont="1" applyAlignment="1">
      <alignment horizontal="center"/>
    </xf>
    <xf numFmtId="189" fontId="32" fillId="0" borderId="0" xfId="30" applyNumberFormat="1" applyFont="1"/>
    <xf numFmtId="0" fontId="32" fillId="0" borderId="0" xfId="30" applyNumberFormat="1" applyFont="1"/>
    <xf numFmtId="1" fontId="32" fillId="0" borderId="45" xfId="2" applyNumberFormat="1" applyFont="1" applyBorder="1" applyAlignment="1">
      <alignment horizontal="centerContinuous" vertical="center"/>
    </xf>
    <xf numFmtId="1" fontId="32" fillId="0" borderId="34" xfId="2" applyNumberFormat="1" applyFont="1" applyBorder="1" applyAlignment="1">
      <alignment horizontal="centerContinuous" vertical="center"/>
    </xf>
    <xf numFmtId="0" fontId="32" fillId="0" borderId="34" xfId="30" applyFont="1" applyBorder="1" applyAlignment="1">
      <alignment horizontal="centerContinuous" vertical="center"/>
    </xf>
    <xf numFmtId="0" fontId="31" fillId="0" borderId="0" xfId="2" applyFont="1" applyBorder="1"/>
    <xf numFmtId="1" fontId="31" fillId="0" borderId="0" xfId="12" applyNumberFormat="1" applyFont="1"/>
    <xf numFmtId="1" fontId="31" fillId="0" borderId="0" xfId="12" applyNumberFormat="1" applyFont="1" applyAlignment="1">
      <alignment vertical="center"/>
    </xf>
    <xf numFmtId="1" fontId="31" fillId="0" borderId="0" xfId="12" applyNumberFormat="1" applyFont="1" applyAlignment="1">
      <alignment vertical="top"/>
    </xf>
    <xf numFmtId="1" fontId="32" fillId="0" borderId="0" xfId="12" applyNumberFormat="1" applyFont="1"/>
    <xf numFmtId="1" fontId="31" fillId="0" borderId="0" xfId="27" applyNumberFormat="1" applyFont="1" applyAlignment="1">
      <alignment horizontal="right"/>
    </xf>
    <xf numFmtId="1" fontId="31" fillId="0" borderId="0" xfId="2" applyNumberFormat="1" applyFont="1" applyAlignment="1">
      <alignment horizontal="right"/>
    </xf>
    <xf numFmtId="1" fontId="32" fillId="0" borderId="0" xfId="27" applyNumberFormat="1" applyFont="1" applyAlignment="1">
      <alignment horizontal="right"/>
    </xf>
    <xf numFmtId="174" fontId="31" fillId="0" borderId="0" xfId="30" applyNumberFormat="1" applyFont="1"/>
    <xf numFmtId="190" fontId="2" fillId="0" borderId="0" xfId="37" applyNumberFormat="1"/>
    <xf numFmtId="0" fontId="32" fillId="0" borderId="0" xfId="12" applyFont="1" applyAlignment="1">
      <alignment horizontal="right"/>
    </xf>
    <xf numFmtId="0" fontId="32" fillId="0" borderId="75" xfId="27" applyFont="1" applyBorder="1" applyAlignment="1">
      <alignment horizontal="left"/>
    </xf>
    <xf numFmtId="0" fontId="38" fillId="0" borderId="0" xfId="39" applyFont="1" applyAlignment="1">
      <alignment horizontal="left" vertical="center"/>
    </xf>
    <xf numFmtId="0" fontId="38" fillId="0" borderId="0" xfId="40" applyFont="1"/>
    <xf numFmtId="0" fontId="38" fillId="0" borderId="0" xfId="39" applyFont="1"/>
    <xf numFmtId="49" fontId="38" fillId="0" borderId="0" xfId="41" applyNumberFormat="1" applyFont="1" applyBorder="1" applyAlignment="1">
      <alignment horizontal="left" vertical="center"/>
    </xf>
    <xf numFmtId="0" fontId="37" fillId="0" borderId="0" xfId="39" applyFont="1"/>
    <xf numFmtId="191" fontId="38" fillId="0" borderId="0" xfId="39" applyNumberFormat="1" applyFont="1" applyAlignment="1">
      <alignment vertical="center"/>
    </xf>
    <xf numFmtId="0" fontId="38" fillId="0" borderId="0" xfId="41" applyFont="1" applyAlignment="1">
      <alignment vertical="center"/>
    </xf>
    <xf numFmtId="1" fontId="38" fillId="0" borderId="0" xfId="41" applyNumberFormat="1" applyFont="1" applyAlignment="1">
      <alignment vertical="center"/>
    </xf>
    <xf numFmtId="0" fontId="38" fillId="0" borderId="0" xfId="41" applyFont="1"/>
    <xf numFmtId="49" fontId="38" fillId="0" borderId="0" xfId="39" applyNumberFormat="1" applyFont="1" applyBorder="1" applyAlignment="1">
      <alignment horizontal="center" vertical="center"/>
    </xf>
    <xf numFmtId="1" fontId="38" fillId="0" borderId="0" xfId="39" applyNumberFormat="1" applyFont="1" applyAlignment="1">
      <alignment horizontal="center" vertical="center"/>
    </xf>
    <xf numFmtId="0" fontId="2" fillId="9" borderId="0" xfId="0" applyFont="1" applyFill="1" applyAlignment="1">
      <alignment horizontal="center" vertical="center" wrapText="1"/>
    </xf>
    <xf numFmtId="0" fontId="31" fillId="0" borderId="75" xfId="27" applyFont="1" applyBorder="1" applyAlignment="1">
      <alignment horizontal="left"/>
    </xf>
    <xf numFmtId="166" fontId="32" fillId="0" borderId="75" xfId="2" applyNumberFormat="1" applyFont="1" applyBorder="1"/>
    <xf numFmtId="0" fontId="32" fillId="0" borderId="75" xfId="12" applyFont="1" applyBorder="1"/>
    <xf numFmtId="190" fontId="32" fillId="0" borderId="0" xfId="12" applyNumberFormat="1" applyFont="1"/>
    <xf numFmtId="166" fontId="32" fillId="0" borderId="75" xfId="6" applyNumberFormat="1" applyFont="1" applyBorder="1"/>
    <xf numFmtId="49" fontId="42" fillId="0" borderId="0" xfId="39" applyNumberFormat="1" applyFont="1" applyAlignment="1">
      <alignment horizontal="right"/>
    </xf>
    <xf numFmtId="191" fontId="42" fillId="0" borderId="0" xfId="39" applyNumberFormat="1" applyFont="1"/>
    <xf numFmtId="0" fontId="42" fillId="0" borderId="0" xfId="39" applyFont="1"/>
    <xf numFmtId="49" fontId="42" fillId="0" borderId="0" xfId="39" applyNumberFormat="1" applyFont="1"/>
    <xf numFmtId="49" fontId="43" fillId="8" borderId="0" xfId="0" applyNumberFormat="1" applyFont="1" applyFill="1" applyAlignment="1">
      <alignment horizontal="right" vertical="center" wrapText="1"/>
    </xf>
    <xf numFmtId="188" fontId="43" fillId="8" borderId="0" xfId="0" applyNumberFormat="1" applyFont="1" applyFill="1" applyAlignment="1">
      <alignment horizontal="right" vertical="center" wrapText="1"/>
    </xf>
    <xf numFmtId="203" fontId="43" fillId="8" borderId="0" xfId="0" applyNumberFormat="1" applyFont="1" applyFill="1" applyAlignment="1">
      <alignment horizontal="right" vertical="center" wrapText="1"/>
    </xf>
    <xf numFmtId="194" fontId="31" fillId="0" borderId="0" xfId="3" applyNumberFormat="1" applyFont="1" applyBorder="1"/>
    <xf numFmtId="49" fontId="43" fillId="8" borderId="0" xfId="0" applyNumberFormat="1" applyFont="1" applyFill="1" applyAlignment="1">
      <alignment horizontal="left" vertical="center" wrapText="1"/>
    </xf>
    <xf numFmtId="164" fontId="31" fillId="0" borderId="6" xfId="3" applyNumberFormat="1" applyFont="1" applyBorder="1" applyAlignment="1">
      <alignment horizontal="right"/>
    </xf>
    <xf numFmtId="0" fontId="31" fillId="0" borderId="0" xfId="27" applyFont="1" applyBorder="1" applyAlignment="1">
      <alignment horizontal="left"/>
    </xf>
    <xf numFmtId="1" fontId="32" fillId="0" borderId="20" xfId="10" applyNumberFormat="1" applyFont="1" applyBorder="1" applyAlignment="1">
      <alignment horizontal="center" vertical="center" wrapText="1"/>
    </xf>
    <xf numFmtId="0" fontId="32" fillId="0" borderId="1" xfId="11" applyFont="1" applyBorder="1" applyAlignment="1">
      <alignment horizontal="center" vertical="center" wrapText="1"/>
    </xf>
    <xf numFmtId="166" fontId="32" fillId="0" borderId="0" xfId="2" applyNumberFormat="1" applyFont="1" applyBorder="1" applyAlignment="1">
      <alignment horizontal="center"/>
    </xf>
    <xf numFmtId="0" fontId="32" fillId="0" borderId="1" xfId="10" applyFont="1" applyBorder="1" applyAlignment="1">
      <alignment horizontal="center" vertical="center" wrapText="1"/>
    </xf>
    <xf numFmtId="1" fontId="32" fillId="0" borderId="0" xfId="12" applyNumberFormat="1" applyFont="1" applyAlignment="1">
      <alignment horizontal="center" vertical="center"/>
    </xf>
    <xf numFmtId="0" fontId="32" fillId="0" borderId="0" xfId="11" applyFont="1" applyBorder="1" applyAlignment="1">
      <alignment horizontal="center" vertical="center" wrapText="1"/>
    </xf>
    <xf numFmtId="49" fontId="32" fillId="0" borderId="16" xfId="0" applyNumberFormat="1" applyFont="1" applyFill="1" applyBorder="1" applyAlignment="1">
      <alignment horizontal="center" vertical="center" wrapText="1"/>
    </xf>
    <xf numFmtId="0" fontId="32" fillId="0" borderId="0" xfId="11" applyFont="1" applyBorder="1" applyAlignment="1">
      <alignment horizontal="center" vertical="center"/>
    </xf>
    <xf numFmtId="0" fontId="32" fillId="0" borderId="0" xfId="0" applyFont="1" applyAlignment="1">
      <alignment horizontal="center"/>
    </xf>
    <xf numFmtId="49" fontId="32" fillId="0" borderId="4" xfId="0" applyNumberFormat="1" applyFont="1" applyFill="1" applyBorder="1" applyAlignment="1">
      <alignment horizontal="center" vertical="center" wrapText="1"/>
    </xf>
    <xf numFmtId="49" fontId="32" fillId="0" borderId="0" xfId="0" applyNumberFormat="1" applyFont="1" applyFill="1" applyBorder="1" applyAlignment="1">
      <alignment horizontal="center" vertical="center" wrapText="1"/>
    </xf>
    <xf numFmtId="0" fontId="32" fillId="0" borderId="0" xfId="11" applyFont="1" applyFill="1" applyBorder="1" applyAlignment="1">
      <alignment horizontal="center" vertical="center"/>
    </xf>
    <xf numFmtId="166" fontId="32" fillId="0" borderId="9" xfId="5" applyNumberFormat="1" applyFont="1" applyBorder="1" applyAlignment="1">
      <alignment horizontal="center" vertical="center"/>
    </xf>
    <xf numFmtId="0" fontId="31" fillId="0" borderId="0" xfId="30" applyFont="1" applyBorder="1" applyAlignment="1">
      <alignment horizontal="left" vertical="center"/>
    </xf>
    <xf numFmtId="0" fontId="31" fillId="0" borderId="1" xfId="30" applyFont="1" applyBorder="1" applyAlignment="1">
      <alignment horizontal="left" vertical="center"/>
    </xf>
    <xf numFmtId="0" fontId="31" fillId="0" borderId="0" xfId="30" applyFont="1" applyBorder="1" applyAlignment="1">
      <alignment horizontal="left" vertical="center" wrapText="1"/>
    </xf>
    <xf numFmtId="0" fontId="31" fillId="0" borderId="1" xfId="30" applyFont="1" applyBorder="1" applyAlignment="1">
      <alignment horizontal="left" vertical="center" wrapText="1"/>
    </xf>
    <xf numFmtId="0" fontId="32" fillId="0" borderId="3" xfId="30" applyFont="1" applyBorder="1" applyAlignment="1">
      <alignment horizontal="center" vertical="center"/>
    </xf>
    <xf numFmtId="0" fontId="32" fillId="0" borderId="0" xfId="30" applyFont="1" applyAlignment="1">
      <alignment horizontal="left" wrapText="1"/>
    </xf>
    <xf numFmtId="0" fontId="32" fillId="0" borderId="3" xfId="30" applyFont="1" applyBorder="1" applyAlignment="1">
      <alignment horizontal="center" vertical="center"/>
    </xf>
    <xf numFmtId="204" fontId="31" fillId="0" borderId="0" xfId="27" applyNumberFormat="1" applyFont="1" applyAlignment="1">
      <alignment horizontal="right"/>
    </xf>
    <xf numFmtId="204" fontId="32" fillId="0" borderId="0" xfId="27" applyNumberFormat="1" applyFont="1" applyAlignment="1">
      <alignment horizontal="right"/>
    </xf>
    <xf numFmtId="205" fontId="32" fillId="0" borderId="0" xfId="27" applyNumberFormat="1" applyFont="1" applyAlignment="1">
      <alignment horizontal="right"/>
    </xf>
    <xf numFmtId="205" fontId="31" fillId="0" borderId="0" xfId="27" applyNumberFormat="1" applyFont="1" applyAlignment="1">
      <alignment horizontal="right"/>
    </xf>
    <xf numFmtId="0" fontId="31" fillId="0" borderId="75" xfId="0" applyFont="1" applyBorder="1"/>
    <xf numFmtId="0" fontId="32" fillId="0" borderId="75" xfId="0" applyFont="1" applyBorder="1"/>
    <xf numFmtId="171" fontId="32" fillId="0" borderId="1" xfId="5" applyNumberFormat="1" applyFont="1" applyBorder="1" applyAlignment="1">
      <alignment horizontal="left"/>
    </xf>
    <xf numFmtId="0" fontId="32" fillId="0" borderId="1" xfId="5" applyNumberFormat="1" applyFont="1" applyBorder="1" applyAlignment="1">
      <alignment horizontal="left"/>
    </xf>
    <xf numFmtId="164" fontId="32" fillId="0" borderId="0" xfId="3" applyNumberFormat="1" applyFont="1"/>
    <xf numFmtId="164" fontId="31" fillId="0" borderId="0" xfId="3" applyNumberFormat="1" applyFont="1"/>
    <xf numFmtId="0" fontId="44" fillId="0" borderId="0" xfId="34" applyFont="1" applyFill="1"/>
    <xf numFmtId="0" fontId="44" fillId="0" borderId="0" xfId="32" applyFont="1" applyFill="1" applyAlignment="1">
      <alignment horizontal="left" indent="1"/>
    </xf>
    <xf numFmtId="0" fontId="44" fillId="0" borderId="0" xfId="32" applyFont="1" applyFill="1"/>
    <xf numFmtId="0" fontId="44" fillId="0" borderId="0" xfId="31" quotePrefix="1" applyFont="1" applyFill="1" applyAlignment="1">
      <alignment horizontal="left" indent="1"/>
    </xf>
    <xf numFmtId="0" fontId="12" fillId="0" borderId="0" xfId="34" applyFont="1" applyFill="1"/>
    <xf numFmtId="0" fontId="44" fillId="0" borderId="0" xfId="31" applyFont="1" applyFill="1"/>
    <xf numFmtId="202" fontId="44" fillId="0" borderId="0" xfId="33" applyNumberFormat="1" applyFont="1" applyFill="1"/>
    <xf numFmtId="190" fontId="44" fillId="0" borderId="0" xfId="34" applyNumberFormat="1" applyFont="1" applyFill="1"/>
    <xf numFmtId="202" fontId="44" fillId="0" borderId="0" xfId="34" applyNumberFormat="1" applyFont="1" applyFill="1"/>
    <xf numFmtId="190" fontId="12" fillId="0" borderId="0" xfId="34" applyNumberFormat="1" applyFont="1" applyFill="1"/>
    <xf numFmtId="0" fontId="44" fillId="0" borderId="0" xfId="31" applyFont="1" applyFill="1" applyAlignment="1">
      <alignment horizontal="left" indent="1"/>
    </xf>
    <xf numFmtId="0" fontId="13" fillId="0" borderId="0" xfId="34" applyFont="1" applyFill="1" applyAlignment="1">
      <alignment horizontal="left" indent="1"/>
    </xf>
    <xf numFmtId="0" fontId="44" fillId="0" borderId="0" xfId="31" applyFont="1" applyFill="1" applyAlignment="1">
      <alignment wrapText="1"/>
    </xf>
    <xf numFmtId="200" fontId="44" fillId="0" borderId="0" xfId="33" applyNumberFormat="1" applyFont="1" applyFill="1"/>
    <xf numFmtId="199" fontId="32" fillId="0" borderId="0" xfId="2" applyNumberFormat="1" applyFont="1" applyAlignment="1">
      <alignment horizontal="right"/>
    </xf>
    <xf numFmtId="0" fontId="2" fillId="0" borderId="0" xfId="0" applyFont="1"/>
    <xf numFmtId="0" fontId="2" fillId="0" borderId="1" xfId="30" applyFont="1" applyBorder="1"/>
    <xf numFmtId="0" fontId="2" fillId="0" borderId="0" xfId="0" applyFont="1" applyAlignment="1">
      <alignment horizontal="right"/>
    </xf>
    <xf numFmtId="0" fontId="2" fillId="0" borderId="0" xfId="0" applyFont="1" applyFill="1"/>
    <xf numFmtId="188" fontId="2" fillId="0" borderId="0" xfId="0" applyNumberFormat="1" applyFont="1" applyFill="1" applyBorder="1" applyAlignment="1">
      <alignment horizontal="right" vertical="center" wrapText="1"/>
    </xf>
    <xf numFmtId="188" fontId="2" fillId="0" borderId="0" xfId="0" applyNumberFormat="1" applyFont="1"/>
    <xf numFmtId="0" fontId="2" fillId="0" borderId="0" xfId="0" applyFont="1" applyFill="1" applyBorder="1"/>
    <xf numFmtId="0" fontId="2" fillId="0" borderId="0" xfId="0" applyFont="1" applyBorder="1" applyAlignment="1"/>
    <xf numFmtId="49" fontId="2" fillId="0" borderId="49" xfId="0" applyNumberFormat="1" applyFont="1" applyFill="1" applyBorder="1" applyAlignment="1">
      <alignment horizontal="left" vertical="center" wrapText="1"/>
    </xf>
    <xf numFmtId="188" fontId="2" fillId="0" borderId="0" xfId="0" applyNumberFormat="1" applyFont="1" applyFill="1" applyAlignment="1">
      <alignment horizontal="right" vertical="center" wrapText="1"/>
    </xf>
    <xf numFmtId="0" fontId="2" fillId="0" borderId="0" xfId="0" applyFont="1" applyFill="1" applyAlignment="1">
      <alignment horizontal="right"/>
    </xf>
    <xf numFmtId="0" fontId="2" fillId="7" borderId="0" xfId="0" applyFont="1" applyFill="1" applyAlignment="1">
      <alignment horizontal="center" vertical="center"/>
    </xf>
    <xf numFmtId="0" fontId="32" fillId="0" borderId="0" xfId="30" applyFont="1" applyAlignment="1">
      <alignment vertical="center" wrapText="1"/>
    </xf>
    <xf numFmtId="0" fontId="32" fillId="0" borderId="0" xfId="30" applyFont="1" applyFill="1"/>
    <xf numFmtId="0" fontId="31" fillId="0" borderId="0" xfId="2" applyFont="1"/>
    <xf numFmtId="0" fontId="32" fillId="0" borderId="75" xfId="2" applyFont="1" applyBorder="1" applyAlignment="1">
      <alignment horizontal="left"/>
    </xf>
    <xf numFmtId="0" fontId="32" fillId="0" borderId="0" xfId="2" applyFont="1" applyAlignment="1">
      <alignment horizontal="left"/>
    </xf>
    <xf numFmtId="0" fontId="31" fillId="0" borderId="75" xfId="2" applyFont="1" applyBorder="1" applyAlignment="1">
      <alignment horizontal="left"/>
    </xf>
    <xf numFmtId="0" fontId="32" fillId="0" borderId="75" xfId="2" applyFont="1" applyBorder="1"/>
    <xf numFmtId="193" fontId="32" fillId="0" borderId="0" xfId="42" applyNumberFormat="1" applyFont="1" applyAlignment="1">
      <alignment horizontal="right"/>
    </xf>
    <xf numFmtId="0" fontId="31" fillId="0" borderId="0" xfId="30" applyFont="1" applyAlignment="1">
      <alignment vertical="center"/>
    </xf>
    <xf numFmtId="0" fontId="32" fillId="0" borderId="0" xfId="24" quotePrefix="1" applyFont="1" applyAlignment="1">
      <alignment horizontal="center"/>
    </xf>
    <xf numFmtId="49" fontId="43" fillId="8" borderId="69" xfId="0" applyNumberFormat="1" applyFont="1" applyFill="1" applyBorder="1" applyAlignment="1">
      <alignment horizontal="center" vertical="center" wrapText="1"/>
    </xf>
    <xf numFmtId="49" fontId="43" fillId="8" borderId="70" xfId="0" applyNumberFormat="1" applyFont="1" applyFill="1" applyBorder="1" applyAlignment="1">
      <alignment horizontal="center" vertical="center" wrapText="1"/>
    </xf>
    <xf numFmtId="49" fontId="43" fillId="8" borderId="71" xfId="0" applyNumberFormat="1" applyFont="1" applyFill="1" applyBorder="1" applyAlignment="1">
      <alignment horizontal="center" vertical="center" wrapText="1"/>
    </xf>
    <xf numFmtId="49" fontId="43" fillId="8" borderId="0" xfId="0" applyNumberFormat="1" applyFont="1" applyFill="1" applyAlignment="1">
      <alignment horizontal="left" vertical="center" wrapText="1"/>
    </xf>
    <xf numFmtId="49" fontId="43" fillId="8" borderId="72" xfId="0" applyNumberFormat="1" applyFont="1" applyFill="1" applyBorder="1" applyAlignment="1">
      <alignment horizontal="center" vertical="center" wrapText="1"/>
    </xf>
    <xf numFmtId="49" fontId="43" fillId="8" borderId="73" xfId="0" applyNumberFormat="1" applyFont="1" applyFill="1" applyBorder="1" applyAlignment="1">
      <alignment horizontal="center" vertical="center" wrapText="1"/>
    </xf>
    <xf numFmtId="49" fontId="43" fillId="8" borderId="49" xfId="0" applyNumberFormat="1" applyFont="1" applyFill="1" applyBorder="1" applyAlignment="1">
      <alignment horizontal="left" vertical="center" wrapText="1"/>
    </xf>
    <xf numFmtId="49" fontId="43" fillId="8" borderId="72" xfId="0" applyNumberFormat="1" applyFont="1" applyFill="1" applyBorder="1" applyAlignment="1">
      <alignment horizontal="left" vertical="center" wrapText="1"/>
    </xf>
    <xf numFmtId="49" fontId="43" fillId="8" borderId="74" xfId="0" applyNumberFormat="1" applyFont="1" applyFill="1" applyBorder="1" applyAlignment="1">
      <alignment horizontal="center" vertical="center" wrapText="1"/>
    </xf>
    <xf numFmtId="191" fontId="38" fillId="0" borderId="0" xfId="39" applyNumberFormat="1" applyFont="1" applyAlignment="1">
      <alignment horizontal="center" vertical="center"/>
    </xf>
    <xf numFmtId="191" fontId="38" fillId="0" borderId="0" xfId="39" applyNumberFormat="1" applyFont="1" applyAlignment="1">
      <alignment horizontal="left" vertical="top" wrapText="1"/>
    </xf>
    <xf numFmtId="1" fontId="31" fillId="0" borderId="0" xfId="27" applyNumberFormat="1" applyFont="1" applyBorder="1" applyAlignment="1">
      <alignment horizontal="center" vertical="center"/>
    </xf>
    <xf numFmtId="0" fontId="31" fillId="0" borderId="0" xfId="8" applyFont="1" applyAlignment="1">
      <alignment horizontal="center"/>
    </xf>
    <xf numFmtId="1" fontId="32" fillId="0" borderId="20" xfId="10" applyNumberFormat="1" applyFont="1" applyBorder="1" applyAlignment="1">
      <alignment horizontal="center" vertical="center" wrapText="1"/>
    </xf>
    <xf numFmtId="1" fontId="32" fillId="0" borderId="21" xfId="10" applyNumberFormat="1" applyFont="1" applyBorder="1" applyAlignment="1">
      <alignment horizontal="center" vertical="center" wrapText="1"/>
    </xf>
    <xf numFmtId="1" fontId="32" fillId="0" borderId="22" xfId="10" applyNumberFormat="1" applyFont="1" applyBorder="1" applyAlignment="1">
      <alignment horizontal="center" vertical="center" wrapText="1"/>
    </xf>
    <xf numFmtId="0" fontId="32" fillId="0" borderId="27" xfId="11" applyFont="1" applyBorder="1" applyAlignment="1">
      <alignment horizontal="center" vertical="center" wrapText="1"/>
    </xf>
    <xf numFmtId="0" fontId="32" fillId="0" borderId="7" xfId="11" applyFont="1" applyBorder="1" applyAlignment="1">
      <alignment horizontal="center" vertical="center" wrapText="1"/>
    </xf>
    <xf numFmtId="0" fontId="32" fillId="0" borderId="19" xfId="11" applyFont="1" applyBorder="1" applyAlignment="1">
      <alignment horizontal="center" vertical="center" wrapText="1"/>
    </xf>
    <xf numFmtId="1" fontId="31" fillId="0" borderId="0" xfId="9" applyNumberFormat="1" applyFont="1" applyBorder="1" applyAlignment="1">
      <alignment horizontal="center" vertical="center"/>
    </xf>
    <xf numFmtId="0" fontId="32" fillId="0" borderId="20" xfId="11" applyFont="1" applyBorder="1" applyAlignment="1">
      <alignment horizontal="center" vertical="center" wrapText="1"/>
    </xf>
    <xf numFmtId="0" fontId="32" fillId="0" borderId="21" xfId="11" applyFont="1" applyBorder="1" applyAlignment="1">
      <alignment horizontal="center" vertical="center" wrapText="1"/>
    </xf>
    <xf numFmtId="0" fontId="32" fillId="0" borderId="22" xfId="11" applyFont="1" applyBorder="1" applyAlignment="1">
      <alignment horizontal="center" vertical="center" wrapText="1"/>
    </xf>
    <xf numFmtId="1" fontId="32" fillId="0" borderId="27" xfId="10" applyNumberFormat="1" applyFont="1" applyBorder="1" applyAlignment="1">
      <alignment horizontal="center" vertical="center" wrapText="1"/>
    </xf>
    <xf numFmtId="1" fontId="32" fillId="0" borderId="30" xfId="10" applyNumberFormat="1" applyFont="1" applyBorder="1" applyAlignment="1">
      <alignment horizontal="center" vertical="center" wrapText="1"/>
    </xf>
    <xf numFmtId="1" fontId="32" fillId="0" borderId="19" xfId="10" applyNumberFormat="1" applyFont="1" applyBorder="1" applyAlignment="1">
      <alignment horizontal="center" vertical="center" wrapText="1"/>
    </xf>
    <xf numFmtId="1" fontId="32" fillId="0" borderId="14" xfId="10" applyNumberFormat="1" applyFont="1" applyBorder="1" applyAlignment="1">
      <alignment horizontal="center" vertical="center" wrapText="1"/>
    </xf>
    <xf numFmtId="1" fontId="32" fillId="0" borderId="0" xfId="9" applyNumberFormat="1" applyFont="1" applyAlignment="1">
      <alignment horizontal="center" vertical="center"/>
    </xf>
    <xf numFmtId="1" fontId="31" fillId="0" borderId="0" xfId="9" applyNumberFormat="1" applyFont="1" applyAlignment="1">
      <alignment horizontal="center" vertical="top"/>
    </xf>
    <xf numFmtId="0" fontId="32" fillId="0" borderId="16" xfId="10" applyFont="1" applyBorder="1" applyAlignment="1">
      <alignment horizontal="left" vertical="center" wrapText="1"/>
    </xf>
    <xf numFmtId="0" fontId="32" fillId="0" borderId="1" xfId="10" applyFont="1" applyBorder="1" applyAlignment="1">
      <alignment horizontal="left" vertical="center" wrapText="1"/>
    </xf>
    <xf numFmtId="0" fontId="32" fillId="0" borderId="17" xfId="10" applyFont="1" applyBorder="1" applyAlignment="1">
      <alignment horizontal="left" vertical="center" wrapText="1"/>
    </xf>
    <xf numFmtId="1" fontId="32" fillId="0" borderId="37" xfId="10" applyNumberFormat="1" applyFont="1" applyBorder="1" applyAlignment="1">
      <alignment horizontal="center" vertical="center" wrapText="1"/>
    </xf>
    <xf numFmtId="1" fontId="32" fillId="0" borderId="4" xfId="10" applyNumberFormat="1" applyFont="1" applyBorder="1" applyAlignment="1">
      <alignment horizontal="center" vertical="center" wrapText="1"/>
    </xf>
    <xf numFmtId="1" fontId="32" fillId="0" borderId="11" xfId="10" applyNumberFormat="1" applyFont="1" applyBorder="1" applyAlignment="1">
      <alignment horizontal="center" vertical="center" wrapText="1"/>
    </xf>
    <xf numFmtId="1" fontId="32" fillId="0" borderId="38" xfId="10" applyNumberFormat="1" applyFont="1" applyBorder="1" applyAlignment="1">
      <alignment horizontal="center" vertical="center" wrapText="1"/>
    </xf>
    <xf numFmtId="1" fontId="32" fillId="0" borderId="13" xfId="10" applyNumberFormat="1" applyFont="1" applyBorder="1" applyAlignment="1">
      <alignment horizontal="center" vertical="center" wrapText="1"/>
    </xf>
    <xf numFmtId="1" fontId="32" fillId="0" borderId="35" xfId="10" applyNumberFormat="1" applyFont="1" applyBorder="1" applyAlignment="1">
      <alignment horizontal="center"/>
    </xf>
    <xf numFmtId="1" fontId="32" fillId="0" borderId="5" xfId="10" applyNumberFormat="1" applyFont="1" applyBorder="1" applyAlignment="1">
      <alignment horizontal="center"/>
    </xf>
    <xf numFmtId="1" fontId="32" fillId="0" borderId="32" xfId="10" applyNumberFormat="1" applyFont="1" applyBorder="1" applyAlignment="1">
      <alignment horizontal="center"/>
    </xf>
    <xf numFmtId="1" fontId="32" fillId="0" borderId="33" xfId="10" applyNumberFormat="1" applyFont="1" applyBorder="1" applyAlignment="1">
      <alignment horizontal="center"/>
    </xf>
    <xf numFmtId="1" fontId="32" fillId="0" borderId="34" xfId="10" applyNumberFormat="1" applyFont="1" applyBorder="1" applyAlignment="1">
      <alignment horizontal="center"/>
    </xf>
    <xf numFmtId="0" fontId="32" fillId="0" borderId="29" xfId="11" applyFont="1" applyBorder="1" applyAlignment="1">
      <alignment horizontal="center" vertical="center" wrapText="1"/>
    </xf>
    <xf numFmtId="0" fontId="32" fillId="0" borderId="24" xfId="11" applyFont="1" applyBorder="1" applyAlignment="1">
      <alignment horizontal="center" vertical="center" wrapText="1"/>
    </xf>
    <xf numFmtId="0" fontId="32" fillId="0" borderId="25" xfId="11" applyFont="1" applyBorder="1" applyAlignment="1">
      <alignment horizontal="center" vertical="center" wrapText="1"/>
    </xf>
    <xf numFmtId="0" fontId="32" fillId="0" borderId="21" xfId="10" applyFont="1" applyBorder="1" applyAlignment="1">
      <alignment horizontal="center" vertical="center" wrapText="1"/>
    </xf>
    <xf numFmtId="0" fontId="32" fillId="0" borderId="22" xfId="10" applyFont="1" applyBorder="1" applyAlignment="1">
      <alignment horizontal="center" vertical="center" wrapText="1"/>
    </xf>
    <xf numFmtId="1" fontId="32" fillId="0" borderId="10" xfId="10" applyNumberFormat="1" applyFont="1" applyBorder="1" applyAlignment="1">
      <alignment horizontal="center"/>
    </xf>
    <xf numFmtId="1" fontId="32" fillId="0" borderId="9" xfId="10" applyNumberFormat="1" applyFont="1" applyBorder="1" applyAlignment="1">
      <alignment horizontal="center"/>
    </xf>
    <xf numFmtId="0" fontId="32" fillId="0" borderId="11" xfId="11" applyFont="1" applyBorder="1" applyAlignment="1">
      <alignment horizontal="center" vertical="center" wrapText="1"/>
    </xf>
    <xf numFmtId="0" fontId="32" fillId="0" borderId="6" xfId="11" applyFont="1" applyBorder="1" applyAlignment="1">
      <alignment horizontal="center" vertical="center" wrapText="1"/>
    </xf>
    <xf numFmtId="0" fontId="32" fillId="0" borderId="2" xfId="11" applyFont="1" applyBorder="1" applyAlignment="1">
      <alignment horizontal="center" vertical="center" wrapText="1"/>
    </xf>
    <xf numFmtId="0" fontId="32" fillId="0" borderId="18" xfId="11" applyFont="1" applyBorder="1" applyAlignment="1">
      <alignment horizontal="center" vertical="center" wrapText="1"/>
    </xf>
    <xf numFmtId="0" fontId="32" fillId="0" borderId="39" xfId="11" applyFont="1" applyBorder="1" applyAlignment="1">
      <alignment horizontal="center" vertical="center" wrapText="1"/>
    </xf>
    <xf numFmtId="0" fontId="32" fillId="0" borderId="16" xfId="11" applyFont="1" applyBorder="1" applyAlignment="1">
      <alignment horizontal="center" vertical="center" wrapText="1"/>
    </xf>
    <xf numFmtId="0" fontId="32" fillId="0" borderId="1" xfId="11" applyFont="1" applyBorder="1" applyAlignment="1">
      <alignment horizontal="center" vertical="center" wrapText="1"/>
    </xf>
    <xf numFmtId="0" fontId="32" fillId="0" borderId="17" xfId="11" applyFont="1" applyBorder="1" applyAlignment="1">
      <alignment horizontal="center" vertical="center" wrapText="1"/>
    </xf>
    <xf numFmtId="0" fontId="32" fillId="0" borderId="43" xfId="11" applyFont="1" applyBorder="1" applyAlignment="1">
      <alignment horizontal="center"/>
    </xf>
    <xf numFmtId="0" fontId="32" fillId="0" borderId="5" xfId="11" applyFont="1" applyBorder="1" applyAlignment="1">
      <alignment horizontal="center"/>
    </xf>
    <xf numFmtId="0" fontId="32" fillId="0" borderId="30" xfId="11" applyFont="1" applyBorder="1" applyAlignment="1">
      <alignment horizontal="center" vertical="center" wrapText="1"/>
    </xf>
    <xf numFmtId="1" fontId="32" fillId="0" borderId="6" xfId="10" applyNumberFormat="1" applyFont="1" applyBorder="1" applyAlignment="1">
      <alignment horizontal="center" vertical="center" wrapText="1"/>
    </xf>
    <xf numFmtId="166" fontId="31" fillId="0" borderId="0" xfId="2" applyNumberFormat="1" applyFont="1" applyBorder="1" applyAlignment="1">
      <alignment horizontal="center"/>
    </xf>
    <xf numFmtId="166" fontId="32" fillId="0" borderId="0" xfId="2" applyNumberFormat="1" applyFont="1" applyBorder="1" applyAlignment="1">
      <alignment horizontal="center"/>
    </xf>
    <xf numFmtId="166" fontId="32" fillId="0" borderId="16" xfId="2" applyNumberFormat="1" applyFont="1" applyBorder="1" applyAlignment="1">
      <alignment horizontal="center" vertical="center" wrapText="1"/>
    </xf>
    <xf numFmtId="0" fontId="32" fillId="0" borderId="1" xfId="0" applyFont="1" applyBorder="1" applyAlignment="1">
      <alignment vertical="center" wrapText="1"/>
    </xf>
    <xf numFmtId="0" fontId="32" fillId="0" borderId="17" xfId="0" applyFont="1" applyBorder="1" applyAlignment="1">
      <alignment vertical="center" wrapText="1"/>
    </xf>
    <xf numFmtId="166" fontId="32" fillId="0" borderId="18" xfId="0" applyNumberFormat="1" applyFont="1" applyBorder="1" applyAlignment="1">
      <alignment horizontal="center" vertical="center" wrapText="1"/>
    </xf>
    <xf numFmtId="0" fontId="32" fillId="0" borderId="7" xfId="0" applyFont="1" applyBorder="1" applyAlignment="1">
      <alignment horizontal="center" vertical="center" wrapText="1"/>
    </xf>
    <xf numFmtId="166" fontId="32" fillId="0" borderId="29" xfId="2" applyNumberFormat="1" applyFont="1" applyBorder="1" applyAlignment="1">
      <alignment horizontal="center" vertical="center" wrapText="1"/>
    </xf>
    <xf numFmtId="0" fontId="32" fillId="0" borderId="24" xfId="0" applyFont="1" applyBorder="1" applyAlignment="1">
      <alignment vertical="center" wrapText="1"/>
    </xf>
    <xf numFmtId="0" fontId="32" fillId="0" borderId="25" xfId="0" applyFont="1" applyBorder="1" applyAlignment="1">
      <alignment vertical="center" wrapText="1"/>
    </xf>
    <xf numFmtId="0" fontId="32" fillId="0" borderId="27"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xf>
    <xf numFmtId="0" fontId="32" fillId="0" borderId="22" xfId="0" applyFont="1" applyBorder="1" applyAlignment="1">
      <alignment horizontal="center"/>
    </xf>
    <xf numFmtId="166" fontId="32" fillId="0" borderId="30" xfId="2" applyNumberFormat="1" applyFont="1" applyBorder="1" applyAlignment="1">
      <alignment horizontal="center" vertical="center" wrapText="1"/>
    </xf>
    <xf numFmtId="0" fontId="32" fillId="0" borderId="6" xfId="0" applyFont="1" applyBorder="1" applyAlignment="1">
      <alignment vertical="center" wrapText="1"/>
    </xf>
    <xf numFmtId="0" fontId="32" fillId="0" borderId="14" xfId="0" applyFont="1" applyBorder="1" applyAlignment="1">
      <alignment vertical="center" wrapText="1"/>
    </xf>
    <xf numFmtId="0" fontId="32" fillId="0" borderId="20" xfId="0" applyFont="1" applyBorder="1" applyAlignment="1">
      <alignment horizontal="center" vertical="center" wrapText="1"/>
    </xf>
    <xf numFmtId="0" fontId="32" fillId="0" borderId="21" xfId="0" applyFont="1" applyBorder="1" applyAlignment="1">
      <alignment vertical="center" wrapText="1"/>
    </xf>
    <xf numFmtId="0" fontId="32" fillId="0" borderId="22" xfId="0" applyFont="1" applyBorder="1" applyAlignment="1">
      <alignment vertical="center" wrapText="1"/>
    </xf>
    <xf numFmtId="0" fontId="32" fillId="0" borderId="28"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7" xfId="0" applyFont="1" applyBorder="1" applyAlignment="1">
      <alignment vertical="center" wrapText="1"/>
    </xf>
    <xf numFmtId="0" fontId="32" fillId="0" borderId="19" xfId="0" applyFont="1" applyBorder="1" applyAlignment="1">
      <alignment vertical="center" wrapText="1"/>
    </xf>
    <xf numFmtId="0" fontId="31" fillId="0" borderId="0" xfId="12" applyFont="1" applyAlignment="1">
      <alignment horizontal="center"/>
    </xf>
    <xf numFmtId="1" fontId="32" fillId="0" borderId="0" xfId="12" applyNumberFormat="1" applyFont="1" applyAlignment="1">
      <alignment horizontal="center" vertical="center"/>
    </xf>
    <xf numFmtId="0" fontId="32" fillId="0" borderId="28" xfId="11" applyFont="1" applyBorder="1" applyAlignment="1">
      <alignment horizontal="center" vertical="center" wrapText="1"/>
    </xf>
    <xf numFmtId="0" fontId="32" fillId="0" borderId="0" xfId="11" applyFont="1" applyBorder="1" applyAlignment="1">
      <alignment horizontal="center" vertical="center" wrapText="1"/>
    </xf>
    <xf numFmtId="0" fontId="32" fillId="0" borderId="43" xfId="10" applyFont="1" applyBorder="1" applyAlignment="1">
      <alignment horizontal="center" vertical="center"/>
    </xf>
    <xf numFmtId="0" fontId="32" fillId="0" borderId="5" xfId="10" applyFont="1" applyBorder="1" applyAlignment="1">
      <alignment horizontal="center" vertical="center"/>
    </xf>
    <xf numFmtId="0" fontId="32" fillId="0" borderId="45" xfId="11" applyFont="1" applyBorder="1" applyAlignment="1">
      <alignment horizontal="center" vertical="center" wrapText="1"/>
    </xf>
    <xf numFmtId="1" fontId="32" fillId="0" borderId="45" xfId="10" applyNumberFormat="1" applyFont="1" applyBorder="1" applyAlignment="1">
      <alignment horizontal="center" vertical="center" wrapText="1"/>
    </xf>
    <xf numFmtId="1" fontId="32" fillId="0" borderId="44" xfId="10" applyNumberFormat="1" applyFont="1" applyBorder="1" applyAlignment="1">
      <alignment horizontal="center" vertical="center" wrapText="1"/>
    </xf>
    <xf numFmtId="185" fontId="31" fillId="0" borderId="0" xfId="12" applyNumberFormat="1" applyFont="1" applyAlignment="1">
      <alignment horizontal="left" vertical="top"/>
    </xf>
    <xf numFmtId="0" fontId="32" fillId="0" borderId="16" xfId="10" applyFont="1" applyBorder="1" applyAlignment="1">
      <alignment horizontal="center" vertical="center" wrapText="1"/>
    </xf>
    <xf numFmtId="0" fontId="32" fillId="0" borderId="1" xfId="10" applyFont="1" applyBorder="1" applyAlignment="1">
      <alignment horizontal="center" vertical="center" wrapText="1"/>
    </xf>
    <xf numFmtId="0" fontId="32" fillId="0" borderId="17" xfId="10" applyFont="1" applyBorder="1" applyAlignment="1">
      <alignment horizontal="center" vertical="center" wrapText="1"/>
    </xf>
    <xf numFmtId="1" fontId="31" fillId="0" borderId="0" xfId="2" applyNumberFormat="1" applyFont="1" applyAlignment="1">
      <alignment horizontal="center"/>
    </xf>
    <xf numFmtId="1" fontId="32" fillId="0" borderId="31" xfId="10" applyNumberFormat="1" applyFont="1" applyBorder="1" applyAlignment="1">
      <alignment horizontal="center" vertical="center"/>
    </xf>
    <xf numFmtId="1" fontId="32" fillId="0" borderId="9" xfId="10" applyNumberFormat="1" applyFont="1" applyBorder="1" applyAlignment="1">
      <alignment horizontal="center" vertical="center"/>
    </xf>
    <xf numFmtId="1" fontId="32" fillId="0" borderId="35" xfId="10" applyNumberFormat="1" applyFont="1" applyBorder="1" applyAlignment="1">
      <alignment horizontal="center" vertical="center"/>
    </xf>
    <xf numFmtId="1" fontId="32" fillId="0" borderId="5" xfId="10" applyNumberFormat="1" applyFont="1" applyBorder="1" applyAlignment="1">
      <alignment horizontal="center" vertical="center"/>
    </xf>
    <xf numFmtId="1" fontId="32" fillId="0" borderId="10" xfId="10" applyNumberFormat="1" applyFont="1" applyBorder="1" applyAlignment="1">
      <alignment horizontal="center" vertical="center"/>
    </xf>
    <xf numFmtId="1" fontId="32" fillId="0" borderId="7" xfId="10" applyNumberFormat="1" applyFont="1" applyBorder="1" applyAlignment="1">
      <alignment horizontal="center" vertical="center" wrapText="1"/>
    </xf>
    <xf numFmtId="1" fontId="32" fillId="0" borderId="33" xfId="10" applyNumberFormat="1" applyFont="1" applyBorder="1" applyAlignment="1">
      <alignment horizontal="center" vertical="center"/>
    </xf>
    <xf numFmtId="1" fontId="32" fillId="0" borderId="34" xfId="10" applyNumberFormat="1" applyFont="1" applyBorder="1" applyAlignment="1">
      <alignment horizontal="center" vertical="center"/>
    </xf>
    <xf numFmtId="1" fontId="32" fillId="0" borderId="32" xfId="10" applyNumberFormat="1" applyFont="1" applyBorder="1" applyAlignment="1">
      <alignment horizontal="center" vertical="center"/>
    </xf>
    <xf numFmtId="0" fontId="13" fillId="0" borderId="0" xfId="12" applyFont="1" applyAlignment="1">
      <alignment horizontal="center"/>
    </xf>
    <xf numFmtId="1" fontId="12" fillId="0" borderId="0" xfId="12" applyNumberFormat="1" applyFont="1" applyAlignment="1">
      <alignment horizontal="center" vertical="center"/>
    </xf>
    <xf numFmtId="0" fontId="12" fillId="0" borderId="16" xfId="10" applyFont="1" applyBorder="1" applyAlignment="1">
      <alignment horizontal="center" vertical="center" wrapText="1"/>
    </xf>
    <xf numFmtId="0" fontId="12" fillId="0" borderId="1" xfId="10" applyFont="1" applyBorder="1" applyAlignment="1">
      <alignment horizontal="center" vertical="center" wrapText="1"/>
    </xf>
    <xf numFmtId="0" fontId="12" fillId="0" borderId="17" xfId="10" applyFont="1" applyBorder="1" applyAlignment="1">
      <alignment horizontal="center" vertical="center" wrapText="1"/>
    </xf>
    <xf numFmtId="1" fontId="12" fillId="0" borderId="44" xfId="10" applyNumberFormat="1" applyFont="1" applyBorder="1" applyAlignment="1">
      <alignment horizontal="center" vertical="center" wrapText="1"/>
    </xf>
    <xf numFmtId="1" fontId="12" fillId="0" borderId="27" xfId="10" applyNumberFormat="1" applyFont="1" applyBorder="1" applyAlignment="1">
      <alignment horizontal="center" vertical="center" wrapText="1"/>
    </xf>
    <xf numFmtId="1" fontId="12" fillId="0" borderId="7" xfId="10" applyNumberFormat="1" applyFont="1" applyBorder="1" applyAlignment="1">
      <alignment horizontal="center" vertical="center" wrapText="1"/>
    </xf>
    <xf numFmtId="1" fontId="12" fillId="0" borderId="19" xfId="10" applyNumberFormat="1" applyFont="1" applyBorder="1" applyAlignment="1">
      <alignment horizontal="center" vertical="center" wrapText="1"/>
    </xf>
    <xf numFmtId="1" fontId="12" fillId="0" borderId="31" xfId="10" applyNumberFormat="1" applyFont="1" applyBorder="1" applyAlignment="1">
      <alignment horizontal="center" vertical="center"/>
    </xf>
    <xf numFmtId="1" fontId="12" fillId="0" borderId="9" xfId="10" applyNumberFormat="1" applyFont="1" applyBorder="1" applyAlignment="1">
      <alignment horizontal="center" vertical="center"/>
    </xf>
    <xf numFmtId="0" fontId="12" fillId="0" borderId="43" xfId="10" applyFont="1" applyBorder="1" applyAlignment="1">
      <alignment horizontal="center" vertical="center"/>
    </xf>
    <xf numFmtId="0" fontId="12" fillId="0" borderId="5" xfId="10" applyFont="1" applyBorder="1" applyAlignment="1">
      <alignment horizontal="center" vertical="center"/>
    </xf>
    <xf numFmtId="0" fontId="32" fillId="0" borderId="0" xfId="0" applyFont="1" applyAlignment="1">
      <alignment horizontal="left" vertical="top" wrapText="1"/>
    </xf>
    <xf numFmtId="49" fontId="32" fillId="0" borderId="16"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0" borderId="43" xfId="11" applyFont="1" applyBorder="1" applyAlignment="1">
      <alignment horizontal="center" vertical="center"/>
    </xf>
    <xf numFmtId="0" fontId="32" fillId="0" borderId="5" xfId="11" applyFont="1" applyBorder="1" applyAlignment="1">
      <alignment horizontal="center" vertical="center"/>
    </xf>
    <xf numFmtId="1" fontId="32" fillId="0" borderId="24" xfId="10" applyNumberFormat="1" applyFont="1" applyBorder="1" applyAlignment="1">
      <alignment horizontal="center" vertical="center" wrapText="1"/>
    </xf>
    <xf numFmtId="0" fontId="32" fillId="0" borderId="21" xfId="11" applyFont="1" applyBorder="1" applyAlignment="1">
      <alignment horizontal="center" vertical="center"/>
    </xf>
    <xf numFmtId="0" fontId="32" fillId="0" borderId="22" xfId="11" applyFont="1" applyBorder="1" applyAlignment="1">
      <alignment horizontal="center" vertical="center"/>
    </xf>
    <xf numFmtId="0" fontId="32" fillId="0" borderId="0" xfId="11" applyFont="1" applyBorder="1" applyAlignment="1">
      <alignment horizontal="center" vertical="center"/>
    </xf>
    <xf numFmtId="0" fontId="32" fillId="0" borderId="20" xfId="11" applyFont="1" applyBorder="1" applyAlignment="1">
      <alignment horizontal="center" vertical="center"/>
    </xf>
    <xf numFmtId="0" fontId="32" fillId="0" borderId="30" xfId="11" applyFont="1" applyBorder="1" applyAlignment="1">
      <alignment horizontal="center" vertical="center"/>
    </xf>
    <xf numFmtId="0" fontId="32" fillId="0" borderId="14" xfId="11" applyFont="1" applyBorder="1" applyAlignment="1">
      <alignment horizontal="center" vertical="center"/>
    </xf>
    <xf numFmtId="49" fontId="32" fillId="0" borderId="31" xfId="0" applyNumberFormat="1" applyFont="1" applyFill="1" applyBorder="1" applyAlignment="1">
      <alignment horizontal="center" vertical="center" wrapText="1"/>
    </xf>
    <xf numFmtId="49" fontId="32" fillId="0" borderId="26" xfId="0" applyNumberFormat="1" applyFont="1" applyFill="1" applyBorder="1" applyAlignment="1">
      <alignment horizontal="center" vertical="center" wrapText="1"/>
    </xf>
    <xf numFmtId="0" fontId="32" fillId="0" borderId="0" xfId="0" applyFont="1" applyAlignment="1">
      <alignment horizontal="center" wrapText="1"/>
    </xf>
    <xf numFmtId="0" fontId="32" fillId="0" borderId="0" xfId="0" applyFont="1" applyAlignment="1">
      <alignment horizontal="center"/>
    </xf>
    <xf numFmtId="0" fontId="31" fillId="0" borderId="0" xfId="0" applyFont="1" applyAlignment="1">
      <alignment horizontal="center" wrapText="1"/>
    </xf>
    <xf numFmtId="0" fontId="32" fillId="0" borderId="4" xfId="11" applyFont="1" applyBorder="1" applyAlignment="1">
      <alignment horizontal="center" vertical="center"/>
    </xf>
    <xf numFmtId="49" fontId="32" fillId="2" borderId="0" xfId="0" applyNumberFormat="1" applyFont="1" applyFill="1" applyBorder="1" applyAlignment="1">
      <alignment horizontal="left" vertical="center" wrapText="1"/>
    </xf>
    <xf numFmtId="0" fontId="32" fillId="0" borderId="35" xfId="11" applyFont="1" applyBorder="1" applyAlignment="1">
      <alignment horizontal="center" vertical="center"/>
    </xf>
    <xf numFmtId="0" fontId="32" fillId="0" borderId="37" xfId="11" applyFont="1" applyBorder="1" applyAlignment="1">
      <alignment horizontal="center" vertical="center" wrapText="1"/>
    </xf>
    <xf numFmtId="0" fontId="32" fillId="0" borderId="66" xfId="11" applyFont="1" applyBorder="1" applyAlignment="1">
      <alignment horizontal="center" vertical="center" wrapText="1"/>
    </xf>
    <xf numFmtId="0" fontId="32" fillId="0" borderId="38" xfId="11" applyFont="1" applyBorder="1" applyAlignment="1">
      <alignment horizontal="center" vertical="center" wrapText="1"/>
    </xf>
    <xf numFmtId="49" fontId="32" fillId="0" borderId="4" xfId="0" applyNumberFormat="1" applyFont="1" applyFill="1" applyBorder="1" applyAlignment="1">
      <alignment horizontal="center" vertical="center" wrapText="1"/>
    </xf>
    <xf numFmtId="49" fontId="32" fillId="0" borderId="0" xfId="0" applyNumberFormat="1" applyFont="1" applyFill="1" applyBorder="1" applyAlignment="1">
      <alignment horizontal="center" vertical="center" wrapText="1"/>
    </xf>
    <xf numFmtId="49" fontId="32" fillId="0" borderId="3" xfId="0" applyNumberFormat="1" applyFont="1" applyFill="1" applyBorder="1" applyAlignment="1">
      <alignment horizontal="center" vertical="center" wrapText="1"/>
    </xf>
    <xf numFmtId="1" fontId="32" fillId="0" borderId="29" xfId="10" applyNumberFormat="1" applyFont="1" applyBorder="1" applyAlignment="1">
      <alignment horizontal="center" vertical="center" wrapText="1"/>
    </xf>
    <xf numFmtId="1" fontId="32" fillId="0" borderId="25" xfId="10" applyNumberFormat="1" applyFont="1" applyBorder="1" applyAlignment="1">
      <alignment horizontal="center" vertical="center" wrapText="1"/>
    </xf>
    <xf numFmtId="0" fontId="32" fillId="0" borderId="14" xfId="11" applyFont="1" applyBorder="1" applyAlignment="1">
      <alignment horizontal="center" vertical="center" wrapText="1"/>
    </xf>
    <xf numFmtId="0" fontId="32" fillId="0" borderId="13" xfId="11" applyFont="1" applyBorder="1" applyAlignment="1">
      <alignment horizontal="center" vertical="center" wrapText="1"/>
    </xf>
    <xf numFmtId="0" fontId="32" fillId="0" borderId="32" xfId="11" applyFont="1" applyBorder="1" applyAlignment="1">
      <alignment horizontal="center" vertical="center"/>
    </xf>
    <xf numFmtId="0" fontId="32" fillId="0" borderId="33" xfId="11" applyFont="1" applyBorder="1" applyAlignment="1">
      <alignment horizontal="center" vertical="center"/>
    </xf>
    <xf numFmtId="0" fontId="32" fillId="0" borderId="0" xfId="11" applyFont="1" applyFill="1" applyBorder="1" applyAlignment="1">
      <alignment horizontal="center" vertical="center"/>
    </xf>
    <xf numFmtId="0" fontId="31" fillId="0" borderId="0" xfId="8" applyFont="1" applyAlignment="1">
      <alignment horizontal="center" vertical="center"/>
    </xf>
    <xf numFmtId="1" fontId="32" fillId="0" borderId="43" xfId="10" applyNumberFormat="1" applyFont="1" applyBorder="1" applyAlignment="1">
      <alignment horizontal="center" vertical="center"/>
    </xf>
    <xf numFmtId="1" fontId="32" fillId="0" borderId="36" xfId="10" applyNumberFormat="1" applyFont="1" applyBorder="1" applyAlignment="1">
      <alignment horizontal="center" vertical="center"/>
    </xf>
    <xf numFmtId="0" fontId="32" fillId="0" borderId="4" xfId="10" applyFont="1" applyBorder="1" applyAlignment="1">
      <alignment horizontal="center" vertical="center" wrapText="1"/>
    </xf>
    <xf numFmtId="0" fontId="32" fillId="0" borderId="0" xfId="10" applyFont="1" applyBorder="1" applyAlignment="1">
      <alignment horizontal="center" vertical="center" wrapText="1"/>
    </xf>
    <xf numFmtId="0" fontId="32" fillId="0" borderId="3" xfId="10" applyFont="1" applyBorder="1" applyAlignment="1">
      <alignment horizontal="center" vertical="center" wrapText="1"/>
    </xf>
    <xf numFmtId="166" fontId="32" fillId="0" borderId="18" xfId="5" applyNumberFormat="1" applyFont="1" applyBorder="1" applyAlignment="1">
      <alignment horizontal="center" vertical="center" wrapText="1"/>
    </xf>
    <xf numFmtId="166" fontId="32" fillId="0" borderId="4" xfId="5" applyNumberFormat="1" applyFont="1" applyBorder="1" applyAlignment="1">
      <alignment horizontal="center" vertical="center"/>
    </xf>
    <xf numFmtId="166" fontId="32" fillId="0" borderId="7" xfId="5" applyNumberFormat="1" applyFont="1" applyBorder="1" applyAlignment="1">
      <alignment horizontal="center" vertical="center"/>
    </xf>
    <xf numFmtId="166" fontId="32" fillId="0" borderId="0" xfId="5" applyNumberFormat="1" applyFont="1" applyBorder="1" applyAlignment="1">
      <alignment horizontal="center" vertical="center"/>
    </xf>
    <xf numFmtId="166" fontId="32" fillId="0" borderId="19" xfId="5" applyNumberFormat="1" applyFont="1" applyBorder="1" applyAlignment="1">
      <alignment horizontal="center" vertical="center"/>
    </xf>
    <xf numFmtId="166" fontId="32" fillId="0" borderId="13" xfId="5" applyNumberFormat="1" applyFont="1" applyBorder="1" applyAlignment="1">
      <alignment horizontal="center" vertical="center"/>
    </xf>
    <xf numFmtId="166" fontId="32" fillId="0" borderId="20" xfId="5" applyNumberFormat="1" applyFont="1" applyBorder="1" applyAlignment="1">
      <alignment horizontal="center" vertical="center" wrapText="1"/>
    </xf>
    <xf numFmtId="166" fontId="32" fillId="0" borderId="21" xfId="5" applyNumberFormat="1" applyFont="1" applyBorder="1" applyAlignment="1">
      <alignment horizontal="center" vertical="center" wrapText="1"/>
    </xf>
    <xf numFmtId="166" fontId="32" fillId="0" borderId="10" xfId="5" applyNumberFormat="1" applyFont="1" applyBorder="1" applyAlignment="1">
      <alignment horizontal="center" vertical="center" wrapText="1"/>
    </xf>
    <xf numFmtId="166" fontId="32" fillId="0" borderId="26" xfId="5" applyNumberFormat="1" applyFont="1" applyBorder="1" applyAlignment="1">
      <alignment horizontal="center" vertical="center" wrapText="1"/>
    </xf>
    <xf numFmtId="166" fontId="32" fillId="0" borderId="30" xfId="5" applyNumberFormat="1" applyFont="1" applyBorder="1" applyAlignment="1">
      <alignment horizontal="center" vertical="center" wrapText="1"/>
    </xf>
    <xf numFmtId="166" fontId="32" fillId="0" borderId="6" xfId="5" applyNumberFormat="1" applyFont="1" applyBorder="1" applyAlignment="1">
      <alignment horizontal="center" vertical="center"/>
    </xf>
    <xf numFmtId="166" fontId="32" fillId="0" borderId="14" xfId="5" applyNumberFormat="1" applyFont="1" applyBorder="1" applyAlignment="1">
      <alignment horizontal="center" vertical="center"/>
    </xf>
    <xf numFmtId="166" fontId="32" fillId="0" borderId="18" xfId="5" applyNumberFormat="1" applyFont="1" applyBorder="1" applyAlignment="1">
      <alignment horizontal="center" vertical="center"/>
    </xf>
    <xf numFmtId="166" fontId="32" fillId="0" borderId="11" xfId="5" applyNumberFormat="1" applyFont="1" applyBorder="1" applyAlignment="1">
      <alignment horizontal="center" vertical="center"/>
    </xf>
    <xf numFmtId="166" fontId="32" fillId="0" borderId="27" xfId="5" applyNumberFormat="1" applyFont="1" applyBorder="1" applyAlignment="1">
      <alignment horizontal="center" vertical="center" wrapText="1"/>
    </xf>
    <xf numFmtId="166" fontId="32" fillId="0" borderId="7" xfId="5" applyNumberFormat="1" applyFont="1" applyBorder="1" applyAlignment="1">
      <alignment horizontal="center" vertical="center" wrapText="1"/>
    </xf>
    <xf numFmtId="166" fontId="32" fillId="0" borderId="19" xfId="5" applyNumberFormat="1" applyFont="1" applyBorder="1" applyAlignment="1">
      <alignment horizontal="center" vertical="center" wrapText="1"/>
    </xf>
    <xf numFmtId="166" fontId="32" fillId="0" borderId="22" xfId="5" applyNumberFormat="1" applyFont="1" applyBorder="1" applyAlignment="1">
      <alignment horizontal="center" vertical="center" wrapText="1"/>
    </xf>
    <xf numFmtId="166" fontId="32" fillId="0" borderId="32" xfId="5" applyNumberFormat="1" applyFont="1" applyBorder="1" applyAlignment="1">
      <alignment horizontal="center" vertical="center"/>
    </xf>
    <xf numFmtId="166" fontId="32" fillId="0" borderId="33" xfId="5" applyNumberFormat="1" applyFont="1" applyBorder="1" applyAlignment="1">
      <alignment horizontal="center" vertical="center"/>
    </xf>
    <xf numFmtId="166" fontId="32" fillId="0" borderId="34" xfId="5" applyNumberFormat="1" applyFont="1" applyBorder="1" applyAlignment="1">
      <alignment horizontal="center" vertical="center"/>
    </xf>
    <xf numFmtId="0" fontId="32" fillId="0" borderId="11" xfId="3" applyFont="1" applyBorder="1" applyAlignment="1">
      <alignment horizontal="center" vertical="center" wrapText="1"/>
    </xf>
    <xf numFmtId="0" fontId="32" fillId="0" borderId="2" xfId="0" applyFont="1" applyBorder="1" applyAlignment="1">
      <alignment vertical="center" wrapText="1"/>
    </xf>
    <xf numFmtId="0" fontId="32" fillId="0" borderId="18" xfId="3" applyFont="1" applyBorder="1" applyAlignment="1">
      <alignment horizontal="center" vertical="center" wrapText="1"/>
    </xf>
    <xf numFmtId="0" fontId="32" fillId="0" borderId="39" xfId="0" applyFont="1" applyBorder="1" applyAlignment="1">
      <alignment vertical="center" wrapText="1"/>
    </xf>
    <xf numFmtId="166" fontId="32" fillId="0" borderId="40" xfId="5" applyNumberFormat="1" applyFont="1" applyBorder="1" applyAlignment="1">
      <alignment horizontal="center" vertical="center" wrapText="1"/>
    </xf>
    <xf numFmtId="0" fontId="32" fillId="0" borderId="41" xfId="0" applyFont="1" applyBorder="1" applyAlignment="1">
      <alignment vertical="center" wrapText="1"/>
    </xf>
    <xf numFmtId="0" fontId="32" fillId="0" borderId="42" xfId="0" applyFont="1" applyBorder="1" applyAlignment="1">
      <alignment vertical="center" wrapText="1"/>
    </xf>
    <xf numFmtId="166" fontId="32" fillId="0" borderId="29" xfId="5" applyNumberFormat="1" applyFont="1" applyBorder="1" applyAlignment="1">
      <alignment horizontal="center" vertical="center" wrapText="1"/>
    </xf>
    <xf numFmtId="166" fontId="32" fillId="0" borderId="20" xfId="6" applyNumberFormat="1" applyFont="1" applyBorder="1" applyAlignment="1">
      <alignment horizontal="center" vertical="center" wrapText="1"/>
    </xf>
    <xf numFmtId="166" fontId="32" fillId="0" borderId="6" xfId="5" applyNumberFormat="1" applyFont="1" applyBorder="1" applyAlignment="1">
      <alignment horizontal="center" vertical="center" wrapText="1"/>
    </xf>
    <xf numFmtId="166" fontId="32" fillId="0" borderId="14" xfId="5" applyNumberFormat="1" applyFont="1" applyBorder="1" applyAlignment="1">
      <alignment horizontal="center" vertical="center" wrapText="1"/>
    </xf>
    <xf numFmtId="166" fontId="32" fillId="0" borderId="37" xfId="5" applyNumberFormat="1" applyFont="1" applyBorder="1" applyAlignment="1">
      <alignment horizontal="center" vertical="center" wrapText="1"/>
    </xf>
    <xf numFmtId="166" fontId="32" fillId="0" borderId="11" xfId="5" applyNumberFormat="1" applyFont="1" applyBorder="1" applyAlignment="1">
      <alignment horizontal="center" vertical="center" wrapText="1"/>
    </xf>
    <xf numFmtId="166" fontId="32" fillId="0" borderId="38" xfId="5" applyNumberFormat="1" applyFont="1" applyBorder="1" applyAlignment="1">
      <alignment horizontal="center" vertical="center" wrapText="1"/>
    </xf>
    <xf numFmtId="0" fontId="32" fillId="0" borderId="6" xfId="3" applyFont="1" applyBorder="1" applyAlignment="1">
      <alignment horizontal="center" vertical="center" wrapText="1"/>
    </xf>
    <xf numFmtId="0" fontId="32" fillId="0" borderId="2" xfId="3" applyFont="1" applyBorder="1" applyAlignment="1">
      <alignment horizontal="center" vertical="center" wrapText="1"/>
    </xf>
    <xf numFmtId="0" fontId="32" fillId="0" borderId="7" xfId="3" applyFont="1" applyBorder="1" applyAlignment="1">
      <alignment horizontal="center" vertical="center" wrapText="1"/>
    </xf>
    <xf numFmtId="0" fontId="32" fillId="0" borderId="39" xfId="3" applyFont="1" applyBorder="1" applyAlignment="1">
      <alignment horizontal="center" vertical="center" wrapText="1"/>
    </xf>
    <xf numFmtId="166" fontId="32" fillId="0" borderId="10" xfId="5" applyNumberFormat="1" applyFont="1" applyBorder="1" applyAlignment="1">
      <alignment horizontal="center" vertical="center"/>
    </xf>
    <xf numFmtId="166" fontId="32" fillId="0" borderId="26" xfId="5" applyNumberFormat="1" applyFont="1" applyBorder="1" applyAlignment="1">
      <alignment horizontal="center" vertical="center"/>
    </xf>
    <xf numFmtId="166" fontId="32" fillId="0" borderId="9" xfId="5" applyNumberFormat="1" applyFont="1" applyBorder="1" applyAlignment="1">
      <alignment horizontal="center" vertical="center"/>
    </xf>
    <xf numFmtId="0" fontId="32" fillId="0" borderId="31" xfId="3" applyFont="1" applyBorder="1" applyAlignment="1">
      <alignment horizontal="center"/>
    </xf>
    <xf numFmtId="0" fontId="32" fillId="0" borderId="9" xfId="3" applyFont="1" applyBorder="1" applyAlignment="1">
      <alignment horizontal="center"/>
    </xf>
    <xf numFmtId="0" fontId="32" fillId="0" borderId="10" xfId="3" applyFont="1" applyBorder="1" applyAlignment="1">
      <alignment horizontal="center"/>
    </xf>
    <xf numFmtId="0" fontId="32" fillId="0" borderId="26" xfId="3" applyFont="1" applyBorder="1" applyAlignment="1">
      <alignment horizontal="center"/>
    </xf>
    <xf numFmtId="166" fontId="32" fillId="0" borderId="40" xfId="2" applyNumberFormat="1" applyFont="1" applyBorder="1" applyAlignment="1">
      <alignment horizontal="center" vertical="center" wrapText="1"/>
    </xf>
    <xf numFmtId="166" fontId="32" fillId="0" borderId="41" xfId="2" applyNumberFormat="1" applyFont="1" applyBorder="1" applyAlignment="1">
      <alignment horizontal="center" vertical="center" wrapText="1"/>
    </xf>
    <xf numFmtId="166" fontId="32" fillId="0" borderId="42" xfId="2" applyNumberFormat="1" applyFont="1" applyBorder="1" applyAlignment="1">
      <alignment horizontal="center" vertical="center" wrapText="1"/>
    </xf>
    <xf numFmtId="0" fontId="32" fillId="0" borderId="11" xfId="3" applyFont="1" applyBorder="1" applyAlignment="1">
      <alignment horizontal="center" vertical="center"/>
    </xf>
    <xf numFmtId="0" fontId="32" fillId="0" borderId="7" xfId="3" applyFont="1" applyBorder="1" applyAlignment="1">
      <alignment horizontal="center" vertical="center"/>
    </xf>
    <xf numFmtId="0" fontId="32" fillId="0" borderId="6" xfId="3" applyFont="1" applyBorder="1" applyAlignment="1">
      <alignment horizontal="center" vertical="center"/>
    </xf>
    <xf numFmtId="0" fontId="32" fillId="0" borderId="19" xfId="3" applyFont="1" applyBorder="1" applyAlignment="1">
      <alignment horizontal="center" vertical="center"/>
    </xf>
    <xf numFmtId="0" fontId="32" fillId="0" borderId="14" xfId="3" applyFont="1" applyBorder="1" applyAlignment="1">
      <alignment horizontal="center" vertical="center"/>
    </xf>
    <xf numFmtId="0" fontId="32" fillId="0" borderId="18" xfId="3" applyFont="1" applyBorder="1" applyAlignment="1">
      <alignment horizontal="center" vertical="center"/>
    </xf>
    <xf numFmtId="0" fontId="32" fillId="0" borderId="4" xfId="3" applyFont="1" applyBorder="1" applyAlignment="1">
      <alignment horizontal="center" vertical="center"/>
    </xf>
    <xf numFmtId="0" fontId="32" fillId="0" borderId="13" xfId="3" applyFont="1" applyBorder="1" applyAlignment="1">
      <alignment horizontal="center" vertical="center"/>
    </xf>
    <xf numFmtId="0" fontId="32" fillId="0" borderId="33" xfId="3" applyFont="1" applyBorder="1" applyAlignment="1">
      <alignment horizontal="center" vertical="center"/>
    </xf>
    <xf numFmtId="0" fontId="32" fillId="0" borderId="34" xfId="3" applyFont="1" applyBorder="1" applyAlignment="1">
      <alignment horizontal="center" vertical="center"/>
    </xf>
    <xf numFmtId="0" fontId="32" fillId="0" borderId="32" xfId="3" applyFont="1" applyBorder="1" applyAlignment="1">
      <alignment horizontal="center" vertical="center"/>
    </xf>
    <xf numFmtId="0" fontId="32" fillId="0" borderId="33" xfId="0" applyFont="1" applyBorder="1" applyAlignment="1">
      <alignment vertical="center"/>
    </xf>
    <xf numFmtId="0" fontId="13" fillId="0" borderId="52" xfId="22" applyFont="1" applyBorder="1" applyAlignment="1">
      <alignment horizontal="center" vertical="center"/>
    </xf>
    <xf numFmtId="0" fontId="12" fillId="0" borderId="0" xfId="22" applyFont="1" applyBorder="1" applyAlignment="1">
      <alignment horizontal="center" wrapText="1"/>
    </xf>
    <xf numFmtId="0" fontId="22" fillId="0" borderId="61" xfId="22" applyFont="1" applyBorder="1" applyAlignment="1">
      <alignment horizontal="center" vertical="center" wrapText="1"/>
    </xf>
    <xf numFmtId="0" fontId="12" fillId="0" borderId="60" xfId="22" applyFont="1" applyBorder="1" applyAlignment="1">
      <alignment horizontal="center" vertical="center" wrapText="1"/>
    </xf>
    <xf numFmtId="0" fontId="12" fillId="0" borderId="59" xfId="22" applyFont="1" applyBorder="1" applyAlignment="1">
      <alignment horizontal="center" vertical="center" wrapText="1"/>
    </xf>
    <xf numFmtId="0" fontId="13" fillId="0" borderId="64" xfId="22" applyFont="1" applyBorder="1" applyAlignment="1">
      <alignment horizontal="center" vertical="center"/>
    </xf>
    <xf numFmtId="0" fontId="13" fillId="0" borderId="63" xfId="22" applyFont="1" applyBorder="1" applyAlignment="1">
      <alignment horizontal="center" vertical="center"/>
    </xf>
    <xf numFmtId="0" fontId="13" fillId="0" borderId="60" xfId="22" applyFont="1" applyBorder="1" applyAlignment="1">
      <alignment horizontal="center" vertical="center"/>
    </xf>
    <xf numFmtId="0" fontId="13" fillId="0" borderId="59" xfId="22" applyFont="1" applyBorder="1" applyAlignment="1">
      <alignment horizontal="center" vertical="center"/>
    </xf>
    <xf numFmtId="0" fontId="13" fillId="0" borderId="0" xfId="34" applyFont="1" applyFill="1" applyAlignment="1">
      <alignment horizontal="center" wrapText="1"/>
    </xf>
    <xf numFmtId="0" fontId="13" fillId="0" borderId="0" xfId="34" applyFont="1" applyFill="1" applyAlignment="1">
      <alignment horizontal="center"/>
    </xf>
    <xf numFmtId="0" fontId="31" fillId="0" borderId="0" xfId="0" applyFont="1" applyAlignment="1">
      <alignment horizontal="center"/>
    </xf>
    <xf numFmtId="0" fontId="32" fillId="0" borderId="23" xfId="0" applyFont="1" applyBorder="1" applyAlignment="1">
      <alignment horizontal="center" vertical="center" wrapText="1" shrinkToFit="1"/>
    </xf>
    <xf numFmtId="0" fontId="32" fillId="0" borderId="24" xfId="0" applyFont="1" applyBorder="1" applyAlignment="1">
      <alignment horizontal="center" vertical="center" wrapText="1" shrinkToFit="1"/>
    </xf>
    <xf numFmtId="0" fontId="32" fillId="0" borderId="46" xfId="0" applyFont="1" applyBorder="1" applyAlignment="1">
      <alignment horizontal="center" vertical="center" wrapText="1" shrinkToFit="1"/>
    </xf>
    <xf numFmtId="0" fontId="32" fillId="0" borderId="18"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6" xfId="0" applyFont="1" applyBorder="1" applyAlignment="1">
      <alignment horizontal="center" vertical="center"/>
    </xf>
    <xf numFmtId="0" fontId="32" fillId="0" borderId="1" xfId="0" applyFont="1" applyBorder="1" applyAlignment="1">
      <alignment horizontal="center" vertical="center"/>
    </xf>
    <xf numFmtId="0" fontId="32" fillId="0" borderId="17" xfId="0" applyFont="1" applyBorder="1" applyAlignment="1">
      <alignment horizontal="center" vertical="center"/>
    </xf>
    <xf numFmtId="0" fontId="31" fillId="0" borderId="4" xfId="0" applyFont="1" applyBorder="1" applyAlignment="1">
      <alignment horizontal="center" vertical="center"/>
    </xf>
    <xf numFmtId="0" fontId="13" fillId="0" borderId="0" xfId="0" applyFont="1" applyAlignment="1">
      <alignment horizontal="center" wrapText="1"/>
    </xf>
    <xf numFmtId="0" fontId="12" fillId="0" borderId="0" xfId="0" applyFont="1" applyAlignment="1">
      <alignment horizontal="center"/>
    </xf>
    <xf numFmtId="49" fontId="12" fillId="0" borderId="16"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0" fontId="12" fillId="0" borderId="43" xfId="11" applyFont="1" applyBorder="1" applyAlignment="1">
      <alignment horizontal="center" vertical="center"/>
    </xf>
    <xf numFmtId="0" fontId="12" fillId="0" borderId="4" xfId="11" applyFont="1" applyBorder="1" applyAlignment="1">
      <alignment horizontal="center" vertical="center"/>
    </xf>
    <xf numFmtId="0" fontId="12" fillId="0" borderId="5" xfId="11" applyFont="1" applyBorder="1" applyAlignment="1">
      <alignment horizontal="center" vertical="center"/>
    </xf>
    <xf numFmtId="1" fontId="12" fillId="0" borderId="24" xfId="10" applyNumberFormat="1" applyFont="1" applyBorder="1" applyAlignment="1">
      <alignment horizontal="center" vertical="center" wrapText="1"/>
    </xf>
    <xf numFmtId="0" fontId="12" fillId="0" borderId="20" xfId="11" applyFont="1" applyBorder="1" applyAlignment="1">
      <alignment horizontal="center" vertical="center" wrapText="1"/>
    </xf>
    <xf numFmtId="0" fontId="12" fillId="0" borderId="21" xfId="11" applyFont="1" applyBorder="1" applyAlignment="1">
      <alignment horizontal="center" vertical="center"/>
    </xf>
    <xf numFmtId="0" fontId="12" fillId="0" borderId="22" xfId="11" applyFont="1" applyBorder="1" applyAlignment="1">
      <alignment horizontal="center" vertical="center"/>
    </xf>
    <xf numFmtId="0" fontId="12" fillId="0" borderId="0" xfId="11" applyFont="1" applyBorder="1" applyAlignment="1">
      <alignment horizontal="center" vertical="center"/>
    </xf>
    <xf numFmtId="0" fontId="12" fillId="0" borderId="20" xfId="11" applyFont="1" applyBorder="1" applyAlignment="1">
      <alignment horizontal="center" vertical="center"/>
    </xf>
    <xf numFmtId="0" fontId="12" fillId="0" borderId="30" xfId="11" applyFont="1" applyBorder="1" applyAlignment="1">
      <alignment horizontal="center" vertical="center"/>
    </xf>
    <xf numFmtId="0" fontId="12" fillId="0" borderId="14" xfId="11" applyFont="1" applyBorder="1" applyAlignment="1">
      <alignment horizontal="center" vertical="center"/>
    </xf>
    <xf numFmtId="0" fontId="12" fillId="0" borderId="28" xfId="11" applyFont="1" applyBorder="1" applyAlignment="1">
      <alignment horizontal="center" vertical="center" wrapText="1"/>
    </xf>
    <xf numFmtId="49" fontId="12" fillId="0" borderId="31" xfId="0" applyNumberFormat="1" applyFont="1" applyFill="1" applyBorder="1" applyAlignment="1">
      <alignment horizontal="center" vertical="center" wrapText="1"/>
    </xf>
    <xf numFmtId="49" fontId="12" fillId="0" borderId="26" xfId="0" applyNumberFormat="1" applyFont="1" applyFill="1" applyBorder="1" applyAlignment="1">
      <alignment horizontal="center" vertical="center" wrapText="1"/>
    </xf>
    <xf numFmtId="0" fontId="12" fillId="0" borderId="0" xfId="0" applyFont="1" applyAlignment="1">
      <alignment horizontal="center" wrapText="1"/>
    </xf>
    <xf numFmtId="0" fontId="12" fillId="0" borderId="0" xfId="0" applyFont="1" applyAlignment="1">
      <alignment horizontal="left" wrapText="1"/>
    </xf>
    <xf numFmtId="0" fontId="32" fillId="0" borderId="0" xfId="0" applyFont="1" applyAlignment="1">
      <alignment horizontal="left" wrapText="1"/>
    </xf>
    <xf numFmtId="0" fontId="2" fillId="0" borderId="68" xfId="30" applyFont="1" applyBorder="1" applyAlignment="1">
      <alignment horizontal="center" vertical="center" wrapText="1"/>
    </xf>
    <xf numFmtId="0" fontId="2" fillId="0" borderId="60" xfId="30" applyFont="1" applyBorder="1" applyAlignment="1">
      <alignment horizontal="center" vertical="center"/>
    </xf>
    <xf numFmtId="0" fontId="2" fillId="0" borderId="67" xfId="30" applyFont="1" applyBorder="1" applyAlignment="1">
      <alignment horizontal="center" vertical="center"/>
    </xf>
    <xf numFmtId="0" fontId="2" fillId="0" borderId="0" xfId="0" applyFont="1" applyBorder="1" applyAlignment="1">
      <alignment horizontal="center"/>
    </xf>
    <xf numFmtId="0" fontId="2" fillId="0" borderId="66" xfId="0" applyFont="1" applyBorder="1" applyAlignment="1">
      <alignment horizontal="left"/>
    </xf>
    <xf numFmtId="0" fontId="2" fillId="0" borderId="0" xfId="0" applyFont="1" applyAlignment="1">
      <alignment horizontal="left"/>
    </xf>
    <xf numFmtId="0" fontId="31" fillId="0" borderId="0" xfId="30" applyFont="1" applyBorder="1" applyAlignment="1">
      <alignment horizontal="left" vertical="center"/>
    </xf>
    <xf numFmtId="0" fontId="31" fillId="0" borderId="1" xfId="30" applyFont="1" applyBorder="1" applyAlignment="1">
      <alignment horizontal="left" vertical="center"/>
    </xf>
    <xf numFmtId="0" fontId="31" fillId="0" borderId="0" xfId="30" applyFont="1" applyAlignment="1">
      <alignment horizontal="center"/>
    </xf>
    <xf numFmtId="0" fontId="32" fillId="0" borderId="4" xfId="30" applyFont="1" applyBorder="1" applyAlignment="1">
      <alignment horizontal="center" vertical="center" wrapText="1"/>
    </xf>
    <xf numFmtId="0" fontId="32" fillId="0" borderId="16" xfId="30" applyFont="1" applyBorder="1" applyAlignment="1">
      <alignment horizontal="center" vertical="center" wrapText="1"/>
    </xf>
    <xf numFmtId="0" fontId="32" fillId="0" borderId="0" xfId="30" applyFont="1" applyBorder="1" applyAlignment="1">
      <alignment horizontal="center" vertical="center" wrapText="1"/>
    </xf>
    <xf numFmtId="0" fontId="32" fillId="0" borderId="1" xfId="30" applyFont="1" applyBorder="1" applyAlignment="1">
      <alignment horizontal="center" vertical="center" wrapText="1"/>
    </xf>
    <xf numFmtId="0" fontId="32" fillId="0" borderId="3" xfId="30" applyFont="1" applyBorder="1" applyAlignment="1">
      <alignment horizontal="center" vertical="center" wrapText="1"/>
    </xf>
    <xf numFmtId="0" fontId="32" fillId="0" borderId="17" xfId="30" applyFont="1" applyBorder="1" applyAlignment="1">
      <alignment horizontal="center" vertical="center" wrapText="1"/>
    </xf>
    <xf numFmtId="0" fontId="32" fillId="0" borderId="43" xfId="30" applyFont="1" applyBorder="1" applyAlignment="1">
      <alignment horizontal="center" vertical="center" wrapText="1"/>
    </xf>
    <xf numFmtId="0" fontId="32" fillId="0" borderId="5" xfId="30" applyFont="1" applyBorder="1" applyAlignment="1">
      <alignment horizontal="center" vertical="center" wrapText="1"/>
    </xf>
    <xf numFmtId="0" fontId="32" fillId="0" borderId="36" xfId="30" applyFont="1" applyBorder="1" applyAlignment="1">
      <alignment horizontal="center" vertical="center" wrapText="1"/>
    </xf>
    <xf numFmtId="0" fontId="32" fillId="0" borderId="35" xfId="30" applyFont="1" applyBorder="1" applyAlignment="1">
      <alignment horizontal="center" vertical="center" wrapText="1"/>
    </xf>
    <xf numFmtId="0" fontId="32" fillId="0" borderId="5" xfId="30" applyFont="1" applyBorder="1" applyAlignment="1">
      <alignment horizontal="center" vertical="center"/>
    </xf>
    <xf numFmtId="0" fontId="32" fillId="0" borderId="29" xfId="30" applyFont="1" applyBorder="1" applyAlignment="1">
      <alignment horizontal="center" vertical="center" wrapText="1"/>
    </xf>
    <xf numFmtId="0" fontId="32" fillId="0" borderId="25" xfId="30" applyFont="1" applyBorder="1" applyAlignment="1">
      <alignment horizontal="center" vertical="center"/>
    </xf>
    <xf numFmtId="0" fontId="32" fillId="0" borderId="20" xfId="30" applyFont="1" applyBorder="1" applyAlignment="1">
      <alignment horizontal="center" vertical="center" wrapText="1"/>
    </xf>
    <xf numFmtId="0" fontId="32" fillId="0" borderId="22" xfId="30" applyFont="1" applyBorder="1" applyAlignment="1">
      <alignment horizontal="center" vertical="center"/>
    </xf>
    <xf numFmtId="0" fontId="32" fillId="0" borderId="20" xfId="30" applyFont="1" applyBorder="1" applyAlignment="1">
      <alignment horizontal="center" vertical="center"/>
    </xf>
    <xf numFmtId="0" fontId="32" fillId="0" borderId="27" xfId="30" applyFont="1" applyBorder="1" applyAlignment="1">
      <alignment horizontal="center" vertical="center" wrapText="1"/>
    </xf>
    <xf numFmtId="0" fontId="32" fillId="0" borderId="19" xfId="30" applyFont="1" applyBorder="1" applyAlignment="1">
      <alignment horizontal="center" vertical="center"/>
    </xf>
    <xf numFmtId="0" fontId="31" fillId="0" borderId="0" xfId="30" applyFont="1" applyBorder="1" applyAlignment="1">
      <alignment horizontal="center" vertical="center"/>
    </xf>
    <xf numFmtId="0" fontId="31" fillId="0" borderId="0" xfId="30" applyFont="1" applyBorder="1" applyAlignment="1">
      <alignment horizontal="left" vertical="center" wrapText="1"/>
    </xf>
    <xf numFmtId="0" fontId="31" fillId="0" borderId="1" xfId="30" applyFont="1" applyBorder="1" applyAlignment="1">
      <alignment horizontal="left" vertical="center" wrapText="1"/>
    </xf>
    <xf numFmtId="0" fontId="31" fillId="0" borderId="0" xfId="2" applyFont="1" applyBorder="1" applyAlignment="1">
      <alignment horizontal="left"/>
    </xf>
    <xf numFmtId="0" fontId="31" fillId="0" borderId="1" xfId="2" applyFont="1" applyBorder="1" applyAlignment="1">
      <alignment horizontal="left"/>
    </xf>
    <xf numFmtId="0" fontId="31" fillId="0" borderId="0" xfId="30" applyFont="1" applyAlignment="1">
      <alignment horizontal="center" vertical="center" wrapText="1"/>
    </xf>
    <xf numFmtId="0" fontId="31" fillId="0" borderId="0" xfId="30" applyFont="1" applyAlignment="1">
      <alignment horizontal="center" vertical="center"/>
    </xf>
    <xf numFmtId="0" fontId="32" fillId="0" borderId="36" xfId="30" applyFont="1" applyBorder="1" applyAlignment="1">
      <alignment horizontal="center" vertical="center"/>
    </xf>
    <xf numFmtId="0" fontId="32" fillId="0" borderId="35" xfId="30" applyFont="1" applyBorder="1" applyAlignment="1">
      <alignment horizontal="center" vertical="center"/>
    </xf>
    <xf numFmtId="0" fontId="32" fillId="0" borderId="24" xfId="30" applyFont="1" applyBorder="1" applyAlignment="1">
      <alignment horizontal="center" vertical="center" wrapText="1"/>
    </xf>
    <xf numFmtId="0" fontId="32" fillId="0" borderId="25" xfId="30" applyFont="1" applyBorder="1" applyAlignment="1">
      <alignment horizontal="center" vertical="center" wrapText="1"/>
    </xf>
    <xf numFmtId="0" fontId="32" fillId="0" borderId="21" xfId="30" applyFont="1" applyBorder="1" applyAlignment="1">
      <alignment horizontal="center" vertical="center" wrapText="1"/>
    </xf>
    <xf numFmtId="0" fontId="32" fillId="0" borderId="22" xfId="30" applyFont="1" applyBorder="1" applyAlignment="1">
      <alignment horizontal="center" vertical="center" wrapText="1"/>
    </xf>
    <xf numFmtId="0" fontId="32" fillId="0" borderId="27" xfId="30" applyFont="1" applyBorder="1" applyAlignment="1">
      <alignment horizontal="center" vertical="center"/>
    </xf>
    <xf numFmtId="0" fontId="32" fillId="0" borderId="28" xfId="30" applyFont="1" applyBorder="1" applyAlignment="1">
      <alignment horizontal="center" vertical="center"/>
    </xf>
    <xf numFmtId="0" fontId="32" fillId="0" borderId="30" xfId="30" applyFont="1" applyBorder="1" applyAlignment="1">
      <alignment horizontal="center" vertical="center"/>
    </xf>
    <xf numFmtId="0" fontId="32" fillId="0" borderId="32" xfId="30" applyFont="1" applyBorder="1" applyAlignment="1">
      <alignment horizontal="center" vertical="center"/>
    </xf>
    <xf numFmtId="0" fontId="32" fillId="0" borderId="33" xfId="30" applyFont="1" applyBorder="1" applyAlignment="1">
      <alignment horizontal="center" vertical="center"/>
    </xf>
    <xf numFmtId="0" fontId="32" fillId="0" borderId="34" xfId="30" applyFont="1" applyBorder="1" applyAlignment="1">
      <alignment horizontal="center" vertical="center"/>
    </xf>
    <xf numFmtId="0" fontId="32" fillId="0" borderId="13" xfId="30" applyFont="1" applyBorder="1" applyAlignment="1">
      <alignment horizontal="center" vertical="center" wrapText="1"/>
    </xf>
    <xf numFmtId="0" fontId="32" fillId="0" borderId="7" xfId="30" applyFont="1" applyBorder="1" applyAlignment="1">
      <alignment horizontal="center" vertical="center" wrapText="1"/>
    </xf>
    <xf numFmtId="0" fontId="32" fillId="0" borderId="19" xfId="30" applyFont="1" applyBorder="1" applyAlignment="1">
      <alignment horizontal="center" vertical="center" wrapText="1"/>
    </xf>
    <xf numFmtId="1" fontId="32" fillId="0" borderId="20" xfId="2" applyNumberFormat="1" applyFont="1" applyBorder="1" applyAlignment="1">
      <alignment horizontal="center" vertical="center" wrapText="1"/>
    </xf>
    <xf numFmtId="1" fontId="32" fillId="0" borderId="22" xfId="2" applyNumberFormat="1" applyFont="1" applyBorder="1" applyAlignment="1">
      <alignment horizontal="center" vertical="center" wrapText="1"/>
    </xf>
    <xf numFmtId="0" fontId="32" fillId="0" borderId="48" xfId="30" applyFont="1" applyBorder="1" applyAlignment="1">
      <alignment horizontal="center" vertical="center"/>
    </xf>
    <xf numFmtId="0" fontId="32" fillId="0" borderId="3" xfId="30" applyFont="1" applyBorder="1" applyAlignment="1">
      <alignment horizontal="center" vertical="center"/>
    </xf>
    <xf numFmtId="0" fontId="32" fillId="0" borderId="2" xfId="30" applyFont="1" applyBorder="1" applyAlignment="1">
      <alignment horizontal="center" vertical="center"/>
    </xf>
    <xf numFmtId="0" fontId="31" fillId="0" borderId="4" xfId="2" applyFont="1" applyBorder="1" applyAlignment="1">
      <alignment horizontal="left"/>
    </xf>
    <xf numFmtId="0" fontId="31" fillId="0" borderId="16" xfId="2" applyFont="1" applyBorder="1" applyAlignment="1">
      <alignment horizontal="left"/>
    </xf>
    <xf numFmtId="0" fontId="32" fillId="0" borderId="0" xfId="2" applyFont="1" applyBorder="1" applyAlignment="1">
      <alignment horizontal="left"/>
    </xf>
    <xf numFmtId="0" fontId="32" fillId="0" borderId="1" xfId="2" applyFont="1" applyBorder="1" applyAlignment="1">
      <alignment horizontal="left"/>
    </xf>
    <xf numFmtId="0" fontId="32" fillId="0" borderId="0" xfId="30" applyFont="1" applyAlignment="1">
      <alignment horizontal="left" wrapText="1"/>
    </xf>
    <xf numFmtId="0" fontId="32" fillId="0" borderId="0" xfId="30" applyFont="1" applyAlignment="1">
      <alignment horizontal="center" vertical="center" wrapText="1"/>
    </xf>
    <xf numFmtId="0" fontId="32" fillId="0" borderId="75" xfId="30" applyFont="1" applyBorder="1" applyAlignment="1">
      <alignment horizontal="center" vertical="center" wrapText="1"/>
    </xf>
    <xf numFmtId="0" fontId="32" fillId="0" borderId="43" xfId="30" applyFont="1" applyBorder="1" applyAlignment="1">
      <alignment horizontal="center" vertical="center"/>
    </xf>
    <xf numFmtId="0" fontId="31" fillId="0" borderId="0" xfId="2" applyFont="1" applyAlignment="1">
      <alignment horizontal="left"/>
    </xf>
    <xf numFmtId="0" fontId="31" fillId="0" borderId="75" xfId="2" applyFont="1" applyBorder="1" applyAlignment="1">
      <alignment horizontal="left"/>
    </xf>
    <xf numFmtId="0" fontId="45" fillId="0" borderId="0" xfId="0" applyFont="1" applyAlignment="1">
      <alignment vertical="center"/>
    </xf>
    <xf numFmtId="0" fontId="0" fillId="0" borderId="0" xfId="0" applyAlignment="1"/>
    <xf numFmtId="0" fontId="46" fillId="0" borderId="0" xfId="0" applyFont="1" applyAlignment="1">
      <alignment horizontal="center"/>
    </xf>
    <xf numFmtId="0" fontId="46" fillId="0" borderId="0" xfId="0" applyFont="1"/>
    <xf numFmtId="0" fontId="0" fillId="0" borderId="0" xfId="0" applyAlignment="1">
      <alignment horizontal="center"/>
    </xf>
    <xf numFmtId="0" fontId="46" fillId="0" borderId="0" xfId="0" applyFont="1" applyAlignment="1">
      <alignment vertical="top"/>
    </xf>
    <xf numFmtId="0" fontId="46" fillId="0" borderId="0" xfId="0" applyFont="1" applyAlignment="1">
      <alignment wrapText="1"/>
    </xf>
    <xf numFmtId="0" fontId="47" fillId="0" borderId="0" xfId="0" applyFont="1" applyAlignment="1">
      <alignment horizontal="center" vertical="top" wrapText="1"/>
    </xf>
    <xf numFmtId="0" fontId="2" fillId="0" borderId="0" xfId="0" applyFont="1" applyAlignment="1">
      <alignment wrapText="1"/>
    </xf>
    <xf numFmtId="0" fontId="46" fillId="0" borderId="0" xfId="0" applyFont="1" applyAlignment="1"/>
    <xf numFmtId="0" fontId="2" fillId="0" borderId="0" xfId="0" applyFont="1" applyAlignment="1">
      <alignment vertical="top" wrapText="1"/>
    </xf>
    <xf numFmtId="0" fontId="29" fillId="0" borderId="0" xfId="0" applyFont="1" applyAlignment="1">
      <alignment vertical="top" wrapText="1"/>
    </xf>
    <xf numFmtId="0" fontId="2" fillId="0" borderId="0" xfId="0" applyFont="1" applyFill="1" applyAlignment="1">
      <alignment wrapText="1"/>
    </xf>
    <xf numFmtId="0" fontId="2" fillId="0" borderId="0" xfId="0" applyFont="1" applyFill="1" applyAlignment="1">
      <alignment vertical="top" wrapText="1"/>
    </xf>
    <xf numFmtId="0" fontId="48" fillId="0" borderId="0" xfId="0" applyFont="1" applyAlignment="1">
      <alignment vertical="center"/>
    </xf>
    <xf numFmtId="0" fontId="2" fillId="0" borderId="0" xfId="0" applyNumberFormat="1" applyFont="1" applyAlignment="1">
      <alignment vertical="top" wrapText="1"/>
    </xf>
    <xf numFmtId="0" fontId="29" fillId="0" borderId="0" xfId="0" applyFont="1" applyAlignment="1">
      <alignment wrapText="1"/>
    </xf>
    <xf numFmtId="0" fontId="29" fillId="0" borderId="0" xfId="0" applyFont="1" applyFill="1" applyAlignment="1">
      <alignment vertical="top" wrapText="1"/>
    </xf>
  </cellXfs>
  <cellStyles count="43">
    <cellStyle name="Euro" xfId="1"/>
    <cellStyle name="Gut" xfId="31" builtinId="26"/>
    <cellStyle name="Neutral" xfId="33" builtinId="28"/>
    <cellStyle name="Schlecht" xfId="32" builtinId="27"/>
    <cellStyle name="Standard" xfId="0" builtinId="0"/>
    <cellStyle name="Standard 10" xfId="28"/>
    <cellStyle name="Standard 11" xfId="29"/>
    <cellStyle name="Standard 11 2" xfId="35"/>
    <cellStyle name="Standard 12" xfId="34"/>
    <cellStyle name="Standard 13" xfId="37"/>
    <cellStyle name="Standard 14" xfId="38"/>
    <cellStyle name="Standard 15" xfId="40"/>
    <cellStyle name="Standard 2" xfId="14"/>
    <cellStyle name="Standard 2 2" xfId="15"/>
    <cellStyle name="Standard 2 3" xfId="41"/>
    <cellStyle name="Standard 3" xfId="16"/>
    <cellStyle name="Standard 4" xfId="9"/>
    <cellStyle name="Standard 4 2" xfId="27"/>
    <cellStyle name="Standard 4 2 2" xfId="42"/>
    <cellStyle name="Standard 5" xfId="17"/>
    <cellStyle name="Standard 6" xfId="12"/>
    <cellStyle name="Standard 7" xfId="18"/>
    <cellStyle name="Standard 8" xfId="21"/>
    <cellStyle name="Standard 9" xfId="23"/>
    <cellStyle name="Standard_06205_2004_00-ALT" xfId="19"/>
    <cellStyle name="Standard_06207_2009_12 2 2" xfId="36"/>
    <cellStyle name="Standard_ERFURT01 2" xfId="8"/>
    <cellStyle name="Standard_ERFURT01 2 2" xfId="26"/>
    <cellStyle name="Standard_erfurt02" xfId="2"/>
    <cellStyle name="Standard_erfurt02 2" xfId="13"/>
    <cellStyle name="Standard_FERT-ABG 2" xfId="30"/>
    <cellStyle name="Standard_Gentab 3" xfId="10"/>
    <cellStyle name="Standard_Grafik-BF-J2003" xfId="20"/>
    <cellStyle name="Standard_KREISBM" xfId="39"/>
    <cellStyle name="Standard_Statistikanfrage_TLS" xfId="22"/>
    <cellStyle name="Standard_Tabelle10 (2)" xfId="3"/>
    <cellStyle name="Standard_Tabelle11" xfId="4"/>
    <cellStyle name="Standard_Tabelle8 (2)" xfId="5"/>
    <cellStyle name="Standard_Tabelle9 (2)" xfId="6"/>
    <cellStyle name="Standard_Teb2005 2" xfId="24"/>
    <cellStyle name="Standard_Text neuA9 2" xfId="25"/>
    <cellStyle name="Standard_Wohn-,Nichtwohn_1 3" xfId="11"/>
    <cellStyle name="Standard_WZ2008-BHGWZ2" xfId="7"/>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E5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worksheet" Target="worksheets/sheet11.xml"/><Relationship Id="rId18" Type="http://schemas.openxmlformats.org/officeDocument/2006/relationships/worksheet" Target="worksheets/sheet16.xml"/><Relationship Id="rId26" Type="http://schemas.openxmlformats.org/officeDocument/2006/relationships/chartsheet" Target="chartsheets/sheet4.xml"/><Relationship Id="rId39" Type="http://schemas.openxmlformats.org/officeDocument/2006/relationships/worksheet" Target="worksheets/sheet32.xml"/><Relationship Id="rId3" Type="http://schemas.openxmlformats.org/officeDocument/2006/relationships/worksheet" Target="worksheets/sheet3.xml"/><Relationship Id="rId21" Type="http://schemas.openxmlformats.org/officeDocument/2006/relationships/worksheet" Target="worksheets/sheet18.xml"/><Relationship Id="rId34" Type="http://schemas.openxmlformats.org/officeDocument/2006/relationships/worksheet" Target="worksheets/sheet28.xml"/><Relationship Id="rId42" Type="http://schemas.openxmlformats.org/officeDocument/2006/relationships/worksheet" Target="worksheets/sheet35.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0.xml"/><Relationship Id="rId17" Type="http://schemas.openxmlformats.org/officeDocument/2006/relationships/worksheet" Target="worksheets/sheet15.xml"/><Relationship Id="rId25" Type="http://schemas.openxmlformats.org/officeDocument/2006/relationships/worksheet" Target="worksheets/sheet22.xml"/><Relationship Id="rId33" Type="http://schemas.openxmlformats.org/officeDocument/2006/relationships/worksheet" Target="worksheets/sheet27.xml"/><Relationship Id="rId38" Type="http://schemas.openxmlformats.org/officeDocument/2006/relationships/chartsheet" Target="chartsheets/sheet7.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4.xml"/><Relationship Id="rId20" Type="http://schemas.openxmlformats.org/officeDocument/2006/relationships/chartsheet" Target="chartsheets/sheet3.xml"/><Relationship Id="rId29" Type="http://schemas.openxmlformats.org/officeDocument/2006/relationships/chartsheet" Target="chartsheets/sheet5.xml"/><Relationship Id="rId41" Type="http://schemas.openxmlformats.org/officeDocument/2006/relationships/worksheet" Target="worksheets/sheet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worksheet" Target="worksheets/sheet21.xml"/><Relationship Id="rId32" Type="http://schemas.openxmlformats.org/officeDocument/2006/relationships/worksheet" Target="worksheets/sheet26.xml"/><Relationship Id="rId37" Type="http://schemas.openxmlformats.org/officeDocument/2006/relationships/worksheet" Target="worksheets/sheet31.xml"/><Relationship Id="rId40" Type="http://schemas.openxmlformats.org/officeDocument/2006/relationships/worksheet" Target="worksheets/sheet33.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worksheet" Target="worksheets/sheet20.xml"/><Relationship Id="rId28" Type="http://schemas.openxmlformats.org/officeDocument/2006/relationships/worksheet" Target="worksheets/sheet24.xml"/><Relationship Id="rId36" Type="http://schemas.openxmlformats.org/officeDocument/2006/relationships/worksheet" Target="worksheets/sheet30.xml"/><Relationship Id="rId10" Type="http://schemas.openxmlformats.org/officeDocument/2006/relationships/chartsheet" Target="chartsheets/sheet2.xml"/><Relationship Id="rId19" Type="http://schemas.openxmlformats.org/officeDocument/2006/relationships/worksheet" Target="worksheets/sheet17.xml"/><Relationship Id="rId31" Type="http://schemas.openxmlformats.org/officeDocument/2006/relationships/worksheet" Target="worksheets/sheet25.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worksheet" Target="worksheets/sheet12.xml"/><Relationship Id="rId22" Type="http://schemas.openxmlformats.org/officeDocument/2006/relationships/worksheet" Target="worksheets/sheet19.xml"/><Relationship Id="rId27" Type="http://schemas.openxmlformats.org/officeDocument/2006/relationships/worksheet" Target="worksheets/sheet23.xml"/><Relationship Id="rId30" Type="http://schemas.openxmlformats.org/officeDocument/2006/relationships/chartsheet" Target="chartsheets/sheet6.xml"/><Relationship Id="rId35" Type="http://schemas.openxmlformats.org/officeDocument/2006/relationships/worksheet" Target="worksheets/sheet29.xml"/><Relationship Id="rId43" Type="http://schemas.openxmlformats.org/officeDocument/2006/relationships/externalLink" Target="externalLinks/externalLink1.xml"/><Relationship Id="rId48"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7274167987321712"/>
          <c:y val="0.13827655310621242"/>
          <c:w val="0.70681458003169573"/>
          <c:h val="0.20841683366733466"/>
        </c:manualLayout>
      </c:layout>
      <c:pieChart>
        <c:varyColors val="1"/>
        <c:dLbls>
          <c:showLegendKey val="0"/>
          <c:showVal val="0"/>
          <c:showCatName val="0"/>
          <c:showSerName val="0"/>
          <c:showPercent val="0"/>
          <c:showBubbleSize val="0"/>
          <c:showLeaderLines val="0"/>
        </c:dLbls>
        <c:firstSliceAng val="0"/>
      </c:pieChart>
    </c:plotArea>
    <c:legend>
      <c:legendPos val="b"/>
      <c:overlay val="0"/>
      <c:txPr>
        <a:bodyPr/>
        <a:lstStyle/>
        <a:p>
          <a:pPr rtl="0">
            <a:defRPr/>
          </a:pPr>
          <a:endParaRPr lang="de-DE"/>
        </a:p>
      </c:txPr>
    </c:legend>
    <c:plotVisOnly val="1"/>
    <c:dispBlanksAs val="gap"/>
    <c:showDLblsOverMax val="0"/>
  </c:chart>
  <c:spPr>
    <a:ln>
      <a:noFill/>
    </a:ln>
  </c:sp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130662784"/>
        <c:axId val="130664320"/>
      </c:barChart>
      <c:catAx>
        <c:axId val="130662784"/>
        <c:scaling>
          <c:orientation val="minMax"/>
        </c:scaling>
        <c:delete val="0"/>
        <c:axPos val="b"/>
        <c:majorTickMark val="out"/>
        <c:minorTickMark val="none"/>
        <c:tickLblPos val="nextTo"/>
        <c:crossAx val="130664320"/>
        <c:crosses val="autoZero"/>
        <c:auto val="1"/>
        <c:lblAlgn val="ctr"/>
        <c:lblOffset val="100"/>
        <c:noMultiLvlLbl val="0"/>
      </c:catAx>
      <c:valAx>
        <c:axId val="130664320"/>
        <c:scaling>
          <c:orientation val="minMax"/>
        </c:scaling>
        <c:delete val="0"/>
        <c:axPos val="l"/>
        <c:majorGridlines/>
        <c:majorTickMark val="out"/>
        <c:minorTickMark val="none"/>
        <c:tickLblPos val="nextTo"/>
        <c:crossAx val="130662784"/>
        <c:crosses val="autoZero"/>
        <c:crossBetween val="between"/>
      </c:valAx>
    </c:plotArea>
    <c:legend>
      <c:legendPos val="r"/>
      <c:overlay val="0"/>
    </c:legend>
    <c:plotVisOnly val="1"/>
    <c:dispBlanksAs val="gap"/>
    <c:showDLblsOverMax val="0"/>
  </c:chart>
  <c:spPr>
    <a:ln>
      <a:noFill/>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050"/>
            </a:pPr>
            <a:r>
              <a:rPr lang="en-US" sz="1050" b="1" i="0" baseline="0">
                <a:effectLst/>
                <a:latin typeface="Arial" pitchFamily="34" charset="0"/>
                <a:cs typeface="Arial" pitchFamily="34" charset="0"/>
              </a:rPr>
              <a:t>Vorwiegend verwendete Heizenergie in neu errichteten Wohngebäuden</a:t>
            </a:r>
            <a:br>
              <a:rPr lang="en-US" sz="1050" b="1" i="0" baseline="0">
                <a:effectLst/>
                <a:latin typeface="Arial" pitchFamily="34" charset="0"/>
                <a:cs typeface="Arial" pitchFamily="34" charset="0"/>
              </a:rPr>
            </a:br>
            <a:r>
              <a:rPr lang="en-US" sz="1050" b="1" i="0" baseline="0">
                <a:effectLst/>
                <a:latin typeface="Arial" pitchFamily="34" charset="0"/>
                <a:cs typeface="Arial" pitchFamily="34" charset="0"/>
              </a:rPr>
              <a:t>2003 bis 2011</a:t>
            </a:r>
            <a:endParaRPr lang="de-DE" sz="1050">
              <a:effectLst/>
              <a:latin typeface="Arial" pitchFamily="34" charset="0"/>
              <a:cs typeface="Arial" pitchFamily="34" charset="0"/>
            </a:endParaRPr>
          </a:p>
        </c:rich>
      </c:tx>
      <c:overlay val="0"/>
      <c:spPr>
        <a:ln>
          <a:noFill/>
        </a:ln>
      </c:spPr>
    </c:title>
    <c:autoTitleDeleted val="0"/>
    <c:plotArea>
      <c:layout>
        <c:manualLayout>
          <c:layoutTarget val="inner"/>
          <c:xMode val="edge"/>
          <c:yMode val="edge"/>
          <c:x val="0.12609611125466638"/>
          <c:y val="0.20535246723731376"/>
          <c:w val="0.75518701913157738"/>
          <c:h val="0.58055367289588733"/>
        </c:manualLayout>
      </c:layout>
      <c:lineChart>
        <c:grouping val="standard"/>
        <c:varyColors val="0"/>
        <c:ser>
          <c:idx val="1"/>
          <c:order val="0"/>
          <c:tx>
            <c:strRef>
              <c:f>W_Grafik4a!$C$5</c:f>
              <c:strCache>
                <c:ptCount val="1"/>
                <c:pt idx="0">
                  <c:v>Öl</c:v>
                </c:pt>
              </c:strCache>
            </c:strRef>
          </c:tx>
          <c:spPr>
            <a:ln>
              <a:solidFill>
                <a:schemeClr val="tx2">
                  <a:lumMod val="60000"/>
                  <a:lumOff val="40000"/>
                </a:schemeClr>
              </a:solidFill>
            </a:ln>
          </c:spPr>
          <c:marker>
            <c:symbol val="none"/>
          </c:marker>
          <c:cat>
            <c:strRef>
              <c:f>W_Grafik4a!$A$6:$A$14</c:f>
              <c:strCache>
                <c:ptCount val="9"/>
                <c:pt idx="0">
                  <c:v>2003</c:v>
                </c:pt>
                <c:pt idx="1">
                  <c:v>2004</c:v>
                </c:pt>
                <c:pt idx="2">
                  <c:v>2005</c:v>
                </c:pt>
                <c:pt idx="3">
                  <c:v>2006</c:v>
                </c:pt>
                <c:pt idx="4">
                  <c:v>2007</c:v>
                </c:pt>
                <c:pt idx="5">
                  <c:v>2008</c:v>
                </c:pt>
                <c:pt idx="6">
                  <c:v>2009</c:v>
                </c:pt>
                <c:pt idx="7">
                  <c:v>2010</c:v>
                </c:pt>
                <c:pt idx="8">
                  <c:v>2011</c:v>
                </c:pt>
              </c:strCache>
            </c:strRef>
          </c:cat>
          <c:val>
            <c:numRef>
              <c:f>W_Grafik4a!$C$6:$C$14</c:f>
              <c:numCache>
                <c:formatCode>0.0</c:formatCode>
                <c:ptCount val="9"/>
                <c:pt idx="0">
                  <c:v>10.194174757281553</c:v>
                </c:pt>
                <c:pt idx="1">
                  <c:v>10.2327064073956</c:v>
                </c:pt>
                <c:pt idx="2">
                  <c:v>9.8245614035087723</c:v>
                </c:pt>
                <c:pt idx="3">
                  <c:v>8.2697711762344444</c:v>
                </c:pt>
                <c:pt idx="4">
                  <c:v>6.5945388974755277</c:v>
                </c:pt>
                <c:pt idx="5">
                  <c:v>4.5565006075334145</c:v>
                </c:pt>
                <c:pt idx="6">
                  <c:v>3.7931034482758621</c:v>
                </c:pt>
                <c:pt idx="7">
                  <c:v>2.6197604790419162</c:v>
                </c:pt>
                <c:pt idx="8">
                  <c:v>3.4459907223326707</c:v>
                </c:pt>
              </c:numCache>
            </c:numRef>
          </c:val>
          <c:smooth val="0"/>
          <c:extLst>
            <c:ext xmlns:c16="http://schemas.microsoft.com/office/drawing/2014/chart" uri="{C3380CC4-5D6E-409C-BE32-E72D297353CC}">
              <c16:uniqueId val="{00000000-4B77-4ECF-842D-B4EB45D30C55}"/>
            </c:ext>
          </c:extLst>
        </c:ser>
        <c:ser>
          <c:idx val="2"/>
          <c:order val="1"/>
          <c:tx>
            <c:strRef>
              <c:f>W_Grafik4a!$D$5</c:f>
              <c:strCache>
                <c:ptCount val="1"/>
                <c:pt idx="0">
                  <c:v>Gas</c:v>
                </c:pt>
              </c:strCache>
            </c:strRef>
          </c:tx>
          <c:spPr>
            <a:ln>
              <a:solidFill>
                <a:schemeClr val="accent2">
                  <a:lumMod val="60000"/>
                  <a:lumOff val="40000"/>
                </a:schemeClr>
              </a:solidFill>
            </a:ln>
          </c:spPr>
          <c:marker>
            <c:symbol val="none"/>
          </c:marker>
          <c:cat>
            <c:strRef>
              <c:f>W_Grafik4a!$A$6:$A$14</c:f>
              <c:strCache>
                <c:ptCount val="9"/>
                <c:pt idx="0">
                  <c:v>2003</c:v>
                </c:pt>
                <c:pt idx="1">
                  <c:v>2004</c:v>
                </c:pt>
                <c:pt idx="2">
                  <c:v>2005</c:v>
                </c:pt>
                <c:pt idx="3">
                  <c:v>2006</c:v>
                </c:pt>
                <c:pt idx="4">
                  <c:v>2007</c:v>
                </c:pt>
                <c:pt idx="5">
                  <c:v>2008</c:v>
                </c:pt>
                <c:pt idx="6">
                  <c:v>2009</c:v>
                </c:pt>
                <c:pt idx="7">
                  <c:v>2010</c:v>
                </c:pt>
                <c:pt idx="8">
                  <c:v>2011</c:v>
                </c:pt>
              </c:strCache>
            </c:strRef>
          </c:cat>
          <c:val>
            <c:numRef>
              <c:f>W_Grafik4a!$D$6:$D$14</c:f>
              <c:numCache>
                <c:formatCode>0.0</c:formatCode>
                <c:ptCount val="9"/>
                <c:pt idx="0">
                  <c:v>74.484223300970868</c:v>
                </c:pt>
                <c:pt idx="1">
                  <c:v>74.019764105833602</c:v>
                </c:pt>
                <c:pt idx="2">
                  <c:v>71.345029239766077</c:v>
                </c:pt>
                <c:pt idx="3">
                  <c:v>65.756724207145723</c:v>
                </c:pt>
                <c:pt idx="4">
                  <c:v>53.735188047398246</c:v>
                </c:pt>
                <c:pt idx="5">
                  <c:v>50.486026731470233</c:v>
                </c:pt>
                <c:pt idx="6">
                  <c:v>43.931034482758619</c:v>
                </c:pt>
                <c:pt idx="7">
                  <c:v>38.922155688622752</c:v>
                </c:pt>
                <c:pt idx="8">
                  <c:v>40.755467196819083</c:v>
                </c:pt>
              </c:numCache>
            </c:numRef>
          </c:val>
          <c:smooth val="0"/>
          <c:extLst>
            <c:ext xmlns:c16="http://schemas.microsoft.com/office/drawing/2014/chart" uri="{C3380CC4-5D6E-409C-BE32-E72D297353CC}">
              <c16:uniqueId val="{00000001-4B77-4ECF-842D-B4EB45D30C55}"/>
            </c:ext>
          </c:extLst>
        </c:ser>
        <c:ser>
          <c:idx val="3"/>
          <c:order val="2"/>
          <c:tx>
            <c:strRef>
              <c:f>W_Grafik4a!$E$5</c:f>
              <c:strCache>
                <c:ptCount val="1"/>
                <c:pt idx="0">
                  <c:v>Strom</c:v>
                </c:pt>
              </c:strCache>
            </c:strRef>
          </c:tx>
          <c:spPr>
            <a:ln>
              <a:solidFill>
                <a:schemeClr val="accent6">
                  <a:lumMod val="60000"/>
                  <a:lumOff val="40000"/>
                </a:schemeClr>
              </a:solidFill>
            </a:ln>
          </c:spPr>
          <c:marker>
            <c:symbol val="none"/>
          </c:marker>
          <c:cat>
            <c:strRef>
              <c:f>W_Grafik4a!$A$6:$A$14</c:f>
              <c:strCache>
                <c:ptCount val="9"/>
                <c:pt idx="0">
                  <c:v>2003</c:v>
                </c:pt>
                <c:pt idx="1">
                  <c:v>2004</c:v>
                </c:pt>
                <c:pt idx="2">
                  <c:v>2005</c:v>
                </c:pt>
                <c:pt idx="3">
                  <c:v>2006</c:v>
                </c:pt>
                <c:pt idx="4">
                  <c:v>2007</c:v>
                </c:pt>
                <c:pt idx="5">
                  <c:v>2008</c:v>
                </c:pt>
                <c:pt idx="6">
                  <c:v>2009</c:v>
                </c:pt>
                <c:pt idx="7">
                  <c:v>2010</c:v>
                </c:pt>
                <c:pt idx="8">
                  <c:v>2011</c:v>
                </c:pt>
              </c:strCache>
            </c:strRef>
          </c:cat>
          <c:val>
            <c:numRef>
              <c:f>W_Grafik4a!$E$6:$E$14</c:f>
              <c:numCache>
                <c:formatCode>0.0</c:formatCode>
                <c:ptCount val="9"/>
                <c:pt idx="0">
                  <c:v>5.8859223300970873</c:v>
                </c:pt>
                <c:pt idx="1">
                  <c:v>5.2598023589416636</c:v>
                </c:pt>
                <c:pt idx="2">
                  <c:v>4.2884990253411308</c:v>
                </c:pt>
                <c:pt idx="3">
                  <c:v>3.7735849056603774</c:v>
                </c:pt>
                <c:pt idx="4">
                  <c:v>3.4518289541473468</c:v>
                </c:pt>
                <c:pt idx="5">
                  <c:v>3.0984204131227218</c:v>
                </c:pt>
                <c:pt idx="6">
                  <c:v>2.6896551724137931</c:v>
                </c:pt>
                <c:pt idx="7">
                  <c:v>1.4221556886227544</c:v>
                </c:pt>
                <c:pt idx="8">
                  <c:v>1.7892644135188867</c:v>
                </c:pt>
              </c:numCache>
            </c:numRef>
          </c:val>
          <c:smooth val="0"/>
          <c:extLst>
            <c:ext xmlns:c16="http://schemas.microsoft.com/office/drawing/2014/chart" uri="{C3380CC4-5D6E-409C-BE32-E72D297353CC}">
              <c16:uniqueId val="{00000002-4B77-4ECF-842D-B4EB45D30C55}"/>
            </c:ext>
          </c:extLst>
        </c:ser>
        <c:ser>
          <c:idx val="4"/>
          <c:order val="3"/>
          <c:tx>
            <c:strRef>
              <c:f>W_Grafik4a!$F$5</c:f>
              <c:strCache>
                <c:ptCount val="1"/>
                <c:pt idx="0">
                  <c:v>Fern-
wärme</c:v>
                </c:pt>
              </c:strCache>
            </c:strRef>
          </c:tx>
          <c:spPr>
            <a:ln>
              <a:solidFill>
                <a:schemeClr val="accent4">
                  <a:lumMod val="60000"/>
                  <a:lumOff val="40000"/>
                </a:schemeClr>
              </a:solidFill>
            </a:ln>
          </c:spPr>
          <c:marker>
            <c:symbol val="none"/>
          </c:marker>
          <c:cat>
            <c:strRef>
              <c:f>W_Grafik4a!$A$6:$A$14</c:f>
              <c:strCache>
                <c:ptCount val="9"/>
                <c:pt idx="0">
                  <c:v>2003</c:v>
                </c:pt>
                <c:pt idx="1">
                  <c:v>2004</c:v>
                </c:pt>
                <c:pt idx="2">
                  <c:v>2005</c:v>
                </c:pt>
                <c:pt idx="3">
                  <c:v>2006</c:v>
                </c:pt>
                <c:pt idx="4">
                  <c:v>2007</c:v>
                </c:pt>
                <c:pt idx="5">
                  <c:v>2008</c:v>
                </c:pt>
                <c:pt idx="6">
                  <c:v>2009</c:v>
                </c:pt>
                <c:pt idx="7">
                  <c:v>2010</c:v>
                </c:pt>
                <c:pt idx="8">
                  <c:v>2011</c:v>
                </c:pt>
              </c:strCache>
            </c:strRef>
          </c:cat>
          <c:val>
            <c:numRef>
              <c:f>W_Grafik4a!$F$6:$F$14</c:f>
              <c:numCache>
                <c:formatCode>0.0</c:formatCode>
                <c:ptCount val="9"/>
                <c:pt idx="0">
                  <c:v>3.0643203883495147</c:v>
                </c:pt>
                <c:pt idx="1">
                  <c:v>1.3069811922218679</c:v>
                </c:pt>
                <c:pt idx="2">
                  <c:v>2.4951267056530213</c:v>
                </c:pt>
                <c:pt idx="3">
                  <c:v>1.3247691690084304</c:v>
                </c:pt>
                <c:pt idx="4">
                  <c:v>1.2879958784131891</c:v>
                </c:pt>
                <c:pt idx="5">
                  <c:v>3.766707168894289</c:v>
                </c:pt>
                <c:pt idx="6">
                  <c:v>1.7931034482758621</c:v>
                </c:pt>
                <c:pt idx="7">
                  <c:v>3.967065868263473</c:v>
                </c:pt>
                <c:pt idx="8">
                  <c:v>2.0543406229290921</c:v>
                </c:pt>
              </c:numCache>
            </c:numRef>
          </c:val>
          <c:smooth val="0"/>
          <c:extLst>
            <c:ext xmlns:c16="http://schemas.microsoft.com/office/drawing/2014/chart" uri="{C3380CC4-5D6E-409C-BE32-E72D297353CC}">
              <c16:uniqueId val="{00000003-4B77-4ECF-842D-B4EB45D30C55}"/>
            </c:ext>
          </c:extLst>
        </c:ser>
        <c:ser>
          <c:idx val="5"/>
          <c:order val="4"/>
          <c:tx>
            <c:strRef>
              <c:f>W_Grafik4a!$G$5</c:f>
              <c:strCache>
                <c:ptCount val="1"/>
                <c:pt idx="0">
                  <c:v>Wärme-
pumpe</c:v>
                </c:pt>
              </c:strCache>
            </c:strRef>
          </c:tx>
          <c:spPr>
            <a:ln>
              <a:solidFill>
                <a:schemeClr val="tx2">
                  <a:lumMod val="75000"/>
                </a:schemeClr>
              </a:solidFill>
            </a:ln>
          </c:spPr>
          <c:marker>
            <c:symbol val="none"/>
          </c:marker>
          <c:cat>
            <c:strRef>
              <c:f>W_Grafik4a!$A$6:$A$14</c:f>
              <c:strCache>
                <c:ptCount val="9"/>
                <c:pt idx="0">
                  <c:v>2003</c:v>
                </c:pt>
                <c:pt idx="1">
                  <c:v>2004</c:v>
                </c:pt>
                <c:pt idx="2">
                  <c:v>2005</c:v>
                </c:pt>
                <c:pt idx="3">
                  <c:v>2006</c:v>
                </c:pt>
                <c:pt idx="4">
                  <c:v>2007</c:v>
                </c:pt>
                <c:pt idx="5">
                  <c:v>2008</c:v>
                </c:pt>
                <c:pt idx="6">
                  <c:v>2009</c:v>
                </c:pt>
                <c:pt idx="7">
                  <c:v>2010</c:v>
                </c:pt>
                <c:pt idx="8">
                  <c:v>2011</c:v>
                </c:pt>
              </c:strCache>
            </c:strRef>
          </c:cat>
          <c:val>
            <c:numRef>
              <c:f>W_Grafik4a!$G$6:$G$14</c:f>
              <c:numCache>
                <c:formatCode>0.0</c:formatCode>
                <c:ptCount val="9"/>
                <c:pt idx="0">
                  <c:v>4.4902912621359219</c:v>
                </c:pt>
                <c:pt idx="1">
                  <c:v>6.6305387312719155</c:v>
                </c:pt>
                <c:pt idx="2">
                  <c:v>8.6939571150097468</c:v>
                </c:pt>
                <c:pt idx="3">
                  <c:v>17.181854676836611</c:v>
                </c:pt>
                <c:pt idx="4">
                  <c:v>30.036063884595571</c:v>
                </c:pt>
                <c:pt idx="5">
                  <c:v>33.414337788578372</c:v>
                </c:pt>
                <c:pt idx="6">
                  <c:v>42.620689655172413</c:v>
                </c:pt>
                <c:pt idx="7">
                  <c:v>45.808383233532936</c:v>
                </c:pt>
                <c:pt idx="8">
                  <c:v>43.339960238568587</c:v>
                </c:pt>
              </c:numCache>
            </c:numRef>
          </c:val>
          <c:smooth val="0"/>
          <c:extLst>
            <c:ext xmlns:c16="http://schemas.microsoft.com/office/drawing/2014/chart" uri="{C3380CC4-5D6E-409C-BE32-E72D297353CC}">
              <c16:uniqueId val="{00000004-4B77-4ECF-842D-B4EB45D30C55}"/>
            </c:ext>
          </c:extLst>
        </c:ser>
        <c:ser>
          <c:idx val="0"/>
          <c:order val="5"/>
          <c:tx>
            <c:strRef>
              <c:f>W_Grafik4a!$H$5</c:f>
              <c:strCache>
                <c:ptCount val="1"/>
                <c:pt idx="0">
                  <c:v>Solar-
energie</c:v>
                </c:pt>
              </c:strCache>
            </c:strRef>
          </c:tx>
          <c:spPr>
            <a:ln>
              <a:solidFill>
                <a:schemeClr val="accent6">
                  <a:lumMod val="75000"/>
                </a:schemeClr>
              </a:solidFill>
            </a:ln>
          </c:spPr>
          <c:marker>
            <c:symbol val="none"/>
          </c:marker>
          <c:cat>
            <c:strRef>
              <c:f>W_Grafik4a!$A$6:$A$14</c:f>
              <c:strCache>
                <c:ptCount val="9"/>
                <c:pt idx="0">
                  <c:v>2003</c:v>
                </c:pt>
                <c:pt idx="1">
                  <c:v>2004</c:v>
                </c:pt>
                <c:pt idx="2">
                  <c:v>2005</c:v>
                </c:pt>
                <c:pt idx="3">
                  <c:v>2006</c:v>
                </c:pt>
                <c:pt idx="4">
                  <c:v>2007</c:v>
                </c:pt>
                <c:pt idx="5">
                  <c:v>2008</c:v>
                </c:pt>
                <c:pt idx="6">
                  <c:v>2009</c:v>
                </c:pt>
                <c:pt idx="7">
                  <c:v>2010</c:v>
                </c:pt>
                <c:pt idx="8">
                  <c:v>2011</c:v>
                </c:pt>
              </c:strCache>
            </c:strRef>
          </c:cat>
          <c:val>
            <c:numRef>
              <c:f>W_Grafik4a!$H$6:$H$14</c:f>
              <c:numCache>
                <c:formatCode>0.0</c:formatCode>
                <c:ptCount val="9"/>
                <c:pt idx="0">
                  <c:v>0.4550970873786408</c:v>
                </c:pt>
                <c:pt idx="1">
                  <c:v>0.38253108065030283</c:v>
                </c:pt>
                <c:pt idx="2">
                  <c:v>0.62378167641325533</c:v>
                </c:pt>
                <c:pt idx="3">
                  <c:v>0.36130068245684466</c:v>
                </c:pt>
                <c:pt idx="4">
                  <c:v>0.41215868109222048</c:v>
                </c:pt>
                <c:pt idx="5">
                  <c:v>0.42527339003645198</c:v>
                </c:pt>
                <c:pt idx="6">
                  <c:v>0.89655172413793105</c:v>
                </c:pt>
                <c:pt idx="7">
                  <c:v>0.74850299401197606</c:v>
                </c:pt>
                <c:pt idx="8">
                  <c:v>0.99403578528827041</c:v>
                </c:pt>
              </c:numCache>
            </c:numRef>
          </c:val>
          <c:smooth val="0"/>
          <c:extLst>
            <c:ext xmlns:c16="http://schemas.microsoft.com/office/drawing/2014/chart" uri="{C3380CC4-5D6E-409C-BE32-E72D297353CC}">
              <c16:uniqueId val="{00000005-4B77-4ECF-842D-B4EB45D30C55}"/>
            </c:ext>
          </c:extLst>
        </c:ser>
        <c:ser>
          <c:idx val="6"/>
          <c:order val="6"/>
          <c:tx>
            <c:strRef>
              <c:f>W_Grafik4a!$I$5</c:f>
              <c:strCache>
                <c:ptCount val="1"/>
                <c:pt idx="0">
                  <c:v>sonstige
Heizenergie
</c:v>
                </c:pt>
              </c:strCache>
            </c:strRef>
          </c:tx>
          <c:spPr>
            <a:ln>
              <a:solidFill>
                <a:schemeClr val="accent3">
                  <a:lumMod val="60000"/>
                  <a:lumOff val="40000"/>
                </a:schemeClr>
              </a:solidFill>
            </a:ln>
          </c:spPr>
          <c:marker>
            <c:symbol val="none"/>
          </c:marker>
          <c:cat>
            <c:strRef>
              <c:f>W_Grafik4a!$A$6:$A$14</c:f>
              <c:strCache>
                <c:ptCount val="9"/>
                <c:pt idx="0">
                  <c:v>2003</c:v>
                </c:pt>
                <c:pt idx="1">
                  <c:v>2004</c:v>
                </c:pt>
                <c:pt idx="2">
                  <c:v>2005</c:v>
                </c:pt>
                <c:pt idx="3">
                  <c:v>2006</c:v>
                </c:pt>
                <c:pt idx="4">
                  <c:v>2007</c:v>
                </c:pt>
                <c:pt idx="5">
                  <c:v>2008</c:v>
                </c:pt>
                <c:pt idx="6">
                  <c:v>2009</c:v>
                </c:pt>
                <c:pt idx="7">
                  <c:v>2010</c:v>
                </c:pt>
                <c:pt idx="8">
                  <c:v>2011</c:v>
                </c:pt>
              </c:strCache>
            </c:strRef>
          </c:cat>
          <c:val>
            <c:numRef>
              <c:f>W_Grafik4a!$I$6:$I$14</c:f>
              <c:numCache>
                <c:formatCode>0.0</c:formatCode>
                <c:ptCount val="9"/>
                <c:pt idx="0">
                  <c:v>1.4259708737864079</c:v>
                </c:pt>
                <c:pt idx="1">
                  <c:v>2.1676761236850495</c:v>
                </c:pt>
                <c:pt idx="2">
                  <c:v>2.7290448343079921</c:v>
                </c:pt>
                <c:pt idx="3">
                  <c:v>3.3319951826575673</c:v>
                </c:pt>
                <c:pt idx="4">
                  <c:v>4.4822256568778984</c:v>
                </c:pt>
                <c:pt idx="5">
                  <c:v>4.2527339003645199</c:v>
                </c:pt>
                <c:pt idx="6">
                  <c:v>4.2758620689655169</c:v>
                </c:pt>
                <c:pt idx="7">
                  <c:v>6.5119760479041915</c:v>
                </c:pt>
                <c:pt idx="8">
                  <c:v>7.6209410205434063</c:v>
                </c:pt>
              </c:numCache>
            </c:numRef>
          </c:val>
          <c:smooth val="0"/>
          <c:extLst>
            <c:ext xmlns:c16="http://schemas.microsoft.com/office/drawing/2014/chart" uri="{C3380CC4-5D6E-409C-BE32-E72D297353CC}">
              <c16:uniqueId val="{00000006-4B77-4ECF-842D-B4EB45D30C55}"/>
            </c:ext>
          </c:extLst>
        </c:ser>
        <c:dLbls>
          <c:showLegendKey val="0"/>
          <c:showVal val="0"/>
          <c:showCatName val="0"/>
          <c:showSerName val="0"/>
          <c:showPercent val="0"/>
          <c:showBubbleSize val="0"/>
        </c:dLbls>
        <c:smooth val="0"/>
        <c:axId val="101427456"/>
        <c:axId val="101441536"/>
      </c:lineChart>
      <c:catAx>
        <c:axId val="101427456"/>
        <c:scaling>
          <c:orientation val="minMax"/>
        </c:scaling>
        <c:delete val="0"/>
        <c:axPos val="b"/>
        <c:numFmt formatCode="General" sourceLinked="0"/>
        <c:majorTickMark val="out"/>
        <c:minorTickMark val="none"/>
        <c:tickLblPos val="nextTo"/>
        <c:spPr>
          <a:ln w="6350">
            <a:solidFill>
              <a:schemeClr val="tx1"/>
            </a:solidFill>
          </a:ln>
        </c:spPr>
        <c:txPr>
          <a:bodyPr/>
          <a:lstStyle/>
          <a:p>
            <a:pPr>
              <a:defRPr sz="900">
                <a:latin typeface="Arial" pitchFamily="34" charset="0"/>
                <a:cs typeface="Arial" pitchFamily="34" charset="0"/>
              </a:defRPr>
            </a:pPr>
            <a:endParaRPr lang="de-DE"/>
          </a:p>
        </c:txPr>
        <c:crossAx val="101441536"/>
        <c:crosses val="autoZero"/>
        <c:auto val="1"/>
        <c:lblAlgn val="ctr"/>
        <c:lblOffset val="100"/>
        <c:noMultiLvlLbl val="0"/>
      </c:catAx>
      <c:valAx>
        <c:axId val="101441536"/>
        <c:scaling>
          <c:orientation val="minMax"/>
        </c:scaling>
        <c:delete val="0"/>
        <c:axPos val="l"/>
        <c:majorGridlines/>
        <c:numFmt formatCode="General" sourceLinked="0"/>
        <c:majorTickMark val="none"/>
        <c:minorTickMark val="none"/>
        <c:tickLblPos val="nextTo"/>
        <c:spPr>
          <a:ln w="6350">
            <a:solidFill>
              <a:schemeClr val="tx1"/>
            </a:solidFill>
            <a:prstDash val="sysDash"/>
          </a:ln>
        </c:spPr>
        <c:txPr>
          <a:bodyPr/>
          <a:lstStyle/>
          <a:p>
            <a:pPr>
              <a:defRPr sz="900">
                <a:latin typeface="Arial" pitchFamily="34" charset="0"/>
                <a:cs typeface="Arial" pitchFamily="34" charset="0"/>
              </a:defRPr>
            </a:pPr>
            <a:endParaRPr lang="de-DE"/>
          </a:p>
        </c:txPr>
        <c:crossAx val="101427456"/>
        <c:crosses val="autoZero"/>
        <c:crossBetween val="between"/>
      </c:valAx>
      <c:spPr>
        <a:ln w="6350">
          <a:solidFill>
            <a:schemeClr val="tx1"/>
          </a:solidFill>
        </a:ln>
      </c:spPr>
    </c:plotArea>
    <c:legend>
      <c:legendPos val="b"/>
      <c:layout>
        <c:manualLayout>
          <c:xMode val="edge"/>
          <c:yMode val="edge"/>
          <c:x val="6.7970908082471096E-2"/>
          <c:y val="0.86965944008998741"/>
          <c:w val="0.84483653546569371"/>
          <c:h val="0.10763138287463517"/>
        </c:manualLayout>
      </c:layout>
      <c:overlay val="0"/>
      <c:txPr>
        <a:bodyPr/>
        <a:lstStyle/>
        <a:p>
          <a:pPr>
            <a:defRPr sz="800">
              <a:latin typeface="Arial" pitchFamily="34" charset="0"/>
              <a:cs typeface="Arial" pitchFamily="34" charset="0"/>
            </a:defRPr>
          </a:pPr>
          <a:endParaRPr lang="de-DE"/>
        </a:p>
      </c:txPr>
    </c:legend>
    <c:plotVisOnly val="1"/>
    <c:dispBlanksAs val="gap"/>
    <c:showDLblsOverMax val="0"/>
  </c:chart>
  <c:printSettings>
    <c:headerFooter/>
    <c:pageMargins b="0.78740157499999996" l="0.7" r="0.7" t="0.78740157499999996"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200"/>
            </a:pPr>
            <a:r>
              <a:rPr lang="en-US" sz="1050">
                <a:latin typeface="Arial" pitchFamily="34" charset="0"/>
                <a:cs typeface="Arial" pitchFamily="34" charset="0"/>
              </a:rPr>
              <a:t>Vorwiegend verwendete Heizenergie in neu errichteten Wohngebäuden</a:t>
            </a:r>
            <a:br>
              <a:rPr lang="en-US" sz="1050">
                <a:latin typeface="Arial" pitchFamily="34" charset="0"/>
                <a:cs typeface="Arial" pitchFamily="34" charset="0"/>
              </a:rPr>
            </a:br>
            <a:r>
              <a:rPr lang="en-US" sz="1050">
                <a:latin typeface="Arial" pitchFamily="34" charset="0"/>
                <a:cs typeface="Arial" pitchFamily="34" charset="0"/>
              </a:rPr>
              <a:t> </a:t>
            </a:r>
            <a:r>
              <a:rPr lang="en-US" sz="1000">
                <a:latin typeface="Arial" pitchFamily="34" charset="0"/>
                <a:cs typeface="Arial" pitchFamily="34" charset="0"/>
              </a:rPr>
              <a:t>2011</a:t>
            </a:r>
          </a:p>
        </c:rich>
      </c:tx>
      <c:layout>
        <c:manualLayout>
          <c:xMode val="edge"/>
          <c:yMode val="edge"/>
          <c:x val="0.1261171949510704"/>
          <c:y val="1.6432850047098744E-2"/>
        </c:manualLayout>
      </c:layout>
      <c:overlay val="0"/>
    </c:title>
    <c:autoTitleDeleted val="0"/>
    <c:plotArea>
      <c:layout>
        <c:manualLayout>
          <c:layoutTarget val="inner"/>
          <c:xMode val="edge"/>
          <c:yMode val="edge"/>
          <c:x val="0.30838559163898249"/>
          <c:y val="0.21427879289316737"/>
          <c:w val="0.40199042292066051"/>
          <c:h val="0.56126517199194614"/>
        </c:manualLayout>
      </c:layout>
      <c:pieChart>
        <c:varyColors val="1"/>
        <c:ser>
          <c:idx val="0"/>
          <c:order val="0"/>
          <c:tx>
            <c:strRef>
              <c:f>W_Grafik4a!$A$14</c:f>
              <c:strCache>
                <c:ptCount val="1"/>
                <c:pt idx="0">
                  <c:v>2011</c:v>
                </c:pt>
              </c:strCache>
            </c:strRef>
          </c:tx>
          <c:dPt>
            <c:idx val="0"/>
            <c:bubble3D val="0"/>
            <c:spPr>
              <a:solidFill>
                <a:schemeClr val="tx2">
                  <a:lumMod val="20000"/>
                  <a:lumOff val="80000"/>
                </a:schemeClr>
              </a:solidFill>
            </c:spPr>
            <c:extLst>
              <c:ext xmlns:c16="http://schemas.microsoft.com/office/drawing/2014/chart" uri="{C3380CC4-5D6E-409C-BE32-E72D297353CC}">
                <c16:uniqueId val="{00000001-7A9C-4CE1-AC0D-DFB49C5FC8C2}"/>
              </c:ext>
            </c:extLst>
          </c:dPt>
          <c:dPt>
            <c:idx val="1"/>
            <c:bubble3D val="0"/>
            <c:spPr>
              <a:solidFill>
                <a:schemeClr val="accent2">
                  <a:lumMod val="40000"/>
                  <a:lumOff val="60000"/>
                </a:schemeClr>
              </a:solidFill>
            </c:spPr>
            <c:extLst>
              <c:ext xmlns:c16="http://schemas.microsoft.com/office/drawing/2014/chart" uri="{C3380CC4-5D6E-409C-BE32-E72D297353CC}">
                <c16:uniqueId val="{00000003-7A9C-4CE1-AC0D-DFB49C5FC8C2}"/>
              </c:ext>
            </c:extLst>
          </c:dPt>
          <c:dPt>
            <c:idx val="2"/>
            <c:bubble3D val="0"/>
            <c:spPr>
              <a:solidFill>
                <a:schemeClr val="accent6">
                  <a:lumMod val="20000"/>
                  <a:lumOff val="80000"/>
                </a:schemeClr>
              </a:solidFill>
            </c:spPr>
            <c:extLst>
              <c:ext xmlns:c16="http://schemas.microsoft.com/office/drawing/2014/chart" uri="{C3380CC4-5D6E-409C-BE32-E72D297353CC}">
                <c16:uniqueId val="{00000005-7A9C-4CE1-AC0D-DFB49C5FC8C2}"/>
              </c:ext>
            </c:extLst>
          </c:dPt>
          <c:dPt>
            <c:idx val="3"/>
            <c:bubble3D val="0"/>
            <c:spPr>
              <a:solidFill>
                <a:schemeClr val="accent4">
                  <a:lumMod val="40000"/>
                  <a:lumOff val="60000"/>
                </a:schemeClr>
              </a:solidFill>
            </c:spPr>
            <c:extLst>
              <c:ext xmlns:c16="http://schemas.microsoft.com/office/drawing/2014/chart" uri="{C3380CC4-5D6E-409C-BE32-E72D297353CC}">
                <c16:uniqueId val="{00000007-7A9C-4CE1-AC0D-DFB49C5FC8C2}"/>
              </c:ext>
            </c:extLst>
          </c:dPt>
          <c:dPt>
            <c:idx val="4"/>
            <c:bubble3D val="0"/>
            <c:spPr>
              <a:solidFill>
                <a:schemeClr val="tx2">
                  <a:lumMod val="40000"/>
                  <a:lumOff val="60000"/>
                </a:schemeClr>
              </a:solidFill>
            </c:spPr>
            <c:extLst>
              <c:ext xmlns:c16="http://schemas.microsoft.com/office/drawing/2014/chart" uri="{C3380CC4-5D6E-409C-BE32-E72D297353CC}">
                <c16:uniqueId val="{00000009-7A9C-4CE1-AC0D-DFB49C5FC8C2}"/>
              </c:ext>
            </c:extLst>
          </c:dPt>
          <c:dPt>
            <c:idx val="5"/>
            <c:bubble3D val="0"/>
            <c:spPr>
              <a:solidFill>
                <a:schemeClr val="accent6">
                  <a:lumMod val="60000"/>
                  <a:lumOff val="40000"/>
                </a:schemeClr>
              </a:solidFill>
            </c:spPr>
            <c:extLst>
              <c:ext xmlns:c16="http://schemas.microsoft.com/office/drawing/2014/chart" uri="{C3380CC4-5D6E-409C-BE32-E72D297353CC}">
                <c16:uniqueId val="{0000000B-7A9C-4CE1-AC0D-DFB49C5FC8C2}"/>
              </c:ext>
            </c:extLst>
          </c:dPt>
          <c:dPt>
            <c:idx val="6"/>
            <c:bubble3D val="0"/>
            <c:spPr>
              <a:solidFill>
                <a:schemeClr val="accent3">
                  <a:lumMod val="40000"/>
                  <a:lumOff val="60000"/>
                </a:schemeClr>
              </a:solidFill>
            </c:spPr>
            <c:extLst>
              <c:ext xmlns:c16="http://schemas.microsoft.com/office/drawing/2014/chart" uri="{C3380CC4-5D6E-409C-BE32-E72D297353CC}">
                <c16:uniqueId val="{0000000D-7A9C-4CE1-AC0D-DFB49C5FC8C2}"/>
              </c:ext>
            </c:extLst>
          </c:dPt>
          <c:dLbls>
            <c:dLbl>
              <c:idx val="0"/>
              <c:layout>
                <c:manualLayout>
                  <c:x val="1.7647344398319482E-3"/>
                  <c:y val="-1.613982224532902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9C-4CE1-AC0D-DFB49C5FC8C2}"/>
                </c:ext>
              </c:extLst>
            </c:dLbl>
            <c:dLbl>
              <c:idx val="1"/>
              <c:layout>
                <c:manualLayout>
                  <c:x val="6.8016849226648262E-3"/>
                  <c:y val="-3.54277134421030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9C-4CE1-AC0D-DFB49C5FC8C2}"/>
                </c:ext>
              </c:extLst>
            </c:dLbl>
            <c:dLbl>
              <c:idx val="2"/>
              <c:layout>
                <c:manualLayout>
                  <c:x val="-7.3061807579882319E-3"/>
                  <c:y val="3.527048469314072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9C-4CE1-AC0D-DFB49C5FC8C2}"/>
                </c:ext>
              </c:extLst>
            </c:dLbl>
            <c:dLbl>
              <c:idx val="3"/>
              <c:layout>
                <c:manualLayout>
                  <c:x val="-2.4799373651070059E-2"/>
                  <c:y val="8.816456515885461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A9C-4CE1-AC0D-DFB49C5FC8C2}"/>
                </c:ext>
              </c:extLst>
            </c:dLbl>
            <c:dLbl>
              <c:idx val="4"/>
              <c:layout>
                <c:manualLayout>
                  <c:x val="1.0606090686129352E-2"/>
                  <c:y val="-4.1878750779155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A9C-4CE1-AC0D-DFB49C5FC8C2}"/>
                </c:ext>
              </c:extLst>
            </c:dLbl>
            <c:dLbl>
              <c:idx val="5"/>
              <c:layout>
                <c:manualLayout>
                  <c:x val="1.7419453753130369E-2"/>
                  <c:y val="-4.061859147265803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A9C-4CE1-AC0D-DFB49C5FC8C2}"/>
                </c:ext>
              </c:extLst>
            </c:dLbl>
            <c:dLbl>
              <c:idx val="6"/>
              <c:layout>
                <c:manualLayout>
                  <c:x val="2.0046368906240015E-2"/>
                  <c:y val="3.247297761901168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A9C-4CE1-AC0D-DFB49C5FC8C2}"/>
                </c:ext>
              </c:extLst>
            </c:dLbl>
            <c:numFmt formatCode="0.0%" sourceLinked="0"/>
            <c:spPr>
              <a:noFill/>
              <a:ln>
                <a:noFill/>
              </a:ln>
              <a:effectLst/>
            </c:spPr>
            <c:txPr>
              <a:bodyPr/>
              <a:lstStyle/>
              <a:p>
                <a:pPr>
                  <a:defRPr sz="800">
                    <a:latin typeface="Arial" pitchFamily="34" charset="0"/>
                    <a:cs typeface="Arial" pitchFamily="34" charset="0"/>
                  </a:defRPr>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W_Grafik4a!$C$14:$I$14</c:f>
              <c:numCache>
                <c:formatCode>0.0</c:formatCode>
                <c:ptCount val="7"/>
                <c:pt idx="0">
                  <c:v>3.4459907223326707</c:v>
                </c:pt>
                <c:pt idx="1">
                  <c:v>40.755467196819083</c:v>
                </c:pt>
                <c:pt idx="2">
                  <c:v>1.7892644135188867</c:v>
                </c:pt>
                <c:pt idx="3">
                  <c:v>2.0543406229290921</c:v>
                </c:pt>
                <c:pt idx="4">
                  <c:v>43.339960238568587</c:v>
                </c:pt>
                <c:pt idx="5">
                  <c:v>0.99403578528827041</c:v>
                </c:pt>
                <c:pt idx="6">
                  <c:v>7.6209410205434063</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E-7A9C-4CE1-AC0D-DFB49C5FC8C2}"/>
            </c:ext>
          </c:extLst>
        </c:ser>
        <c:dLbls>
          <c:showLegendKey val="0"/>
          <c:showVal val="0"/>
          <c:showCatName val="0"/>
          <c:showSerName val="0"/>
          <c:showPercent val="0"/>
          <c:showBubbleSize val="0"/>
          <c:showLeaderLines val="0"/>
        </c:dLbls>
        <c:firstSliceAng val="360"/>
      </c:pieChart>
    </c:plotArea>
    <c:plotVisOnly val="1"/>
    <c:dispBlanksAs val="gap"/>
    <c:showDLblsOverMax val="0"/>
  </c:chart>
  <c:printSettings>
    <c:headerFooter/>
    <c:pageMargins b="0.78740157499999996" l="0.7" r="0.7" t="0.78740157499999996" header="0.3" footer="0.3"/>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102822656"/>
        <c:axId val="102824192"/>
      </c:barChart>
      <c:catAx>
        <c:axId val="102822656"/>
        <c:scaling>
          <c:orientation val="minMax"/>
        </c:scaling>
        <c:delete val="0"/>
        <c:axPos val="b"/>
        <c:majorTickMark val="out"/>
        <c:minorTickMark val="none"/>
        <c:tickLblPos val="nextTo"/>
        <c:crossAx val="102824192"/>
        <c:crosses val="autoZero"/>
        <c:auto val="1"/>
        <c:lblAlgn val="ctr"/>
        <c:lblOffset val="100"/>
        <c:noMultiLvlLbl val="0"/>
      </c:catAx>
      <c:valAx>
        <c:axId val="102824192"/>
        <c:scaling>
          <c:orientation val="minMax"/>
        </c:scaling>
        <c:delete val="0"/>
        <c:axPos val="l"/>
        <c:majorGridlines/>
        <c:majorTickMark val="out"/>
        <c:minorTickMark val="none"/>
        <c:tickLblPos val="nextTo"/>
        <c:crossAx val="102822656"/>
        <c:crosses val="autoZero"/>
        <c:crossBetween val="between"/>
      </c:valAx>
    </c:plotArea>
    <c:legend>
      <c:legendPos val="r"/>
      <c:overlay val="0"/>
    </c:legend>
    <c:plotVisOnly val="1"/>
    <c:dispBlanksAs val="gap"/>
    <c:showDLblsOverMax val="0"/>
  </c:chart>
  <c:spPr>
    <a:ln>
      <a:noFill/>
    </a:ln>
  </c:spPr>
  <c:txPr>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endParaRPr lang="de-DE"/>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050"/>
            </a:pPr>
            <a:r>
              <a:rPr lang="en-US" sz="1000" b="1" i="0" baseline="0">
                <a:effectLst/>
                <a:latin typeface="Source Sans Pro" panose="020B0503030403020204" pitchFamily="34" charset="0"/>
                <a:cs typeface="Arial" pitchFamily="34" charset="0"/>
              </a:rPr>
              <a:t>Verwendete primäre Energie zur Heizung in neu errichteten Wohngebäuden</a:t>
            </a:r>
            <a:br>
              <a:rPr lang="en-US" sz="1000" b="1" i="0" baseline="0">
                <a:effectLst/>
                <a:latin typeface="Source Sans Pro" panose="020B0503030403020204" pitchFamily="34" charset="0"/>
                <a:cs typeface="Arial" pitchFamily="34" charset="0"/>
              </a:rPr>
            </a:br>
            <a:r>
              <a:rPr lang="en-US" sz="1000" b="1" i="0" baseline="0">
                <a:effectLst/>
                <a:latin typeface="Source Sans Pro" panose="020B0503030403020204" pitchFamily="34" charset="0"/>
                <a:cs typeface="Arial" pitchFamily="34" charset="0"/>
              </a:rPr>
              <a:t>2003 bis 2025</a:t>
            </a:r>
            <a:endParaRPr lang="de-DE" sz="1000">
              <a:effectLst/>
              <a:latin typeface="Source Sans Pro" panose="020B0503030403020204" pitchFamily="34" charset="0"/>
              <a:cs typeface="Arial" pitchFamily="34" charset="0"/>
            </a:endParaRPr>
          </a:p>
        </c:rich>
      </c:tx>
      <c:overlay val="0"/>
      <c:spPr>
        <a:ln>
          <a:noFill/>
        </a:ln>
      </c:spPr>
    </c:title>
    <c:autoTitleDeleted val="0"/>
    <c:plotArea>
      <c:layout>
        <c:manualLayout>
          <c:layoutTarget val="inner"/>
          <c:xMode val="edge"/>
          <c:yMode val="edge"/>
          <c:x val="0.12609611125466638"/>
          <c:y val="0.20535246723731376"/>
          <c:w val="0.75518701913157738"/>
          <c:h val="0.58055367289588733"/>
        </c:manualLayout>
      </c:layout>
      <c:lineChart>
        <c:grouping val="standard"/>
        <c:varyColors val="0"/>
        <c:ser>
          <c:idx val="1"/>
          <c:order val="0"/>
          <c:tx>
            <c:strRef>
              <c:f>W_Grafik4a!$C$5</c:f>
              <c:strCache>
                <c:ptCount val="1"/>
                <c:pt idx="0">
                  <c:v>Öl</c:v>
                </c:pt>
              </c:strCache>
            </c:strRef>
          </c:tx>
          <c:spPr>
            <a:ln>
              <a:solidFill>
                <a:schemeClr val="tx2">
                  <a:lumMod val="60000"/>
                  <a:lumOff val="40000"/>
                </a:schemeClr>
              </a:solidFill>
            </a:ln>
          </c:spPr>
          <c:marker>
            <c:symbol val="none"/>
          </c:marker>
          <c:cat>
            <c:strRef>
              <c:f>W_Grafik4a!$A$6:$A$28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f>W_Grafik4a!$C$6:$C$28</c:f>
              <c:numCache>
                <c:formatCode>0.0</c:formatCode>
                <c:ptCount val="23"/>
                <c:pt idx="0">
                  <c:v>10.194174757281553</c:v>
                </c:pt>
                <c:pt idx="1">
                  <c:v>10.2327064073956</c:v>
                </c:pt>
                <c:pt idx="2">
                  <c:v>9.8245614035087723</c:v>
                </c:pt>
                <c:pt idx="3">
                  <c:v>8.2697711762344444</c:v>
                </c:pt>
                <c:pt idx="4">
                  <c:v>6.5945388974755277</c:v>
                </c:pt>
                <c:pt idx="5">
                  <c:v>4.5565006075334145</c:v>
                </c:pt>
                <c:pt idx="6">
                  <c:v>3.7931034482758621</c:v>
                </c:pt>
                <c:pt idx="7">
                  <c:v>2.6197604790419162</c:v>
                </c:pt>
                <c:pt idx="8">
                  <c:v>3.4459907223326707</c:v>
                </c:pt>
                <c:pt idx="9">
                  <c:v>2.861952861952862</c:v>
                </c:pt>
                <c:pt idx="10">
                  <c:v>1.2589928057553956</c:v>
                </c:pt>
                <c:pt idx="11">
                  <c:v>1.2081274025260846</c:v>
                </c:pt>
                <c:pt idx="12">
                  <c:v>1.1702127659574468</c:v>
                </c:pt>
                <c:pt idx="13">
                  <c:v>1.3747454175152749</c:v>
                </c:pt>
                <c:pt idx="14">
                  <c:v>0.68892421833598305</c:v>
                </c:pt>
                <c:pt idx="15">
                  <c:v>0.92402464065708423</c:v>
                </c:pt>
                <c:pt idx="16">
                  <c:v>1.2008733624454149</c:v>
                </c:pt>
                <c:pt idx="17">
                  <c:v>0.98176718092566617</c:v>
                </c:pt>
                <c:pt idx="18">
                  <c:v>0.80831408775981528</c:v>
                </c:pt>
                <c:pt idx="19">
                  <c:v>0.44843049327354262</c:v>
                </c:pt>
                <c:pt idx="20">
                  <c:v>0.45572916666666669</c:v>
                </c:pt>
                <c:pt idx="21">
                  <c:v>0.75503355704697983</c:v>
                </c:pt>
                <c:pt idx="22">
                  <c:v>0.1519756838905775</c:v>
                </c:pt>
              </c:numCache>
            </c:numRef>
          </c:val>
          <c:smooth val="0"/>
          <c:extLst>
            <c:ext xmlns:c16="http://schemas.microsoft.com/office/drawing/2014/chart" uri="{C3380CC4-5D6E-409C-BE32-E72D297353CC}">
              <c16:uniqueId val="{00000000-A038-4E72-A40E-DA24CE24EB41}"/>
            </c:ext>
          </c:extLst>
        </c:ser>
        <c:ser>
          <c:idx val="2"/>
          <c:order val="1"/>
          <c:tx>
            <c:strRef>
              <c:f>W_Grafik4a!$D$5</c:f>
              <c:strCache>
                <c:ptCount val="1"/>
                <c:pt idx="0">
                  <c:v>Gas</c:v>
                </c:pt>
              </c:strCache>
            </c:strRef>
          </c:tx>
          <c:spPr>
            <a:ln>
              <a:solidFill>
                <a:schemeClr val="accent2">
                  <a:lumMod val="60000"/>
                  <a:lumOff val="40000"/>
                </a:schemeClr>
              </a:solidFill>
            </a:ln>
          </c:spPr>
          <c:marker>
            <c:symbol val="none"/>
          </c:marker>
          <c:cat>
            <c:strRef>
              <c:f>W_Grafik4a!$A$6:$A$28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f>W_Grafik4a!$D$6:$D$28</c:f>
              <c:numCache>
                <c:formatCode>0.0</c:formatCode>
                <c:ptCount val="23"/>
                <c:pt idx="0">
                  <c:v>74.484223300970868</c:v>
                </c:pt>
                <c:pt idx="1">
                  <c:v>74.019764105833602</c:v>
                </c:pt>
                <c:pt idx="2">
                  <c:v>71.345029239766077</c:v>
                </c:pt>
                <c:pt idx="3">
                  <c:v>65.756724207145723</c:v>
                </c:pt>
                <c:pt idx="4">
                  <c:v>53.735188047398246</c:v>
                </c:pt>
                <c:pt idx="5">
                  <c:v>50.486026731470233</c:v>
                </c:pt>
                <c:pt idx="6">
                  <c:v>43.931034482758619</c:v>
                </c:pt>
                <c:pt idx="7">
                  <c:v>38.922155688622752</c:v>
                </c:pt>
                <c:pt idx="8">
                  <c:v>40.755467196819083</c:v>
                </c:pt>
                <c:pt idx="9">
                  <c:v>39.61840628507295</c:v>
                </c:pt>
                <c:pt idx="10">
                  <c:v>40.227817745803357</c:v>
                </c:pt>
                <c:pt idx="11">
                  <c:v>42.504118616144979</c:v>
                </c:pt>
                <c:pt idx="12">
                  <c:v>49.202127659574465</c:v>
                </c:pt>
                <c:pt idx="13">
                  <c:v>50.305498981670063</c:v>
                </c:pt>
                <c:pt idx="14">
                  <c:v>48.913619501854797</c:v>
                </c:pt>
                <c:pt idx="15">
                  <c:v>44.301848049281311</c:v>
                </c:pt>
                <c:pt idx="16">
                  <c:v>46.561135371179041</c:v>
                </c:pt>
                <c:pt idx="17">
                  <c:v>43.852267414679758</c:v>
                </c:pt>
                <c:pt idx="18">
                  <c:v>40.704387990762122</c:v>
                </c:pt>
                <c:pt idx="19">
                  <c:v>32.735426008968609</c:v>
                </c:pt>
                <c:pt idx="20">
                  <c:v>24.0234375</c:v>
                </c:pt>
                <c:pt idx="21">
                  <c:v>16.946308724832214</c:v>
                </c:pt>
                <c:pt idx="22">
                  <c:v>13.221884498480243</c:v>
                </c:pt>
              </c:numCache>
            </c:numRef>
          </c:val>
          <c:smooth val="0"/>
          <c:extLst>
            <c:ext xmlns:c16="http://schemas.microsoft.com/office/drawing/2014/chart" uri="{C3380CC4-5D6E-409C-BE32-E72D297353CC}">
              <c16:uniqueId val="{00000001-A038-4E72-A40E-DA24CE24EB41}"/>
            </c:ext>
          </c:extLst>
        </c:ser>
        <c:ser>
          <c:idx val="3"/>
          <c:order val="2"/>
          <c:tx>
            <c:strRef>
              <c:f>W_Grafik4a!$E$5</c:f>
              <c:strCache>
                <c:ptCount val="1"/>
                <c:pt idx="0">
                  <c:v>Strom</c:v>
                </c:pt>
              </c:strCache>
            </c:strRef>
          </c:tx>
          <c:spPr>
            <a:ln>
              <a:solidFill>
                <a:schemeClr val="accent6">
                  <a:lumMod val="60000"/>
                  <a:lumOff val="40000"/>
                </a:schemeClr>
              </a:solidFill>
            </a:ln>
          </c:spPr>
          <c:marker>
            <c:symbol val="none"/>
          </c:marker>
          <c:cat>
            <c:strRef>
              <c:f>W_Grafik4a!$A$6:$A$28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f>W_Grafik4a!$E$6:$E$28</c:f>
              <c:numCache>
                <c:formatCode>0.0</c:formatCode>
                <c:ptCount val="23"/>
                <c:pt idx="0">
                  <c:v>5.8859223300970873</c:v>
                </c:pt>
                <c:pt idx="1">
                  <c:v>5.2598023589416636</c:v>
                </c:pt>
                <c:pt idx="2">
                  <c:v>4.2884990253411308</c:v>
                </c:pt>
                <c:pt idx="3">
                  <c:v>3.7735849056603774</c:v>
                </c:pt>
                <c:pt idx="4">
                  <c:v>3.4518289541473468</c:v>
                </c:pt>
                <c:pt idx="5">
                  <c:v>3.0984204131227218</c:v>
                </c:pt>
                <c:pt idx="6">
                  <c:v>2.6896551724137931</c:v>
                </c:pt>
                <c:pt idx="7">
                  <c:v>1.4221556886227544</c:v>
                </c:pt>
                <c:pt idx="8">
                  <c:v>1.7892644135188867</c:v>
                </c:pt>
                <c:pt idx="9">
                  <c:v>2.0763187429854097</c:v>
                </c:pt>
                <c:pt idx="10">
                  <c:v>1.5587529976019185</c:v>
                </c:pt>
                <c:pt idx="11">
                  <c:v>0.98846787479406917</c:v>
                </c:pt>
                <c:pt idx="12">
                  <c:v>0.9042553191489362</c:v>
                </c:pt>
                <c:pt idx="13">
                  <c:v>1.2219959266802445</c:v>
                </c:pt>
                <c:pt idx="14">
                  <c:v>1.1128775834658187</c:v>
                </c:pt>
                <c:pt idx="15">
                  <c:v>1.2833675564681726</c:v>
                </c:pt>
                <c:pt idx="16">
                  <c:v>1.2554585152838429</c:v>
                </c:pt>
                <c:pt idx="17">
                  <c:v>1.3557737260402056</c:v>
                </c:pt>
                <c:pt idx="18">
                  <c:v>1.1547344110854503</c:v>
                </c:pt>
                <c:pt idx="19">
                  <c:v>1.1210762331838564</c:v>
                </c:pt>
                <c:pt idx="20">
                  <c:v>1.4973958333333333</c:v>
                </c:pt>
                <c:pt idx="21">
                  <c:v>2.1812080536912752</c:v>
                </c:pt>
                <c:pt idx="22">
                  <c:v>2.43161094224924</c:v>
                </c:pt>
              </c:numCache>
            </c:numRef>
          </c:val>
          <c:smooth val="0"/>
          <c:extLst>
            <c:ext xmlns:c16="http://schemas.microsoft.com/office/drawing/2014/chart" uri="{C3380CC4-5D6E-409C-BE32-E72D297353CC}">
              <c16:uniqueId val="{00000002-A038-4E72-A40E-DA24CE24EB41}"/>
            </c:ext>
          </c:extLst>
        </c:ser>
        <c:ser>
          <c:idx val="4"/>
          <c:order val="3"/>
          <c:tx>
            <c:strRef>
              <c:f>W_Grafik4a!$F$5</c:f>
              <c:strCache>
                <c:ptCount val="1"/>
                <c:pt idx="0">
                  <c:v>Fern-
wärme</c:v>
                </c:pt>
              </c:strCache>
            </c:strRef>
          </c:tx>
          <c:spPr>
            <a:ln>
              <a:solidFill>
                <a:schemeClr val="accent4">
                  <a:lumMod val="60000"/>
                  <a:lumOff val="40000"/>
                </a:schemeClr>
              </a:solidFill>
            </a:ln>
          </c:spPr>
          <c:marker>
            <c:symbol val="none"/>
          </c:marker>
          <c:cat>
            <c:strRef>
              <c:f>W_Grafik4a!$A$6:$A$28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f>W_Grafik4a!$F$6:$F$28</c:f>
              <c:numCache>
                <c:formatCode>0.0</c:formatCode>
                <c:ptCount val="23"/>
                <c:pt idx="0">
                  <c:v>3.0643203883495147</c:v>
                </c:pt>
                <c:pt idx="1">
                  <c:v>1.3069811922218679</c:v>
                </c:pt>
                <c:pt idx="2">
                  <c:v>2.4951267056530213</c:v>
                </c:pt>
                <c:pt idx="3">
                  <c:v>1.3247691690084304</c:v>
                </c:pt>
                <c:pt idx="4">
                  <c:v>1.2879958784131891</c:v>
                </c:pt>
                <c:pt idx="5">
                  <c:v>3.766707168894289</c:v>
                </c:pt>
                <c:pt idx="6">
                  <c:v>1.7931034482758621</c:v>
                </c:pt>
                <c:pt idx="7">
                  <c:v>3.967065868263473</c:v>
                </c:pt>
                <c:pt idx="8">
                  <c:v>2.0543406229290921</c:v>
                </c:pt>
                <c:pt idx="9">
                  <c:v>2.5813692480359145</c:v>
                </c:pt>
                <c:pt idx="10">
                  <c:v>2.2781774580335732</c:v>
                </c:pt>
                <c:pt idx="11">
                  <c:v>1.7572762218561231</c:v>
                </c:pt>
                <c:pt idx="12">
                  <c:v>2.021276595744681</c:v>
                </c:pt>
                <c:pt idx="13">
                  <c:v>2.7494908350305498</c:v>
                </c:pt>
                <c:pt idx="14">
                  <c:v>2.4907260201377848</c:v>
                </c:pt>
                <c:pt idx="15">
                  <c:v>2.6180698151950716</c:v>
                </c:pt>
                <c:pt idx="16">
                  <c:v>3.3296943231441047</c:v>
                </c:pt>
                <c:pt idx="17">
                  <c:v>2.150537634408602</c:v>
                </c:pt>
                <c:pt idx="18">
                  <c:v>1.9630484988452657</c:v>
                </c:pt>
                <c:pt idx="19">
                  <c:v>2.522421524663677</c:v>
                </c:pt>
                <c:pt idx="20">
                  <c:v>1.953125</c:v>
                </c:pt>
                <c:pt idx="21">
                  <c:v>5.1174496644295306</c:v>
                </c:pt>
                <c:pt idx="22">
                  <c:v>4.2553191489361701</c:v>
                </c:pt>
              </c:numCache>
            </c:numRef>
          </c:val>
          <c:smooth val="0"/>
          <c:extLst>
            <c:ext xmlns:c16="http://schemas.microsoft.com/office/drawing/2014/chart" uri="{C3380CC4-5D6E-409C-BE32-E72D297353CC}">
              <c16:uniqueId val="{00000003-A038-4E72-A40E-DA24CE24EB41}"/>
            </c:ext>
          </c:extLst>
        </c:ser>
        <c:ser>
          <c:idx val="5"/>
          <c:order val="4"/>
          <c:tx>
            <c:strRef>
              <c:f>W_Grafik4a!$G$5</c:f>
              <c:strCache>
                <c:ptCount val="1"/>
                <c:pt idx="0">
                  <c:v>Wärme-
pumpe</c:v>
                </c:pt>
              </c:strCache>
            </c:strRef>
          </c:tx>
          <c:spPr>
            <a:ln>
              <a:solidFill>
                <a:schemeClr val="tx2">
                  <a:lumMod val="75000"/>
                </a:schemeClr>
              </a:solidFill>
            </a:ln>
          </c:spPr>
          <c:marker>
            <c:symbol val="none"/>
          </c:marker>
          <c:cat>
            <c:strRef>
              <c:f>W_Grafik4a!$A$6:$A$28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f>W_Grafik4a!$G$6:$G$28</c:f>
              <c:numCache>
                <c:formatCode>0.0</c:formatCode>
                <c:ptCount val="23"/>
                <c:pt idx="0">
                  <c:v>4.4902912621359219</c:v>
                </c:pt>
                <c:pt idx="1">
                  <c:v>6.6305387312719155</c:v>
                </c:pt>
                <c:pt idx="2">
                  <c:v>8.6939571150097468</c:v>
                </c:pt>
                <c:pt idx="3">
                  <c:v>17.181854676836611</c:v>
                </c:pt>
                <c:pt idx="4">
                  <c:v>30.036063884595571</c:v>
                </c:pt>
                <c:pt idx="5">
                  <c:v>33.414337788578372</c:v>
                </c:pt>
                <c:pt idx="6">
                  <c:v>42.620689655172413</c:v>
                </c:pt>
                <c:pt idx="7">
                  <c:v>45.808383233532936</c:v>
                </c:pt>
                <c:pt idx="8">
                  <c:v>43.339960238568587</c:v>
                </c:pt>
                <c:pt idx="9">
                  <c:v>46.464646464646464</c:v>
                </c:pt>
                <c:pt idx="10">
                  <c:v>47.841726618705039</c:v>
                </c:pt>
                <c:pt idx="11">
                  <c:v>46.457990115321252</c:v>
                </c:pt>
                <c:pt idx="12">
                  <c:v>40.531914893617021</c:v>
                </c:pt>
                <c:pt idx="13">
                  <c:v>37.932790224032587</c:v>
                </c:pt>
                <c:pt idx="14">
                  <c:v>41.335453100158979</c:v>
                </c:pt>
                <c:pt idx="15">
                  <c:v>44.507186858316224</c:v>
                </c:pt>
                <c:pt idx="16">
                  <c:v>42.412663755458517</c:v>
                </c:pt>
                <c:pt idx="17">
                  <c:v>46.891070593735392</c:v>
                </c:pt>
                <c:pt idx="18">
                  <c:v>50.519630484988454</c:v>
                </c:pt>
                <c:pt idx="19">
                  <c:v>58.127802690582961</c:v>
                </c:pt>
                <c:pt idx="20">
                  <c:v>66.40625</c:v>
                </c:pt>
                <c:pt idx="21">
                  <c:v>68.456375838926178</c:v>
                </c:pt>
                <c:pt idx="22">
                  <c:v>74.316109422492403</c:v>
                </c:pt>
              </c:numCache>
            </c:numRef>
          </c:val>
          <c:smooth val="0"/>
          <c:extLst>
            <c:ext xmlns:c16="http://schemas.microsoft.com/office/drawing/2014/chart" uri="{C3380CC4-5D6E-409C-BE32-E72D297353CC}">
              <c16:uniqueId val="{00000004-A038-4E72-A40E-DA24CE24EB41}"/>
            </c:ext>
          </c:extLst>
        </c:ser>
        <c:ser>
          <c:idx val="0"/>
          <c:order val="5"/>
          <c:tx>
            <c:strRef>
              <c:f>W_Grafik4a!$H$5</c:f>
              <c:strCache>
                <c:ptCount val="1"/>
                <c:pt idx="0">
                  <c:v>Solar-
energie</c:v>
                </c:pt>
              </c:strCache>
            </c:strRef>
          </c:tx>
          <c:spPr>
            <a:ln>
              <a:solidFill>
                <a:schemeClr val="accent6">
                  <a:lumMod val="75000"/>
                </a:schemeClr>
              </a:solidFill>
            </a:ln>
          </c:spPr>
          <c:marker>
            <c:symbol val="none"/>
          </c:marker>
          <c:cat>
            <c:strRef>
              <c:f>W_Grafik4a!$A$6:$A$28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f>W_Grafik4a!$H$6:$H$28</c:f>
              <c:numCache>
                <c:formatCode>0.0</c:formatCode>
                <c:ptCount val="23"/>
                <c:pt idx="0">
                  <c:v>0.4550970873786408</c:v>
                </c:pt>
                <c:pt idx="1">
                  <c:v>0.38253108065030283</c:v>
                </c:pt>
                <c:pt idx="2">
                  <c:v>0.62378167641325533</c:v>
                </c:pt>
                <c:pt idx="3">
                  <c:v>0.36130068245684466</c:v>
                </c:pt>
                <c:pt idx="4">
                  <c:v>0.41215868109222048</c:v>
                </c:pt>
                <c:pt idx="5">
                  <c:v>0.42527339003645198</c:v>
                </c:pt>
                <c:pt idx="6">
                  <c:v>0.89655172413793105</c:v>
                </c:pt>
                <c:pt idx="7">
                  <c:v>0.74850299401197606</c:v>
                </c:pt>
                <c:pt idx="8">
                  <c:v>0.99403578528827041</c:v>
                </c:pt>
                <c:pt idx="9">
                  <c:v>0.5611672278338945</c:v>
                </c:pt>
                <c:pt idx="10">
                  <c:v>0.53956834532374098</c:v>
                </c:pt>
                <c:pt idx="11">
                  <c:v>0.76880834706205381</c:v>
                </c:pt>
                <c:pt idx="12">
                  <c:v>0.47872340425531917</c:v>
                </c:pt>
                <c:pt idx="13">
                  <c:v>0.40733197556008149</c:v>
                </c:pt>
                <c:pt idx="14">
                  <c:v>0.68892421833598305</c:v>
                </c:pt>
                <c:pt idx="15">
                  <c:v>0.51334702258726894</c:v>
                </c:pt>
                <c:pt idx="16">
                  <c:v>0.54585152838427953</c:v>
                </c:pt>
                <c:pt idx="17">
                  <c:v>0.60776063581112671</c:v>
                </c:pt>
                <c:pt idx="18">
                  <c:v>0.57736720554272514</c:v>
                </c:pt>
                <c:pt idx="19">
                  <c:v>0.67264573991031396</c:v>
                </c:pt>
                <c:pt idx="20">
                  <c:v>1.171875</c:v>
                </c:pt>
                <c:pt idx="21">
                  <c:v>1.0067114093959733</c:v>
                </c:pt>
                <c:pt idx="22">
                  <c:v>1.5197568389057752</c:v>
                </c:pt>
              </c:numCache>
            </c:numRef>
          </c:val>
          <c:smooth val="0"/>
          <c:extLst>
            <c:ext xmlns:c16="http://schemas.microsoft.com/office/drawing/2014/chart" uri="{C3380CC4-5D6E-409C-BE32-E72D297353CC}">
              <c16:uniqueId val="{00000005-A038-4E72-A40E-DA24CE24EB41}"/>
            </c:ext>
          </c:extLst>
        </c:ser>
        <c:ser>
          <c:idx val="6"/>
          <c:order val="6"/>
          <c:tx>
            <c:strRef>
              <c:f>W_Grafik4a!$I$5</c:f>
              <c:strCache>
                <c:ptCount val="1"/>
                <c:pt idx="0">
                  <c:v>sonstige
Heizenergie
</c:v>
                </c:pt>
              </c:strCache>
            </c:strRef>
          </c:tx>
          <c:spPr>
            <a:ln>
              <a:solidFill>
                <a:schemeClr val="accent3">
                  <a:lumMod val="60000"/>
                  <a:lumOff val="40000"/>
                </a:schemeClr>
              </a:solidFill>
            </a:ln>
          </c:spPr>
          <c:marker>
            <c:symbol val="none"/>
          </c:marker>
          <c:cat>
            <c:strRef>
              <c:f>W_Grafik4a!$A$6:$A$28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f>W_Grafik4a!$I$6:$I$28</c:f>
              <c:numCache>
                <c:formatCode>0.0</c:formatCode>
                <c:ptCount val="23"/>
                <c:pt idx="0">
                  <c:v>1.4259708737864079</c:v>
                </c:pt>
                <c:pt idx="1">
                  <c:v>2.1676761236850495</c:v>
                </c:pt>
                <c:pt idx="2">
                  <c:v>2.7290448343079921</c:v>
                </c:pt>
                <c:pt idx="3">
                  <c:v>3.3319951826575673</c:v>
                </c:pt>
                <c:pt idx="4">
                  <c:v>4.4822256568778984</c:v>
                </c:pt>
                <c:pt idx="5">
                  <c:v>4.2527339003645199</c:v>
                </c:pt>
                <c:pt idx="6">
                  <c:v>4.2758620689655169</c:v>
                </c:pt>
                <c:pt idx="7">
                  <c:v>6.5119760479041915</c:v>
                </c:pt>
                <c:pt idx="8">
                  <c:v>7.6209410205434063</c:v>
                </c:pt>
                <c:pt idx="9">
                  <c:v>5.8361391694725029</c:v>
                </c:pt>
                <c:pt idx="10">
                  <c:v>6.2949640287769784</c:v>
                </c:pt>
                <c:pt idx="11">
                  <c:v>6.3152114222954419</c:v>
                </c:pt>
                <c:pt idx="12">
                  <c:v>5.6914893617021276</c:v>
                </c:pt>
                <c:pt idx="13">
                  <c:v>6.0081466395112013</c:v>
                </c:pt>
                <c:pt idx="14">
                  <c:v>4.7694753577106521</c:v>
                </c:pt>
                <c:pt idx="15">
                  <c:v>5.8521560574948666</c:v>
                </c:pt>
                <c:pt idx="16">
                  <c:v>4.6943231441048034</c:v>
                </c:pt>
                <c:pt idx="17">
                  <c:v>4.1608228143992516</c:v>
                </c:pt>
                <c:pt idx="18">
                  <c:v>4.2725173210161662</c:v>
                </c:pt>
                <c:pt idx="19">
                  <c:v>4.428251121076233</c:v>
                </c:pt>
                <c:pt idx="20">
                  <c:v>4.622395833333333</c:v>
                </c:pt>
                <c:pt idx="21">
                  <c:v>5.201342281879195</c:v>
                </c:pt>
                <c:pt idx="22">
                  <c:v>4.1033434650455929</c:v>
                </c:pt>
              </c:numCache>
            </c:numRef>
          </c:val>
          <c:smooth val="0"/>
          <c:extLst>
            <c:ext xmlns:c16="http://schemas.microsoft.com/office/drawing/2014/chart" uri="{C3380CC4-5D6E-409C-BE32-E72D297353CC}">
              <c16:uniqueId val="{00000006-A038-4E72-A40E-DA24CE24EB41}"/>
            </c:ext>
          </c:extLst>
        </c:ser>
        <c:dLbls>
          <c:showLegendKey val="0"/>
          <c:showVal val="0"/>
          <c:showCatName val="0"/>
          <c:showSerName val="0"/>
          <c:showPercent val="0"/>
          <c:showBubbleSize val="0"/>
        </c:dLbls>
        <c:smooth val="0"/>
        <c:axId val="102165120"/>
        <c:axId val="102166912"/>
      </c:lineChart>
      <c:catAx>
        <c:axId val="102165120"/>
        <c:scaling>
          <c:orientation val="minMax"/>
        </c:scaling>
        <c:delete val="0"/>
        <c:axPos val="b"/>
        <c:numFmt formatCode="General" sourceLinked="0"/>
        <c:majorTickMark val="out"/>
        <c:minorTickMark val="none"/>
        <c:tickLblPos val="nextTo"/>
        <c:spPr>
          <a:ln w="6350">
            <a:solidFill>
              <a:schemeClr val="tx1"/>
            </a:solidFill>
          </a:ln>
        </c:spPr>
        <c:txPr>
          <a:bodyPr/>
          <a:lstStyle/>
          <a:p>
            <a:pPr>
              <a:defRPr sz="800">
                <a:latin typeface="Source Sans Pro" panose="020B0503030403020204" pitchFamily="34" charset="0"/>
                <a:cs typeface="Arial" pitchFamily="34" charset="0"/>
              </a:defRPr>
            </a:pPr>
            <a:endParaRPr lang="de-DE"/>
          </a:p>
        </c:txPr>
        <c:crossAx val="102166912"/>
        <c:crosses val="autoZero"/>
        <c:auto val="1"/>
        <c:lblAlgn val="ctr"/>
        <c:lblOffset val="50"/>
        <c:tickLblSkip val="2"/>
        <c:noMultiLvlLbl val="0"/>
      </c:catAx>
      <c:valAx>
        <c:axId val="102166912"/>
        <c:scaling>
          <c:orientation val="minMax"/>
        </c:scaling>
        <c:delete val="0"/>
        <c:axPos val="l"/>
        <c:majorGridlines/>
        <c:numFmt formatCode="General" sourceLinked="0"/>
        <c:majorTickMark val="none"/>
        <c:minorTickMark val="none"/>
        <c:tickLblPos val="nextTo"/>
        <c:spPr>
          <a:ln w="6350">
            <a:solidFill>
              <a:schemeClr val="tx1"/>
            </a:solidFill>
            <a:prstDash val="sysDash"/>
          </a:ln>
        </c:spPr>
        <c:txPr>
          <a:bodyPr/>
          <a:lstStyle/>
          <a:p>
            <a:pPr>
              <a:defRPr sz="900">
                <a:latin typeface="Source Sans Pro" panose="020B0503030403020204" pitchFamily="34" charset="0"/>
                <a:cs typeface="Arial" pitchFamily="34" charset="0"/>
              </a:defRPr>
            </a:pPr>
            <a:endParaRPr lang="de-DE"/>
          </a:p>
        </c:txPr>
        <c:crossAx val="102165120"/>
        <c:crosses val="autoZero"/>
        <c:crossBetween val="between"/>
      </c:valAx>
      <c:spPr>
        <a:ln w="6350">
          <a:solidFill>
            <a:schemeClr val="tx1"/>
          </a:solidFill>
        </a:ln>
      </c:spPr>
    </c:plotArea>
    <c:legend>
      <c:legendPos val="b"/>
      <c:layout>
        <c:manualLayout>
          <c:xMode val="edge"/>
          <c:yMode val="edge"/>
          <c:x val="6.7970908082471096E-2"/>
          <c:y val="0.83757334776325498"/>
          <c:w val="0.891513242469121"/>
          <c:h val="0.1543020122574712"/>
        </c:manualLayout>
      </c:layout>
      <c:overlay val="0"/>
      <c:txPr>
        <a:bodyPr/>
        <a:lstStyle/>
        <a:p>
          <a:pPr>
            <a:defRPr sz="800">
              <a:latin typeface="Source Sans Pro" panose="020B0503030403020204" pitchFamily="34" charset="0"/>
              <a:cs typeface="Arial" pitchFamily="34" charset="0"/>
            </a:defRPr>
          </a:pPr>
          <a:endParaRPr lang="de-DE"/>
        </a:p>
      </c:txPr>
    </c:legend>
    <c:plotVisOnly val="1"/>
    <c:dispBlanksAs val="gap"/>
    <c:showDLblsOverMax val="0"/>
  </c:chart>
  <c:printSettings>
    <c:headerFooter/>
    <c:pageMargins b="0.78740157499999996" l="0.7" r="0.7" t="0.78740157499999996"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200"/>
            </a:pPr>
            <a:r>
              <a:rPr lang="en-US" sz="1050">
                <a:latin typeface="Arial" pitchFamily="34" charset="0"/>
                <a:cs typeface="Arial" pitchFamily="34" charset="0"/>
              </a:rPr>
              <a:t>Vorwiegend verwendete Heizenergie in neu errichteten Wohngebäuden</a:t>
            </a:r>
            <a:br>
              <a:rPr lang="en-US" sz="1050">
                <a:latin typeface="Arial" pitchFamily="34" charset="0"/>
                <a:cs typeface="Arial" pitchFamily="34" charset="0"/>
              </a:rPr>
            </a:br>
            <a:r>
              <a:rPr lang="en-US" sz="1050">
                <a:latin typeface="Arial" pitchFamily="34" charset="0"/>
                <a:cs typeface="Arial" pitchFamily="34" charset="0"/>
              </a:rPr>
              <a:t> </a:t>
            </a:r>
            <a:r>
              <a:rPr lang="en-US" sz="1000">
                <a:latin typeface="Arial" pitchFamily="34" charset="0"/>
                <a:cs typeface="Arial" pitchFamily="34" charset="0"/>
              </a:rPr>
              <a:t>2011</a:t>
            </a:r>
          </a:p>
        </c:rich>
      </c:tx>
      <c:layout>
        <c:manualLayout>
          <c:xMode val="edge"/>
          <c:yMode val="edge"/>
          <c:x val="0.1261171949510704"/>
          <c:y val="1.6432850047098744E-2"/>
        </c:manualLayout>
      </c:layout>
      <c:overlay val="0"/>
    </c:title>
    <c:autoTitleDeleted val="0"/>
    <c:plotArea>
      <c:layout>
        <c:manualLayout>
          <c:layoutTarget val="inner"/>
          <c:xMode val="edge"/>
          <c:yMode val="edge"/>
          <c:x val="0.30838559163898249"/>
          <c:y val="0.21427879289316737"/>
          <c:w val="0.40199042292066051"/>
          <c:h val="0.56126517199194614"/>
        </c:manualLayout>
      </c:layout>
      <c:pieChart>
        <c:varyColors val="1"/>
        <c:dLbls>
          <c:showLegendKey val="0"/>
          <c:showVal val="0"/>
          <c:showCatName val="0"/>
          <c:showSerName val="0"/>
          <c:showPercent val="0"/>
          <c:showBubbleSize val="0"/>
          <c:showLeaderLines val="0"/>
        </c:dLbls>
        <c:firstSliceAng val="360"/>
      </c:pieChart>
      <c:spPr>
        <a:noFill/>
        <a:ln w="25400">
          <a:noFill/>
        </a:ln>
      </c:spPr>
    </c:plotArea>
    <c:plotVisOnly val="1"/>
    <c:dispBlanksAs val="gap"/>
    <c:showDLblsOverMax val="0"/>
  </c:chart>
  <c:printSettings>
    <c:headerFooter/>
    <c:pageMargins b="0.78740157499999996" l="0.7" r="0.7" t="0.78740157499999996" header="0.3" footer="0.3"/>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50"/>
            </a:pPr>
            <a:r>
              <a:rPr lang="en-US" sz="1000" b="1" i="0" u="none" strike="noStrike" baseline="0">
                <a:effectLst/>
                <a:latin typeface="Source Sans Pro" panose="020B0503030403020204" pitchFamily="34" charset="0"/>
                <a:cs typeface="Arial" pitchFamily="34" charset="0"/>
              </a:rPr>
              <a:t>Verwendete primäre Energie zur Heizung in neu errichteten Wohngebäuden</a:t>
            </a:r>
            <a:r>
              <a:rPr lang="en-US" sz="1000" b="1" i="0" baseline="0">
                <a:effectLst/>
                <a:latin typeface="Source Sans Pro" panose="020B0503030403020204" pitchFamily="34" charset="0"/>
                <a:cs typeface="Arial" pitchFamily="34" charset="0"/>
              </a:rPr>
              <a:t/>
            </a:r>
            <a:br>
              <a:rPr lang="en-US" sz="1000" b="1" i="0" baseline="0">
                <a:effectLst/>
                <a:latin typeface="Source Sans Pro" panose="020B0503030403020204" pitchFamily="34" charset="0"/>
                <a:cs typeface="Arial" pitchFamily="34" charset="0"/>
              </a:rPr>
            </a:br>
            <a:r>
              <a:rPr lang="en-US" sz="1000" b="1" i="0" baseline="0">
                <a:effectLst/>
                <a:latin typeface="Source Sans Pro" panose="020B0503030403020204" pitchFamily="34" charset="0"/>
                <a:cs typeface="Arial" pitchFamily="34" charset="0"/>
              </a:rPr>
              <a:t>2025</a:t>
            </a:r>
            <a:endParaRPr lang="de-DE" sz="1000">
              <a:effectLst/>
              <a:latin typeface="Source Sans Pro" panose="020B0503030403020204" pitchFamily="34" charset="0"/>
              <a:cs typeface="Arial" pitchFamily="34" charset="0"/>
            </a:endParaRPr>
          </a:p>
        </c:rich>
      </c:tx>
      <c:layout>
        <c:manualLayout>
          <c:xMode val="edge"/>
          <c:yMode val="edge"/>
          <c:x val="0.10994904010229101"/>
          <c:y val="9.2948728895637361E-3"/>
        </c:manualLayout>
      </c:layout>
      <c:overlay val="0"/>
    </c:title>
    <c:autoTitleDeleted val="0"/>
    <c:plotArea>
      <c:layout>
        <c:manualLayout>
          <c:layoutTarget val="inner"/>
          <c:xMode val="edge"/>
          <c:yMode val="edge"/>
          <c:x val="0.10142615174017484"/>
          <c:y val="0.16732869256512631"/>
          <c:w val="0.77335948617465655"/>
          <c:h val="0.68297189045028661"/>
        </c:manualLayout>
      </c:layout>
      <c:ofPieChart>
        <c:ofPieType val="bar"/>
        <c:varyColors val="1"/>
        <c:ser>
          <c:idx val="0"/>
          <c:order val="0"/>
          <c:tx>
            <c:strRef>
              <c:f>W_Graf4!$C$2</c:f>
              <c:strCache>
                <c:ptCount val="1"/>
                <c:pt idx="0">
                  <c:v>Heizenergie</c:v>
                </c:pt>
              </c:strCache>
            </c:strRef>
          </c:tx>
          <c:dPt>
            <c:idx val="1"/>
            <c:bubble3D val="0"/>
            <c:spPr>
              <a:solidFill>
                <a:srgbClr val="FFC000"/>
              </a:solidFill>
            </c:spPr>
            <c:extLst>
              <c:ext xmlns:c16="http://schemas.microsoft.com/office/drawing/2014/chart" uri="{C3380CC4-5D6E-409C-BE32-E72D297353CC}">
                <c16:uniqueId val="{00000001-B284-4503-80E5-380389BFF657}"/>
              </c:ext>
            </c:extLst>
          </c:dPt>
          <c:dPt>
            <c:idx val="2"/>
            <c:bubble3D val="0"/>
            <c:spPr>
              <a:solidFill>
                <a:schemeClr val="accent2"/>
              </a:solidFill>
            </c:spPr>
            <c:extLst>
              <c:ext xmlns:c16="http://schemas.microsoft.com/office/drawing/2014/chart" uri="{C3380CC4-5D6E-409C-BE32-E72D297353CC}">
                <c16:uniqueId val="{00000003-B284-4503-80E5-380389BFF657}"/>
              </c:ext>
            </c:extLst>
          </c:dPt>
          <c:dPt>
            <c:idx val="3"/>
            <c:bubble3D val="0"/>
            <c:spPr>
              <a:solidFill>
                <a:schemeClr val="accent1"/>
              </a:solidFill>
            </c:spPr>
            <c:extLst>
              <c:ext xmlns:c16="http://schemas.microsoft.com/office/drawing/2014/chart" uri="{C3380CC4-5D6E-409C-BE32-E72D297353CC}">
                <c16:uniqueId val="{00000005-B284-4503-80E5-380389BFF657}"/>
              </c:ext>
            </c:extLst>
          </c:dPt>
          <c:dPt>
            <c:idx val="4"/>
            <c:bubble3D val="0"/>
            <c:spPr>
              <a:solidFill>
                <a:srgbClr val="7030A0"/>
              </a:solidFill>
            </c:spPr>
            <c:extLst>
              <c:ext xmlns:c16="http://schemas.microsoft.com/office/drawing/2014/chart" uri="{C3380CC4-5D6E-409C-BE32-E72D297353CC}">
                <c16:uniqueId val="{00000007-B284-4503-80E5-380389BFF657}"/>
              </c:ext>
            </c:extLst>
          </c:dPt>
          <c:dPt>
            <c:idx val="5"/>
            <c:bubble3D val="0"/>
            <c:spPr>
              <a:solidFill>
                <a:schemeClr val="accent2">
                  <a:alpha val="52000"/>
                </a:schemeClr>
              </a:solidFill>
            </c:spPr>
            <c:extLst>
              <c:ext xmlns:c16="http://schemas.microsoft.com/office/drawing/2014/chart" uri="{C3380CC4-5D6E-409C-BE32-E72D297353CC}">
                <c16:uniqueId val="{00000009-B284-4503-80E5-380389BFF657}"/>
              </c:ext>
            </c:extLst>
          </c:dPt>
          <c:dPt>
            <c:idx val="6"/>
            <c:bubble3D val="0"/>
            <c:spPr>
              <a:solidFill>
                <a:schemeClr val="accent6"/>
              </a:solidFill>
            </c:spPr>
            <c:extLst>
              <c:ext xmlns:c16="http://schemas.microsoft.com/office/drawing/2014/chart" uri="{C3380CC4-5D6E-409C-BE32-E72D297353CC}">
                <c16:uniqueId val="{0000000B-B284-4503-80E5-380389BFF657}"/>
              </c:ext>
            </c:extLst>
          </c:dPt>
          <c:dPt>
            <c:idx val="7"/>
            <c:bubble3D val="0"/>
            <c:spPr>
              <a:solidFill>
                <a:schemeClr val="accent3">
                  <a:alpha val="67000"/>
                </a:schemeClr>
              </a:solidFill>
            </c:spPr>
            <c:extLst>
              <c:ext xmlns:c16="http://schemas.microsoft.com/office/drawing/2014/chart" uri="{C3380CC4-5D6E-409C-BE32-E72D297353CC}">
                <c16:uniqueId val="{0000000D-B284-4503-80E5-380389BFF657}"/>
              </c:ext>
            </c:extLst>
          </c:dPt>
          <c:dPt>
            <c:idx val="8"/>
            <c:bubble3D val="0"/>
            <c:spPr>
              <a:solidFill>
                <a:srgbClr val="FF0000"/>
              </a:solidFill>
            </c:spPr>
            <c:extLst>
              <c:ext xmlns:c16="http://schemas.microsoft.com/office/drawing/2014/chart" uri="{C3380CC4-5D6E-409C-BE32-E72D297353CC}">
                <c16:uniqueId val="{0000000F-B284-4503-80E5-380389BFF657}"/>
              </c:ext>
            </c:extLst>
          </c:dPt>
          <c:dPt>
            <c:idx val="11"/>
            <c:bubble3D val="0"/>
            <c:spPr>
              <a:solidFill>
                <a:schemeClr val="accent3"/>
              </a:solidFill>
            </c:spPr>
            <c:extLst>
              <c:ext xmlns:c16="http://schemas.microsoft.com/office/drawing/2014/chart" uri="{C3380CC4-5D6E-409C-BE32-E72D297353CC}">
                <c16:uniqueId val="{00000011-B284-4503-80E5-380389BFF657}"/>
              </c:ext>
            </c:extLst>
          </c:dPt>
          <c:dLbls>
            <c:dLbl>
              <c:idx val="0"/>
              <c:layout>
                <c:manualLayout>
                  <c:x val="0.19042993564540689"/>
                  <c:y val="0.1427677382305146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2-B284-4503-80E5-380389BFF657}"/>
                </c:ext>
              </c:extLst>
            </c:dLbl>
            <c:dLbl>
              <c:idx val="1"/>
              <c:layout>
                <c:manualLayout>
                  <c:x val="2.1500451289335937E-2"/>
                  <c:y val="5.88458389843969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84-4503-80E5-380389BFF657}"/>
                </c:ext>
              </c:extLst>
            </c:dLbl>
            <c:dLbl>
              <c:idx val="2"/>
              <c:layout>
                <c:manualLayout>
                  <c:x val="-7.1364558122950381E-2"/>
                  <c:y val="-1.239332409689139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84-4503-80E5-380389BFF657}"/>
                </c:ext>
              </c:extLst>
            </c:dLbl>
            <c:dLbl>
              <c:idx val="3"/>
              <c:layout>
                <c:manualLayout>
                  <c:x val="0"/>
                  <c:y val="-1.49131292606634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284-4503-80E5-380389BFF657}"/>
                </c:ext>
              </c:extLst>
            </c:dLbl>
            <c:dLbl>
              <c:idx val="4"/>
              <c:layout>
                <c:manualLayout>
                  <c:x val="-1.5154619704810201E-2"/>
                  <c:y val="6.218118518160087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84-4503-80E5-380389BFF657}"/>
                </c:ext>
              </c:extLst>
            </c:dLbl>
            <c:dLbl>
              <c:idx val="5"/>
              <c:layout>
                <c:manualLayout>
                  <c:x val="1.2899929469509339E-2"/>
                  <c:y val="-3.72161333284459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284-4503-80E5-380389BFF657}"/>
                </c:ext>
              </c:extLst>
            </c:dLbl>
            <c:dLbl>
              <c:idx val="6"/>
              <c:layout>
                <c:manualLayout>
                  <c:x val="6.8132829409217974E-3"/>
                  <c:y val="-5.27595518248353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284-4503-80E5-380389BFF657}"/>
                </c:ext>
              </c:extLst>
            </c:dLbl>
            <c:dLbl>
              <c:idx val="7"/>
              <c:layout>
                <c:manualLayout>
                  <c:x val="-0.14272911624590071"/>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B284-4503-80E5-380389BFF657}"/>
                </c:ext>
              </c:extLst>
            </c:dLbl>
            <c:dLbl>
              <c:idx val="8"/>
              <c:layout>
                <c:manualLayout>
                  <c:x val="6.4876597563083942E-3"/>
                  <c:y val="-1.203381737308767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B284-4503-80E5-380389BFF657}"/>
                </c:ext>
              </c:extLst>
            </c:dLbl>
            <c:dLbl>
              <c:idx val="9"/>
              <c:layout>
                <c:manualLayout>
                  <c:x val="-0.19909726774128544"/>
                  <c:y val="6.9828818591693848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8.4816626697113262E-2"/>
                      <c:h val="3.7412851435064697E-2"/>
                    </c:manualLayout>
                  </c15:layout>
                </c:ext>
                <c:ext xmlns:c16="http://schemas.microsoft.com/office/drawing/2014/chart" uri="{C3380CC4-5D6E-409C-BE32-E72D297353CC}">
                  <c16:uniqueId val="{00000013-B284-4503-80E5-380389BFF657}"/>
                </c:ext>
              </c:extLst>
            </c:dLbl>
            <c:dLbl>
              <c:idx val="10"/>
              <c:layout>
                <c:manualLayout>
                  <c:x val="-0.1145950075587987"/>
                  <c:y val="0.10227710119936556"/>
                </c:manualLayout>
              </c:layout>
              <c:tx>
                <c:rich>
                  <a:bodyPr/>
                  <a:lstStyle/>
                  <a:p>
                    <a:r>
                      <a:rPr lang="en-US"/>
                      <a:t>Biogas/
sonstige Biomasse
0,3%</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B284-4503-80E5-380389BFF657}"/>
                </c:ext>
              </c:extLst>
            </c:dLbl>
            <c:dLbl>
              <c:idx val="11"/>
              <c:delete val="1"/>
              <c:extLst>
                <c:ext xmlns:c15="http://schemas.microsoft.com/office/drawing/2012/chart" uri="{CE6537A1-D6FC-4f65-9D91-7224C49458BB}"/>
                <c:ext xmlns:c16="http://schemas.microsoft.com/office/drawing/2014/chart" uri="{C3380CC4-5D6E-409C-BE32-E72D297353CC}">
                  <c16:uniqueId val="{00000011-B284-4503-80E5-380389BFF657}"/>
                </c:ext>
              </c:extLst>
            </c:dLbl>
            <c:numFmt formatCode="0.0%" sourceLinked="0"/>
            <c:spPr>
              <a:noFill/>
              <a:ln>
                <a:noFill/>
              </a:ln>
              <a:effectLst/>
            </c:spPr>
            <c:txPr>
              <a:bodyPr/>
              <a:lstStyle/>
              <a:p>
                <a:pPr>
                  <a:defRPr sz="800">
                    <a:latin typeface="Source Sans Pro" panose="020B0503030403020204" pitchFamily="34" charset="0"/>
                    <a:cs typeface="Arial" pitchFamily="34" charset="0"/>
                  </a:defRPr>
                </a:pPr>
                <a:endParaRPr lang="de-DE"/>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W_Graf4!$C$3:$C$13</c:f>
              <c:strCache>
                <c:ptCount val="11"/>
                <c:pt idx="0">
                  <c:v>sonstige Heizenergie</c:v>
                </c:pt>
                <c:pt idx="1">
                  <c:v>keine Heizung</c:v>
                </c:pt>
                <c:pt idx="2">
                  <c:v>Öl</c:v>
                </c:pt>
                <c:pt idx="3">
                  <c:v>Gas</c:v>
                </c:pt>
                <c:pt idx="4">
                  <c:v>Strom</c:v>
                </c:pt>
                <c:pt idx="5">
                  <c:v>Fernwärme</c:v>
                </c:pt>
                <c:pt idx="6">
                  <c:v>Geothermie</c:v>
                </c:pt>
                <c:pt idx="7">
                  <c:v>Umweltthermie (Luft/Wasser)</c:v>
                </c:pt>
                <c:pt idx="8">
                  <c:v>Solarthermie</c:v>
                </c:pt>
                <c:pt idx="9">
                  <c:v>Holz</c:v>
                </c:pt>
                <c:pt idx="10">
                  <c:v>Biogas/
sonstige Biomasse;</c:v>
                </c:pt>
              </c:strCache>
            </c:strRef>
          </c:cat>
          <c:val>
            <c:numRef>
              <c:f>W_Graf4!$D$3:$D$13</c:f>
              <c:numCache>
                <c:formatCode>0.0%</c:formatCode>
                <c:ptCount val="11"/>
                <c:pt idx="0">
                  <c:v>3.0303030303030303E-3</c:v>
                </c:pt>
                <c:pt idx="1">
                  <c:v>0</c:v>
                </c:pt>
                <c:pt idx="2">
                  <c:v>1.5151515151515152E-3</c:v>
                </c:pt>
                <c:pt idx="3">
                  <c:v>0.13181818181818181</c:v>
                </c:pt>
                <c:pt idx="4">
                  <c:v>2.4242424242424242E-2</c:v>
                </c:pt>
                <c:pt idx="5">
                  <c:v>4.242424242424242E-2</c:v>
                </c:pt>
                <c:pt idx="6">
                  <c:v>7.7272727272727271E-2</c:v>
                </c:pt>
                <c:pt idx="7">
                  <c:v>0.66515151515151516</c:v>
                </c:pt>
                <c:pt idx="8">
                  <c:v>1.5151515151515152E-2</c:v>
                </c:pt>
                <c:pt idx="9">
                  <c:v>3.4848484848484851E-2</c:v>
                </c:pt>
                <c:pt idx="10">
                  <c:v>4.5454545454545452E-3</c:v>
                </c:pt>
              </c:numCache>
            </c:numRef>
          </c:val>
          <c:extLst>
            <c:ext xmlns:c16="http://schemas.microsoft.com/office/drawing/2014/chart" uri="{C3380CC4-5D6E-409C-BE32-E72D297353CC}">
              <c16:uniqueId val="{00000015-B284-4503-80E5-380389BFF657}"/>
            </c:ext>
          </c:extLst>
        </c:ser>
        <c:dLbls>
          <c:dLblPos val="inEnd"/>
          <c:showLegendKey val="0"/>
          <c:showVal val="0"/>
          <c:showCatName val="0"/>
          <c:showSerName val="0"/>
          <c:showPercent val="1"/>
          <c:showBubbleSize val="0"/>
          <c:showLeaderLines val="1"/>
        </c:dLbls>
        <c:gapWidth val="150"/>
        <c:splitType val="cust"/>
        <c:custSplit>
          <c:secondPiePt val="6"/>
          <c:secondPiePt val="7"/>
          <c:secondPiePt val="8"/>
          <c:secondPiePt val="9"/>
          <c:secondPiePt val="10"/>
        </c:custSplit>
        <c:secondPieSize val="75"/>
        <c:serLines/>
      </c:ofPieChart>
    </c:plotArea>
    <c:plotVisOnly val="1"/>
    <c:dispBlanksAs val="gap"/>
    <c:showDLblsOverMax val="0"/>
  </c:chart>
  <c:spPr>
    <a:ln>
      <a:noFill/>
    </a:ln>
  </c:spPr>
  <c:printSettings>
    <c:headerFooter/>
    <c:pageMargins b="0.78740157499999996" l="0.7" r="0.7" t="0.78740157499999996"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96727424"/>
        <c:axId val="96728960"/>
      </c:barChart>
      <c:catAx>
        <c:axId val="96727424"/>
        <c:scaling>
          <c:orientation val="minMax"/>
        </c:scaling>
        <c:delete val="0"/>
        <c:axPos val="b"/>
        <c:majorTickMark val="out"/>
        <c:minorTickMark val="none"/>
        <c:tickLblPos val="nextTo"/>
        <c:crossAx val="96728960"/>
        <c:crosses val="autoZero"/>
        <c:auto val="1"/>
        <c:lblAlgn val="ctr"/>
        <c:lblOffset val="100"/>
        <c:noMultiLvlLbl val="0"/>
      </c:catAx>
      <c:valAx>
        <c:axId val="96728960"/>
        <c:scaling>
          <c:orientation val="minMax"/>
        </c:scaling>
        <c:delete val="0"/>
        <c:axPos val="l"/>
        <c:majorGridlines/>
        <c:majorTickMark val="out"/>
        <c:minorTickMark val="none"/>
        <c:tickLblPos val="nextTo"/>
        <c:crossAx val="96727424"/>
        <c:crosses val="autoZero"/>
        <c:crossBetween val="between"/>
      </c:valAx>
    </c:plotArea>
    <c:legend>
      <c:legendPos val="r"/>
      <c:overlay val="0"/>
    </c:legend>
    <c:plotVisOnly val="1"/>
    <c:dispBlanksAs val="gap"/>
    <c:showDLblsOverMax val="0"/>
  </c:chart>
  <c:spPr>
    <a:ln>
      <a:noFill/>
    </a:ln>
  </c:spPr>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1000">
                <a:latin typeface="Source Sans Pro" panose="020B0503030403020204" pitchFamily="34" charset="0"/>
                <a:cs typeface="Arial" panose="020B0604020202020204" pitchFamily="34" charset="0"/>
              </a:defRPr>
            </a:pPr>
            <a:r>
              <a:rPr lang="de-DE" sz="1000">
                <a:latin typeface="Source Sans Pro" panose="020B0503030403020204" pitchFamily="34" charset="0"/>
                <a:cs typeface="Arial" panose="020B0604020202020204" pitchFamily="34" charset="0"/>
              </a:rPr>
              <a:t>2025</a:t>
            </a:r>
          </a:p>
        </c:rich>
      </c:tx>
      <c:layout>
        <c:manualLayout>
          <c:xMode val="edge"/>
          <c:yMode val="edge"/>
          <c:x val="0.45203982683371274"/>
          <c:y val="1.723433830639591E-2"/>
        </c:manualLayout>
      </c:layout>
      <c:overlay val="0"/>
    </c:title>
    <c:autoTitleDeleted val="0"/>
    <c:plotArea>
      <c:layout>
        <c:manualLayout>
          <c:layoutTarget val="inner"/>
          <c:xMode val="edge"/>
          <c:yMode val="edge"/>
          <c:x val="0.19247913662090774"/>
          <c:y val="0.13595973484121232"/>
          <c:w val="0.61679970274351881"/>
          <c:h val="0.77179191030265348"/>
        </c:manualLayout>
      </c:layout>
      <c:pieChart>
        <c:varyColors val="1"/>
        <c:ser>
          <c:idx val="0"/>
          <c:order val="0"/>
          <c:tx>
            <c:strRef>
              <c:f>W_Grafik5!$B$33</c:f>
              <c:strCache>
                <c:ptCount val="1"/>
                <c:pt idx="0">
                  <c:v>Wohnungen, nur WG</c:v>
                </c:pt>
              </c:strCache>
            </c:strRef>
          </c:tx>
          <c:dPt>
            <c:idx val="0"/>
            <c:bubble3D val="0"/>
            <c:spPr>
              <a:solidFill>
                <a:schemeClr val="tx2">
                  <a:lumMod val="75000"/>
                </a:schemeClr>
              </a:solidFill>
            </c:spPr>
            <c:extLst>
              <c:ext xmlns:c16="http://schemas.microsoft.com/office/drawing/2014/chart" uri="{C3380CC4-5D6E-409C-BE32-E72D297353CC}">
                <c16:uniqueId val="{00000001-F8FA-4EB5-8F32-C57E47AABC4B}"/>
              </c:ext>
            </c:extLst>
          </c:dPt>
          <c:dPt>
            <c:idx val="1"/>
            <c:bubble3D val="0"/>
            <c:spPr>
              <a:solidFill>
                <a:schemeClr val="accent1">
                  <a:lumMod val="75000"/>
                </a:schemeClr>
              </a:solidFill>
            </c:spPr>
            <c:extLst>
              <c:ext xmlns:c16="http://schemas.microsoft.com/office/drawing/2014/chart" uri="{C3380CC4-5D6E-409C-BE32-E72D297353CC}">
                <c16:uniqueId val="{00000003-F8FA-4EB5-8F32-C57E47AABC4B}"/>
              </c:ext>
            </c:extLst>
          </c:dPt>
          <c:dPt>
            <c:idx val="2"/>
            <c:bubble3D val="0"/>
            <c:spPr>
              <a:solidFill>
                <a:schemeClr val="tx2">
                  <a:lumMod val="60000"/>
                  <a:lumOff val="40000"/>
                </a:schemeClr>
              </a:solidFill>
            </c:spPr>
            <c:extLst>
              <c:ext xmlns:c16="http://schemas.microsoft.com/office/drawing/2014/chart" uri="{C3380CC4-5D6E-409C-BE32-E72D297353CC}">
                <c16:uniqueId val="{00000005-F8FA-4EB5-8F32-C57E47AABC4B}"/>
              </c:ext>
            </c:extLst>
          </c:dPt>
          <c:dPt>
            <c:idx val="3"/>
            <c:bubble3D val="0"/>
            <c:spPr>
              <a:solidFill>
                <a:schemeClr val="accent1">
                  <a:lumMod val="60000"/>
                  <a:lumOff val="40000"/>
                </a:schemeClr>
              </a:solidFill>
            </c:spPr>
            <c:extLst>
              <c:ext xmlns:c16="http://schemas.microsoft.com/office/drawing/2014/chart" uri="{C3380CC4-5D6E-409C-BE32-E72D297353CC}">
                <c16:uniqueId val="{00000007-F8FA-4EB5-8F32-C57E47AABC4B}"/>
              </c:ext>
            </c:extLst>
          </c:dPt>
          <c:dLbls>
            <c:dLbl>
              <c:idx val="0"/>
              <c:layout>
                <c:manualLayout>
                  <c:x val="7.74446320794175E-2"/>
                  <c:y val="7.4858170509653731E-3"/>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FA-4EB5-8F32-C57E47AABC4B}"/>
                </c:ext>
              </c:extLst>
            </c:dLbl>
            <c:dLbl>
              <c:idx val="1"/>
              <c:layout>
                <c:manualLayout>
                  <c:x val="3.195044467990639E-2"/>
                  <c:y val="-1.0291325672972506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FA-4EB5-8F32-C57E47AABC4B}"/>
                </c:ext>
              </c:extLst>
            </c:dLbl>
            <c:dLbl>
              <c:idx val="2"/>
              <c:layout>
                <c:manualLayout>
                  <c:x val="-5.0181566527689819E-2"/>
                  <c:y val="-3.8376629711713378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FA-4EB5-8F32-C57E47AABC4B}"/>
                </c:ext>
              </c:extLst>
            </c:dLbl>
            <c:dLbl>
              <c:idx val="3"/>
              <c:layout>
                <c:manualLayout>
                  <c:x val="-1.6304396666713739E-2"/>
                  <c:y val="-3.3949140445188174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FA-4EB5-8F32-C57E47AABC4B}"/>
                </c:ext>
              </c:extLst>
            </c:dLbl>
            <c:spPr>
              <a:noFill/>
              <a:ln>
                <a:noFill/>
              </a:ln>
              <a:effectLst/>
            </c:spPr>
            <c:dLblPos val="outEnd"/>
            <c:showLegendKey val="0"/>
            <c:showVal val="1"/>
            <c:showCatName val="0"/>
            <c:showSerName val="0"/>
            <c:showPercent val="1"/>
            <c:showBubbleSize val="0"/>
            <c:showLeaderLines val="1"/>
            <c:extLst>
              <c:ext xmlns:c15="http://schemas.microsoft.com/office/drawing/2012/chart" uri="{CE6537A1-D6FC-4f65-9D91-7224C49458BB}"/>
            </c:extLst>
          </c:dLbls>
          <c:cat>
            <c:strRef>
              <c:f>W_Grafik5!$A$34:$A$37</c:f>
              <c:strCache>
                <c:ptCount val="4"/>
                <c:pt idx="0">
                  <c:v>Öffentliche Eigentümer einschl. Organisationen ohne Erwerbszweck</c:v>
                </c:pt>
                <c:pt idx="1">
                  <c:v>Wohnungsunternehmen</c:v>
                </c:pt>
                <c:pt idx="2">
                  <c:v>Sonstige Unternehmen</c:v>
                </c:pt>
                <c:pt idx="3">
                  <c:v>Private Haushalte</c:v>
                </c:pt>
              </c:strCache>
            </c:strRef>
          </c:cat>
          <c:val>
            <c:numRef>
              <c:f>W_Grafik5!$B$34:$B$37</c:f>
              <c:numCache>
                <c:formatCode>#\ ##0</c:formatCode>
                <c:ptCount val="4"/>
                <c:pt idx="0">
                  <c:v>38</c:v>
                </c:pt>
                <c:pt idx="1">
                  <c:v>298</c:v>
                </c:pt>
                <c:pt idx="2">
                  <c:v>7</c:v>
                </c:pt>
                <c:pt idx="3">
                  <c:v>83</c:v>
                </c:pt>
              </c:numCache>
            </c:numRef>
          </c:val>
          <c:extLst>
            <c:ext xmlns:c16="http://schemas.microsoft.com/office/drawing/2014/chart" uri="{C3380CC4-5D6E-409C-BE32-E72D297353CC}">
              <c16:uniqueId val="{00000008-F8FA-4EB5-8F32-C57E47AABC4B}"/>
            </c:ext>
          </c:extLst>
        </c:ser>
        <c:dLbls>
          <c:dLblPos val="outEnd"/>
          <c:showLegendKey val="0"/>
          <c:showVal val="1"/>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1000">
                <a:latin typeface="Source Sans Pro" panose="020B0503030403020204" pitchFamily="34" charset="0"/>
                <a:cs typeface="Arial" panose="020B0604020202020204" pitchFamily="34" charset="0"/>
              </a:defRPr>
            </a:pPr>
            <a:r>
              <a:rPr lang="de-DE" sz="1000">
                <a:latin typeface="Source Sans Pro" panose="020B0503030403020204" pitchFamily="34" charset="0"/>
                <a:cs typeface="Arial" panose="020B0604020202020204" pitchFamily="34" charset="0"/>
              </a:rPr>
              <a:t>2024</a:t>
            </a:r>
          </a:p>
        </c:rich>
      </c:tx>
      <c:layout>
        <c:manualLayout>
          <c:xMode val="edge"/>
          <c:yMode val="edge"/>
          <c:x val="0.46408791756662121"/>
          <c:y val="3.4162229558519296E-2"/>
        </c:manualLayout>
      </c:layout>
      <c:overlay val="0"/>
    </c:title>
    <c:autoTitleDeleted val="0"/>
    <c:plotArea>
      <c:layout>
        <c:manualLayout>
          <c:layoutTarget val="inner"/>
          <c:xMode val="edge"/>
          <c:yMode val="edge"/>
          <c:x val="0.20932654874974155"/>
          <c:y val="0.1391939917722837"/>
          <c:w val="0.57604060820858838"/>
          <c:h val="0.77151595060570477"/>
        </c:manualLayout>
      </c:layout>
      <c:pieChart>
        <c:varyColors val="1"/>
        <c:ser>
          <c:idx val="0"/>
          <c:order val="0"/>
          <c:tx>
            <c:v>Wohnungen, nur WG</c:v>
          </c:tx>
          <c:dPt>
            <c:idx val="0"/>
            <c:bubble3D val="0"/>
            <c:spPr>
              <a:solidFill>
                <a:schemeClr val="tx2">
                  <a:lumMod val="75000"/>
                </a:schemeClr>
              </a:solidFill>
            </c:spPr>
            <c:extLst>
              <c:ext xmlns:c16="http://schemas.microsoft.com/office/drawing/2014/chart" uri="{C3380CC4-5D6E-409C-BE32-E72D297353CC}">
                <c16:uniqueId val="{00000001-62D7-401B-853C-9934B4C2AB38}"/>
              </c:ext>
            </c:extLst>
          </c:dPt>
          <c:dPt>
            <c:idx val="1"/>
            <c:bubble3D val="0"/>
            <c:spPr>
              <a:solidFill>
                <a:schemeClr val="accent1">
                  <a:lumMod val="75000"/>
                </a:schemeClr>
              </a:solidFill>
            </c:spPr>
            <c:extLst>
              <c:ext xmlns:c16="http://schemas.microsoft.com/office/drawing/2014/chart" uri="{C3380CC4-5D6E-409C-BE32-E72D297353CC}">
                <c16:uniqueId val="{00000003-62D7-401B-853C-9934B4C2AB38}"/>
              </c:ext>
            </c:extLst>
          </c:dPt>
          <c:dPt>
            <c:idx val="2"/>
            <c:bubble3D val="0"/>
            <c:spPr>
              <a:solidFill>
                <a:schemeClr val="tx2">
                  <a:lumMod val="60000"/>
                  <a:lumOff val="40000"/>
                </a:schemeClr>
              </a:solidFill>
            </c:spPr>
            <c:extLst>
              <c:ext xmlns:c16="http://schemas.microsoft.com/office/drawing/2014/chart" uri="{C3380CC4-5D6E-409C-BE32-E72D297353CC}">
                <c16:uniqueId val="{00000005-62D7-401B-853C-9934B4C2AB38}"/>
              </c:ext>
            </c:extLst>
          </c:dPt>
          <c:dPt>
            <c:idx val="3"/>
            <c:bubble3D val="0"/>
            <c:spPr>
              <a:solidFill>
                <a:schemeClr val="accent1">
                  <a:lumMod val="60000"/>
                  <a:lumOff val="40000"/>
                </a:schemeClr>
              </a:solidFill>
            </c:spPr>
            <c:extLst>
              <c:ext xmlns:c16="http://schemas.microsoft.com/office/drawing/2014/chart" uri="{C3380CC4-5D6E-409C-BE32-E72D297353CC}">
                <c16:uniqueId val="{00000007-62D7-401B-853C-9934B4C2AB38}"/>
              </c:ext>
            </c:extLst>
          </c:dPt>
          <c:dLbls>
            <c:dLbl>
              <c:idx val="0"/>
              <c:layout>
                <c:manualLayout>
                  <c:x val="3.9429757904813824E-2"/>
                  <c:y val="-2.2342746853362242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2D7-401B-853C-9934B4C2AB38}"/>
                </c:ext>
              </c:extLst>
            </c:dLbl>
            <c:dLbl>
              <c:idx val="1"/>
              <c:layout>
                <c:manualLayout>
                  <c:x val="8.2965149150114298E-2"/>
                  <c:y val="-8.3333333333333232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2D7-401B-853C-9934B4C2AB38}"/>
                </c:ext>
              </c:extLst>
            </c:dLbl>
            <c:dLbl>
              <c:idx val="2"/>
              <c:layout>
                <c:manualLayout>
                  <c:x val="-0.10784718159866238"/>
                  <c:y val="0"/>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2D7-401B-853C-9934B4C2AB38}"/>
                </c:ext>
              </c:extLst>
            </c:dLbl>
            <c:dLbl>
              <c:idx val="3"/>
              <c:layout>
                <c:manualLayout>
                  <c:x val="-2.4885874424963209E-2"/>
                  <c:y val="-3.9728469984671694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2D7-401B-853C-9934B4C2AB38}"/>
                </c:ext>
              </c:extLst>
            </c:dLbl>
            <c:spPr>
              <a:noFill/>
              <a:ln>
                <a:noFill/>
              </a:ln>
              <a:effectLst/>
            </c:spPr>
            <c:dLblPos val="outEnd"/>
            <c:showLegendKey val="0"/>
            <c:showVal val="1"/>
            <c:showCatName val="0"/>
            <c:showSerName val="0"/>
            <c:showPercent val="1"/>
            <c:showBubbleSize val="0"/>
            <c:showLeaderLines val="1"/>
            <c:extLst>
              <c:ext xmlns:c15="http://schemas.microsoft.com/office/drawing/2012/chart" uri="{CE6537A1-D6FC-4f65-9D91-7224C49458BB}"/>
            </c:extLst>
          </c:dLbls>
          <c:cat>
            <c:strLit>
              <c:ptCount val="4"/>
              <c:pt idx="0">
                <c:v>öffentliche Eigentümer einschl. Organisationen ohne Erwerbszweck</c:v>
              </c:pt>
              <c:pt idx="1">
                <c:v>Wohnungsunternehmen</c:v>
              </c:pt>
              <c:pt idx="2">
                <c:v>sonstige Unternehmen</c:v>
              </c:pt>
              <c:pt idx="3">
                <c:v>private Haushalte</c:v>
              </c:pt>
            </c:strLit>
          </c:cat>
          <c:val>
            <c:numRef>
              <c:f>W_Grafik5!$B$23:$B$26</c:f>
              <c:numCache>
                <c:formatCode>#\ ##0</c:formatCode>
                <c:ptCount val="4"/>
                <c:pt idx="0">
                  <c:v>45</c:v>
                </c:pt>
                <c:pt idx="1">
                  <c:v>33</c:v>
                </c:pt>
                <c:pt idx="2">
                  <c:v>7</c:v>
                </c:pt>
                <c:pt idx="3">
                  <c:v>78</c:v>
                </c:pt>
              </c:numCache>
            </c:numRef>
          </c:val>
          <c:extLst>
            <c:ext xmlns:c16="http://schemas.microsoft.com/office/drawing/2014/chart" uri="{C3380CC4-5D6E-409C-BE32-E72D297353CC}">
              <c16:uniqueId val="{00000008-62D7-401B-853C-9934B4C2AB38}"/>
            </c:ext>
          </c:extLst>
        </c:ser>
        <c:dLbls>
          <c:showLegendKey val="0"/>
          <c:showVal val="0"/>
          <c:showCatName val="0"/>
          <c:showSerName val="0"/>
          <c:showPercent val="0"/>
          <c:showBubbleSize val="0"/>
          <c:showLeaderLines val="1"/>
        </c:dLbls>
        <c:firstSliceAng val="0"/>
      </c:pieChart>
      <c:spPr>
        <a:ln>
          <a:noFill/>
        </a:ln>
      </c:spPr>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manualLayout>
          <c:layoutTarget val="inner"/>
          <c:xMode val="edge"/>
          <c:yMode val="edge"/>
          <c:x val="0.21408992773986779"/>
          <c:y val="0.1718395791926714"/>
          <c:w val="0.73185596068946646"/>
          <c:h val="0.4621448864663828"/>
        </c:manualLayout>
      </c:layout>
      <c:barChart>
        <c:barDir val="col"/>
        <c:grouping val="clustered"/>
        <c:varyColors val="0"/>
        <c:ser>
          <c:idx val="0"/>
          <c:order val="0"/>
          <c:tx>
            <c:strRef>
              <c:f>W_Grafik1_2!$A$9</c:f>
              <c:strCache>
                <c:ptCount val="1"/>
                <c:pt idx="0">
                  <c:v>Insgesamt</c:v>
                </c:pt>
              </c:strCache>
            </c:strRef>
          </c:tx>
          <c:spPr>
            <a:solidFill>
              <a:schemeClr val="tx2">
                <a:lumMod val="40000"/>
                <a:lumOff val="60000"/>
              </a:schemeClr>
            </a:solidFill>
          </c:spPr>
          <c:invertIfNegative val="0"/>
          <c:dLbls>
            <c:dLbl>
              <c:idx val="0"/>
              <c:layout>
                <c:manualLayout>
                  <c:x val="-4.2220028849244912E-3"/>
                  <c:y val="7.41431371304436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31-4E78-8A53-B21B2E36BD6B}"/>
                </c:ext>
              </c:extLst>
            </c:dLbl>
            <c:numFmt formatCode="#\ ##0" sourceLinked="0"/>
            <c:spPr>
              <a:noFill/>
              <a:ln>
                <a:noFill/>
              </a:ln>
              <a:effectLst/>
            </c:spPr>
            <c:txPr>
              <a:bodyPr/>
              <a:lstStyle/>
              <a:p>
                <a:pPr>
                  <a:defRPr sz="900">
                    <a:latin typeface="Source Sans Pro" panose="020B0503030403020204" pitchFamily="34" charset="0"/>
                    <a:cs typeface="Arial"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W_Grafik1_2!$B$9</c:f>
              <c:numCache>
                <c:formatCode>#\ ###;\ 0.0%</c:formatCode>
                <c:ptCount val="1"/>
                <c:pt idx="0">
                  <c:v>2136</c:v>
                </c:pt>
              </c:numCache>
            </c:numRef>
          </c:val>
          <c:extLst>
            <c:ext xmlns:c16="http://schemas.microsoft.com/office/drawing/2014/chart" uri="{C3380CC4-5D6E-409C-BE32-E72D297353CC}">
              <c16:uniqueId val="{00000001-6131-4E78-8A53-B21B2E36BD6B}"/>
            </c:ext>
          </c:extLst>
        </c:ser>
        <c:ser>
          <c:idx val="1"/>
          <c:order val="1"/>
          <c:tx>
            <c:strRef>
              <c:f>W_Grafik1_2!$A$10</c:f>
              <c:strCache>
                <c:ptCount val="1"/>
                <c:pt idx="0">
                  <c:v>In neuen Wohngebäuden (einschl. Wohnheimen)</c:v>
                </c:pt>
              </c:strCache>
            </c:strRef>
          </c:tx>
          <c:spPr>
            <a:solidFill>
              <a:schemeClr val="accent2">
                <a:lumMod val="40000"/>
                <a:lumOff val="60000"/>
              </a:schemeClr>
            </a:solidFill>
          </c:spPr>
          <c:invertIfNegative val="0"/>
          <c:dLbls>
            <c:dLbl>
              <c:idx val="0"/>
              <c:layout>
                <c:manualLayout>
                  <c:x val="-6.4814393107031762E-3"/>
                  <c:y val="6.9187005245002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31-4E78-8A53-B21B2E36BD6B}"/>
                </c:ext>
              </c:extLst>
            </c:dLbl>
            <c:numFmt formatCode="#\ ##0" sourceLinked="0"/>
            <c:spPr>
              <a:noFill/>
              <a:ln>
                <a:noFill/>
              </a:ln>
              <a:effectLst/>
            </c:spPr>
            <c:txPr>
              <a:bodyPr/>
              <a:lstStyle/>
              <a:p>
                <a:pPr>
                  <a:defRPr sz="900">
                    <a:latin typeface="Source Sans Pro" panose="020B0503030403020204" pitchFamily="34" charset="0"/>
                    <a:cs typeface="Arial"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W_Grafik1_2!$B$10</c:f>
              <c:numCache>
                <c:formatCode>#\ ###;\ 0.0%</c:formatCode>
                <c:ptCount val="1"/>
                <c:pt idx="0">
                  <c:v>1669</c:v>
                </c:pt>
              </c:numCache>
            </c:numRef>
          </c:val>
          <c:extLst>
            <c:ext xmlns:c16="http://schemas.microsoft.com/office/drawing/2014/chart" uri="{C3380CC4-5D6E-409C-BE32-E72D297353CC}">
              <c16:uniqueId val="{00000003-6131-4E78-8A53-B21B2E36BD6B}"/>
            </c:ext>
          </c:extLst>
        </c:ser>
        <c:ser>
          <c:idx val="2"/>
          <c:order val="2"/>
          <c:tx>
            <c:strRef>
              <c:f>W_Grafik1_2!$A$11</c:f>
              <c:strCache>
                <c:ptCount val="1"/>
                <c:pt idx="0">
                  <c:v>Durch Baumaßnahmen an bestehenden Gebäuden</c:v>
                </c:pt>
              </c:strCache>
            </c:strRef>
          </c:tx>
          <c:spPr>
            <a:solidFill>
              <a:schemeClr val="accent3">
                <a:lumMod val="60000"/>
                <a:lumOff val="40000"/>
              </a:schemeClr>
            </a:solidFill>
          </c:spPr>
          <c:invertIfNegative val="0"/>
          <c:dLbls>
            <c:dLbl>
              <c:idx val="0"/>
              <c:layout>
                <c:manualLayout>
                  <c:x val="0"/>
                  <c:y val="5.73795974729685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31-4E78-8A53-B21B2E36BD6B}"/>
                </c:ext>
              </c:extLst>
            </c:dLbl>
            <c:numFmt formatCode="#\ ##0" sourceLinked="0"/>
            <c:spPr>
              <a:noFill/>
              <a:ln>
                <a:noFill/>
              </a:ln>
              <a:effectLst/>
            </c:spPr>
            <c:txPr>
              <a:bodyPr/>
              <a:lstStyle/>
              <a:p>
                <a:pPr>
                  <a:defRPr sz="900">
                    <a:latin typeface="Source Sans Pro" panose="020B0503030403020204" pitchFamily="34" charset="0"/>
                    <a:cs typeface="Arial"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W_Grafik1_2!$B$11</c:f>
              <c:numCache>
                <c:formatCode>#\ ###;\ 0.0%</c:formatCode>
                <c:ptCount val="1"/>
                <c:pt idx="0">
                  <c:v>442</c:v>
                </c:pt>
              </c:numCache>
            </c:numRef>
          </c:val>
          <c:extLst>
            <c:ext xmlns:c16="http://schemas.microsoft.com/office/drawing/2014/chart" uri="{C3380CC4-5D6E-409C-BE32-E72D297353CC}">
              <c16:uniqueId val="{00000005-6131-4E78-8A53-B21B2E36BD6B}"/>
            </c:ext>
          </c:extLst>
        </c:ser>
        <c:ser>
          <c:idx val="3"/>
          <c:order val="3"/>
          <c:tx>
            <c:strRef>
              <c:f>W_Grafik1_2!$A$12</c:f>
              <c:strCache>
                <c:ptCount val="1"/>
                <c:pt idx="0">
                  <c:v>In neuen Nichtwohngebäuden</c:v>
                </c:pt>
              </c:strCache>
            </c:strRef>
          </c:tx>
          <c:spPr>
            <a:solidFill>
              <a:schemeClr val="accent4">
                <a:lumMod val="75000"/>
              </a:schemeClr>
            </a:solidFill>
          </c:spPr>
          <c:invertIfNegative val="0"/>
          <c:dLbls>
            <c:numFmt formatCode="#\ ##0" sourceLinked="0"/>
            <c:spPr>
              <a:noFill/>
              <a:ln>
                <a:noFill/>
              </a:ln>
              <a:effectLst/>
            </c:spPr>
            <c:txPr>
              <a:bodyPr/>
              <a:lstStyle/>
              <a:p>
                <a:pPr>
                  <a:defRPr sz="900">
                    <a:latin typeface="Source Sans Pro" panose="020B0503030403020204" pitchFamily="34" charset="0"/>
                    <a:cs typeface="Arial"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W_Grafik1_2!$B$12</c:f>
              <c:numCache>
                <c:formatCode>#\ ###;\ 0.0%</c:formatCode>
                <c:ptCount val="1"/>
                <c:pt idx="0">
                  <c:v>25</c:v>
                </c:pt>
              </c:numCache>
            </c:numRef>
          </c:val>
          <c:extLst>
            <c:ext xmlns:c16="http://schemas.microsoft.com/office/drawing/2014/chart" uri="{C3380CC4-5D6E-409C-BE32-E72D297353CC}">
              <c16:uniqueId val="{00000006-6131-4E78-8A53-B21B2E36BD6B}"/>
            </c:ext>
          </c:extLst>
        </c:ser>
        <c:dLbls>
          <c:showLegendKey val="0"/>
          <c:showVal val="0"/>
          <c:showCatName val="0"/>
          <c:showSerName val="0"/>
          <c:showPercent val="0"/>
          <c:showBubbleSize val="0"/>
        </c:dLbls>
        <c:gapWidth val="150"/>
        <c:axId val="130431232"/>
        <c:axId val="130457600"/>
      </c:barChart>
      <c:catAx>
        <c:axId val="130431232"/>
        <c:scaling>
          <c:orientation val="minMax"/>
        </c:scaling>
        <c:delete val="1"/>
        <c:axPos val="b"/>
        <c:majorTickMark val="out"/>
        <c:minorTickMark val="none"/>
        <c:tickLblPos val="nextTo"/>
        <c:crossAx val="130457600"/>
        <c:crosses val="autoZero"/>
        <c:auto val="0"/>
        <c:lblAlgn val="ctr"/>
        <c:lblOffset val="100"/>
        <c:noMultiLvlLbl val="0"/>
      </c:catAx>
      <c:valAx>
        <c:axId val="130457600"/>
        <c:scaling>
          <c:orientation val="minMax"/>
        </c:scaling>
        <c:delete val="0"/>
        <c:axPos val="l"/>
        <c:majorGridlines>
          <c:spPr>
            <a:ln>
              <a:solidFill>
                <a:schemeClr val="bg1">
                  <a:lumMod val="65000"/>
                </a:schemeClr>
              </a:solidFill>
            </a:ln>
          </c:spPr>
        </c:majorGridlines>
        <c:numFmt formatCode="#\ ##0" sourceLinked="0"/>
        <c:majorTickMark val="none"/>
        <c:minorTickMark val="none"/>
        <c:tickLblPos val="nextTo"/>
        <c:txPr>
          <a:bodyPr/>
          <a:lstStyle/>
          <a:p>
            <a:pPr>
              <a:defRPr sz="900">
                <a:latin typeface="Source Sans Pro" panose="020B0503030403020204" pitchFamily="34" charset="0"/>
                <a:cs typeface="Arial" pitchFamily="34" charset="0"/>
              </a:defRPr>
            </a:pPr>
            <a:endParaRPr lang="de-DE"/>
          </a:p>
        </c:txPr>
        <c:crossAx val="130431232"/>
        <c:crosses val="autoZero"/>
        <c:crossBetween val="between"/>
      </c:valAx>
      <c:spPr>
        <a:ln>
          <a:solidFill>
            <a:schemeClr val="bg1">
              <a:lumMod val="65000"/>
            </a:schemeClr>
          </a:solidFill>
        </a:ln>
      </c:spPr>
    </c:plotArea>
    <c:plotVisOnly val="1"/>
    <c:dispBlanksAs val="gap"/>
    <c:showDLblsOverMax val="0"/>
  </c:chart>
  <c:printSettings>
    <c:headerFooter/>
    <c:pageMargins b="0.78740157499999996" l="0.7" r="0.7" t="0.78740157499999996"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900">
                <a:latin typeface="Arial" panose="020B0604020202020204" pitchFamily="34" charset="0"/>
                <a:cs typeface="Arial" panose="020B0604020202020204" pitchFamily="34" charset="0"/>
              </a:defRPr>
            </a:pPr>
            <a:r>
              <a:rPr lang="de-DE" sz="900">
                <a:latin typeface="Source Sans Pro" panose="020B0503030403020204" pitchFamily="34" charset="0"/>
                <a:cs typeface="Arial" panose="020B0604020202020204" pitchFamily="34" charset="0"/>
              </a:rPr>
              <a:t>Abgang von Wohnungen in ganzen Wohngebäuden</a:t>
            </a:r>
            <a:br>
              <a:rPr lang="de-DE" sz="900">
                <a:latin typeface="Source Sans Pro" panose="020B0503030403020204" pitchFamily="34" charset="0"/>
                <a:cs typeface="Arial" panose="020B0604020202020204" pitchFamily="34" charset="0"/>
              </a:rPr>
            </a:br>
            <a:r>
              <a:rPr lang="de-DE" sz="900">
                <a:latin typeface="Source Sans Pro" panose="020B0503030403020204" pitchFamily="34" charset="0"/>
                <a:cs typeface="Arial" panose="020B0604020202020204" pitchFamily="34" charset="0"/>
              </a:rPr>
              <a:t>2024 und 2025 nach Baujahren</a:t>
            </a:r>
          </a:p>
          <a:p>
            <a:pPr>
              <a:defRPr sz="900">
                <a:latin typeface="Arial" panose="020B0604020202020204" pitchFamily="34" charset="0"/>
                <a:cs typeface="Arial" panose="020B0604020202020204" pitchFamily="34" charset="0"/>
              </a:defRPr>
            </a:pPr>
            <a:r>
              <a:rPr lang="de-DE" sz="900" b="0">
                <a:latin typeface="Source Sans Pro" panose="020B0503030403020204" pitchFamily="34" charset="0"/>
                <a:cs typeface="Arial" panose="020B0604020202020204" pitchFamily="34" charset="0"/>
              </a:rPr>
              <a:t>(ohne Nutzungsänderungen)</a:t>
            </a:r>
          </a:p>
        </c:rich>
      </c:tx>
      <c:layout>
        <c:manualLayout>
          <c:xMode val="edge"/>
          <c:yMode val="edge"/>
          <c:x val="0.29332879602351403"/>
          <c:y val="1.6124106020189568E-2"/>
        </c:manualLayout>
      </c:layout>
      <c:overlay val="0"/>
    </c:title>
    <c:autoTitleDeleted val="0"/>
    <c:plotArea>
      <c:layout>
        <c:manualLayout>
          <c:layoutTarget val="inner"/>
          <c:xMode val="edge"/>
          <c:yMode val="edge"/>
          <c:x val="0.10843493079325994"/>
          <c:y val="0.17137489972740155"/>
          <c:w val="0.81812702615558042"/>
          <c:h val="0.55222211725458092"/>
        </c:manualLayout>
      </c:layout>
      <c:barChart>
        <c:barDir val="col"/>
        <c:grouping val="clustered"/>
        <c:varyColors val="0"/>
        <c:ser>
          <c:idx val="0"/>
          <c:order val="0"/>
          <c:tx>
            <c:strRef>
              <c:f>W_Grafik5!$B$4</c:f>
              <c:strCache>
                <c:ptCount val="1"/>
                <c:pt idx="0">
                  <c:v>2024</c:v>
                </c:pt>
              </c:strCache>
            </c:strRef>
          </c:tx>
          <c:invertIfNegative val="0"/>
          <c:dLbls>
            <c:dLbl>
              <c:idx val="0"/>
              <c:layout>
                <c:manualLayout>
                  <c:x val="-2.1073371339518062E-3"/>
                  <c:y val="-8.8159321525861539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F8-4DF5-8947-681847CF9F94}"/>
                </c:ext>
              </c:extLst>
            </c:dLbl>
            <c:dLbl>
              <c:idx val="1"/>
              <c:layout>
                <c:manualLayout>
                  <c:x val="0"/>
                  <c:y val="1.5124089010416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F8-4DF5-8947-681847CF9F94}"/>
                </c:ext>
              </c:extLst>
            </c:dLbl>
            <c:dLbl>
              <c:idx val="2"/>
              <c:layout>
                <c:manualLayout>
                  <c:x val="-3.8629894948788881E-17"/>
                  <c:y val="-1.81702887970030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F8-4DF5-8947-681847CF9F94}"/>
                </c:ext>
              </c:extLst>
            </c:dLbl>
            <c:dLbl>
              <c:idx val="3"/>
              <c:layout>
                <c:manualLayout>
                  <c:x val="0"/>
                  <c:y val="1.51246240895009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A9-465D-AADC-AA6F063C18B8}"/>
                </c:ext>
              </c:extLst>
            </c:dLbl>
            <c:dLbl>
              <c:idx val="4"/>
              <c:layout>
                <c:manualLayout>
                  <c:x val="0"/>
                  <c:y val="-3.01006425517156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F8-4DF5-8947-681847CF9F94}"/>
                </c:ext>
              </c:extLst>
            </c:dLbl>
            <c:dLbl>
              <c:idx val="5"/>
              <c:layout>
                <c:manualLayout>
                  <c:x val="2.1071095202527179E-3"/>
                  <c:y val="9.09050816305367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F8-4DF5-8947-681847CF9F94}"/>
                </c:ext>
              </c:extLst>
            </c:dLbl>
            <c:dLbl>
              <c:idx val="6"/>
              <c:layout>
                <c:manualLayout>
                  <c:x val="0"/>
                  <c:y val="9.08828923738145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F8-4DF5-8947-681847CF9F94}"/>
                </c:ext>
              </c:extLst>
            </c:dLbl>
            <c:dLbl>
              <c:idx val="7"/>
              <c:layout>
                <c:manualLayout>
                  <c:x val="0"/>
                  <c:y val="9.08264130837712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02-4F9E-80B5-DC973D409CC3}"/>
                </c:ext>
              </c:extLst>
            </c:dLbl>
            <c:spPr>
              <a:noFill/>
              <a:ln>
                <a:noFill/>
              </a:ln>
              <a:effectLst/>
            </c:spPr>
            <c:txPr>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W_Grafik5!$A$5:$A$12</c:f>
              <c:strCache>
                <c:ptCount val="8"/>
                <c:pt idx="0">
                  <c:v>vor 1919</c:v>
                </c:pt>
                <c:pt idx="1">
                  <c:v>1919 bis 1948</c:v>
                </c:pt>
                <c:pt idx="2">
                  <c:v>1949 bis 1978</c:v>
                </c:pt>
                <c:pt idx="3">
                  <c:v>1979 bis 1986</c:v>
                </c:pt>
                <c:pt idx="4">
                  <c:v>1987 bis 1990 </c:v>
                </c:pt>
                <c:pt idx="5">
                  <c:v>1991 bis 1995 </c:v>
                </c:pt>
                <c:pt idx="6">
                  <c:v>1996 bis 2010 </c:v>
                </c:pt>
                <c:pt idx="7">
                  <c:v>2011 und später</c:v>
                </c:pt>
              </c:strCache>
            </c:strRef>
          </c:cat>
          <c:val>
            <c:numRef>
              <c:f>W_Grafik5!$B$5:$B$12</c:f>
              <c:numCache>
                <c:formatCode>General</c:formatCode>
                <c:ptCount val="8"/>
                <c:pt idx="0">
                  <c:v>59</c:v>
                </c:pt>
                <c:pt idx="1">
                  <c:v>31</c:v>
                </c:pt>
                <c:pt idx="2">
                  <c:v>37</c:v>
                </c:pt>
                <c:pt idx="3">
                  <c:v>2</c:v>
                </c:pt>
                <c:pt idx="4">
                  <c:v>34</c:v>
                </c:pt>
                <c:pt idx="5">
                  <c:v>0</c:v>
                </c:pt>
                <c:pt idx="6">
                  <c:v>0</c:v>
                </c:pt>
                <c:pt idx="7">
                  <c:v>0</c:v>
                </c:pt>
              </c:numCache>
            </c:numRef>
          </c:val>
          <c:extLst>
            <c:ext xmlns:c16="http://schemas.microsoft.com/office/drawing/2014/chart" uri="{C3380CC4-5D6E-409C-BE32-E72D297353CC}">
              <c16:uniqueId val="{00000006-1EF8-4DF5-8947-681847CF9F94}"/>
            </c:ext>
          </c:extLst>
        </c:ser>
        <c:ser>
          <c:idx val="1"/>
          <c:order val="1"/>
          <c:tx>
            <c:strRef>
              <c:f>W_Grafik5!$C$4</c:f>
              <c:strCache>
                <c:ptCount val="1"/>
                <c:pt idx="0">
                  <c:v>2025</c:v>
                </c:pt>
              </c:strCache>
            </c:strRef>
          </c:tx>
          <c:invertIfNegative val="0"/>
          <c:dLbls>
            <c:dLbl>
              <c:idx val="0"/>
              <c:layout>
                <c:manualLayout>
                  <c:x val="-1.9317033909200786E-17"/>
                  <c:y val="6.02485568676468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F8-4DF5-8947-681847CF9F94}"/>
                </c:ext>
              </c:extLst>
            </c:dLbl>
            <c:dLbl>
              <c:idx val="1"/>
              <c:layout>
                <c:manualLayout>
                  <c:x val="0"/>
                  <c:y val="-8.5776637160297708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A9-465D-AADC-AA6F063C18B8}"/>
                </c:ext>
              </c:extLst>
            </c:dLbl>
            <c:dLbl>
              <c:idx val="2"/>
              <c:layout>
                <c:manualLayout>
                  <c:x val="-7.7259789897577762E-17"/>
                  <c:y val="-9.06946999778857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A9-465D-AADC-AA6F063C18B8}"/>
                </c:ext>
              </c:extLst>
            </c:dLbl>
            <c:dLbl>
              <c:idx val="3"/>
              <c:layout>
                <c:manualLayout>
                  <c:x val="0"/>
                  <c:y val="1.2110188411169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02-4F9E-80B5-DC973D409CC3}"/>
                </c:ext>
              </c:extLst>
            </c:dLbl>
            <c:dLbl>
              <c:idx val="4"/>
              <c:layout>
                <c:manualLayout>
                  <c:x val="0"/>
                  <c:y val="9.08264130837712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02-4F9E-80B5-DC973D409CC3}"/>
                </c:ext>
              </c:extLst>
            </c:dLbl>
            <c:dLbl>
              <c:idx val="5"/>
              <c:layout>
                <c:manualLayout>
                  <c:x val="-7.7268135636803146E-17"/>
                  <c:y val="9.07183245344770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02-4F9E-80B5-DC973D409CC3}"/>
                </c:ext>
              </c:extLst>
            </c:dLbl>
            <c:dLbl>
              <c:idx val="6"/>
              <c:layout>
                <c:manualLayout>
                  <c:x val="0"/>
                  <c:y val="9.08264130837712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02-4F9E-80B5-DC973D409CC3}"/>
                </c:ext>
              </c:extLst>
            </c:dLbl>
            <c:dLbl>
              <c:idx val="7"/>
              <c:layout>
                <c:manualLayout>
                  <c:x val="0"/>
                  <c:y val="9.08264130837712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2-4F9E-80B5-DC973D409CC3}"/>
                </c:ext>
              </c:extLst>
            </c:dLbl>
            <c:spPr>
              <a:noFill/>
              <a:ln>
                <a:noFill/>
              </a:ln>
              <a:effectLst/>
            </c:spPr>
            <c:txPr>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W_Grafik5!$A$5:$A$12</c:f>
              <c:strCache>
                <c:ptCount val="8"/>
                <c:pt idx="0">
                  <c:v>vor 1919</c:v>
                </c:pt>
                <c:pt idx="1">
                  <c:v>1919 bis 1948</c:v>
                </c:pt>
                <c:pt idx="2">
                  <c:v>1949 bis 1978</c:v>
                </c:pt>
                <c:pt idx="3">
                  <c:v>1979 bis 1986</c:v>
                </c:pt>
                <c:pt idx="4">
                  <c:v>1987 bis 1990 </c:v>
                </c:pt>
                <c:pt idx="5">
                  <c:v>1991 bis 1995 </c:v>
                </c:pt>
                <c:pt idx="6">
                  <c:v>1996 bis 2010 </c:v>
                </c:pt>
                <c:pt idx="7">
                  <c:v>2011 und später</c:v>
                </c:pt>
              </c:strCache>
            </c:strRef>
          </c:cat>
          <c:val>
            <c:numRef>
              <c:f>W_Grafik5!$C$5:$C$12</c:f>
              <c:numCache>
                <c:formatCode>General</c:formatCode>
                <c:ptCount val="8"/>
                <c:pt idx="0">
                  <c:v>98</c:v>
                </c:pt>
                <c:pt idx="1">
                  <c:v>34</c:v>
                </c:pt>
                <c:pt idx="2">
                  <c:v>24</c:v>
                </c:pt>
                <c:pt idx="3">
                  <c:v>181</c:v>
                </c:pt>
                <c:pt idx="4">
                  <c:v>1</c:v>
                </c:pt>
                <c:pt idx="5">
                  <c:v>85</c:v>
                </c:pt>
                <c:pt idx="6">
                  <c:v>0</c:v>
                </c:pt>
                <c:pt idx="7">
                  <c:v>3</c:v>
                </c:pt>
              </c:numCache>
            </c:numRef>
          </c:val>
          <c:extLst>
            <c:ext xmlns:c16="http://schemas.microsoft.com/office/drawing/2014/chart" uri="{C3380CC4-5D6E-409C-BE32-E72D297353CC}">
              <c16:uniqueId val="{00000008-1EF8-4DF5-8947-681847CF9F94}"/>
            </c:ext>
          </c:extLst>
        </c:ser>
        <c:dLbls>
          <c:showLegendKey val="0"/>
          <c:showVal val="0"/>
          <c:showCatName val="0"/>
          <c:showSerName val="0"/>
          <c:showPercent val="0"/>
          <c:showBubbleSize val="0"/>
        </c:dLbls>
        <c:gapWidth val="58"/>
        <c:overlap val="-14"/>
        <c:axId val="102337536"/>
        <c:axId val="103023360"/>
      </c:barChart>
      <c:catAx>
        <c:axId val="102337536"/>
        <c:scaling>
          <c:orientation val="minMax"/>
        </c:scaling>
        <c:delete val="0"/>
        <c:axPos val="b"/>
        <c:numFmt formatCode="General" sourceLinked="1"/>
        <c:majorTickMark val="out"/>
        <c:minorTickMark val="none"/>
        <c:tickLblPos val="nextTo"/>
        <c:txPr>
          <a:bodyPr/>
          <a:lstStyle/>
          <a:p>
            <a:pPr>
              <a:defRPr sz="900">
                <a:latin typeface="Source pro"/>
              </a:defRPr>
            </a:pPr>
            <a:endParaRPr lang="de-DE"/>
          </a:p>
        </c:txPr>
        <c:crossAx val="103023360"/>
        <c:crosses val="autoZero"/>
        <c:auto val="1"/>
        <c:lblAlgn val="ctr"/>
        <c:lblOffset val="100"/>
        <c:noMultiLvlLbl val="0"/>
      </c:catAx>
      <c:valAx>
        <c:axId val="103023360"/>
        <c:scaling>
          <c:orientation val="minMax"/>
        </c:scaling>
        <c:delete val="0"/>
        <c:axPos val="l"/>
        <c:majorGridlines>
          <c:spPr>
            <a:ln>
              <a:solidFill>
                <a:schemeClr val="tx1"/>
              </a:solidFill>
              <a:prstDash val="sysDot"/>
            </a:ln>
          </c:spPr>
        </c:majorGridlines>
        <c:numFmt formatCode="#\ ##0" sourceLinked="0"/>
        <c:majorTickMark val="none"/>
        <c:minorTickMark val="none"/>
        <c:tickLblPos val="nextTo"/>
        <c:txPr>
          <a:bodyPr/>
          <a:lstStyle/>
          <a:p>
            <a:pPr>
              <a:defRPr sz="900"/>
            </a:pPr>
            <a:endParaRPr lang="de-DE"/>
          </a:p>
        </c:txPr>
        <c:crossAx val="102337536"/>
        <c:crosses val="autoZero"/>
        <c:crossBetween val="between"/>
      </c:valAx>
      <c:spPr>
        <a:ln w="9525">
          <a:solidFill>
            <a:schemeClr val="tx1"/>
          </a:solidFill>
        </a:ln>
      </c:spPr>
    </c:plotArea>
    <c:legend>
      <c:legendPos val="b"/>
      <c:layout>
        <c:manualLayout>
          <c:xMode val="edge"/>
          <c:yMode val="edge"/>
          <c:x val="0.43675578487986993"/>
          <c:y val="0.85139921865904789"/>
          <c:w val="0.15879160935178849"/>
          <c:h val="5.4786667582747903E-2"/>
        </c:manualLayout>
      </c:layout>
      <c:overlay val="0"/>
    </c:legend>
    <c:plotVisOnly val="1"/>
    <c:dispBlanksAs val="gap"/>
    <c:showDLblsOverMax val="0"/>
  </c:chart>
  <c:printSettings>
    <c:headerFooter/>
    <c:pageMargins b="0.78740157480314965" l="0.70866141732283472" r="0.70866141732283472" t="0.78740157480314965" header="0.31496062992125984" footer="0.3149606299212598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32083649015115245"/>
          <c:y val="0.22885878295236189"/>
          <c:w val="0.30869600010736231"/>
          <c:h val="0.4679061443826712"/>
        </c:manualLayout>
      </c:layout>
      <c:pieChart>
        <c:varyColors val="1"/>
        <c:ser>
          <c:idx val="0"/>
          <c:order val="0"/>
          <c:dPt>
            <c:idx val="0"/>
            <c:bubble3D val="0"/>
            <c:spPr>
              <a:solidFill>
                <a:schemeClr val="tx2">
                  <a:lumMod val="40000"/>
                  <a:lumOff val="60000"/>
                </a:schemeClr>
              </a:solidFill>
            </c:spPr>
            <c:extLst>
              <c:ext xmlns:c16="http://schemas.microsoft.com/office/drawing/2014/chart" uri="{C3380CC4-5D6E-409C-BE32-E72D297353CC}">
                <c16:uniqueId val="{00000001-7A7B-43B1-9A1D-0A0E470AB088}"/>
              </c:ext>
            </c:extLst>
          </c:dPt>
          <c:dPt>
            <c:idx val="1"/>
            <c:bubble3D val="0"/>
            <c:spPr>
              <a:solidFill>
                <a:schemeClr val="accent2">
                  <a:lumMod val="40000"/>
                  <a:lumOff val="60000"/>
                </a:schemeClr>
              </a:solidFill>
            </c:spPr>
            <c:extLst>
              <c:ext xmlns:c16="http://schemas.microsoft.com/office/drawing/2014/chart" uri="{C3380CC4-5D6E-409C-BE32-E72D297353CC}">
                <c16:uniqueId val="{00000003-7A7B-43B1-9A1D-0A0E470AB088}"/>
              </c:ext>
            </c:extLst>
          </c:dPt>
          <c:dPt>
            <c:idx val="2"/>
            <c:bubble3D val="0"/>
            <c:spPr>
              <a:solidFill>
                <a:schemeClr val="accent3">
                  <a:lumMod val="60000"/>
                  <a:lumOff val="40000"/>
                </a:schemeClr>
              </a:solidFill>
            </c:spPr>
            <c:extLst>
              <c:ext xmlns:c16="http://schemas.microsoft.com/office/drawing/2014/chart" uri="{C3380CC4-5D6E-409C-BE32-E72D297353CC}">
                <c16:uniqueId val="{00000005-7A7B-43B1-9A1D-0A0E470AB088}"/>
              </c:ext>
            </c:extLst>
          </c:dPt>
          <c:dLbls>
            <c:dLbl>
              <c:idx val="1"/>
              <c:layout>
                <c:manualLayout>
                  <c:x val="-1.6833351641260146E-2"/>
                  <c:y val="3.1853036610173593E-3"/>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7B-43B1-9A1D-0A0E470AB088}"/>
                </c:ext>
              </c:extLst>
            </c:dLbl>
            <c:numFmt formatCode="0.0%" sourceLinked="0"/>
            <c:spPr>
              <a:noFill/>
              <a:ln>
                <a:noFill/>
              </a:ln>
              <a:effectLst/>
            </c:spPr>
            <c:txPr>
              <a:bodyPr/>
              <a:lstStyle/>
              <a:p>
                <a:pPr>
                  <a:defRPr sz="900">
                    <a:latin typeface="Source Sans Pro" panose="020B0503030403020204" pitchFamily="34" charset="0"/>
                    <a:cs typeface="Arial" pitchFamily="34" charset="0"/>
                  </a:defRPr>
                </a:pPr>
                <a:endParaRPr lang="de-DE"/>
              </a:p>
            </c:txPr>
            <c:dLblPos val="outEnd"/>
            <c:showLegendKey val="0"/>
            <c:showVal val="1"/>
            <c:showCatName val="0"/>
            <c:showSerName val="0"/>
            <c:showPercent val="1"/>
            <c:showBubbleSize val="0"/>
            <c:showLeaderLines val="0"/>
            <c:extLst>
              <c:ext xmlns:c15="http://schemas.microsoft.com/office/drawing/2012/chart" uri="{CE6537A1-D6FC-4f65-9D91-7224C49458BB}"/>
            </c:extLst>
          </c:dLbls>
          <c:cat>
            <c:strRef>
              <c:f>W_Grafik1_2!$A$3:$A$5</c:f>
              <c:strCache>
                <c:ptCount val="3"/>
                <c:pt idx="0">
                  <c:v>Wohngebäude mit 1 oder 2 Wohnungen</c:v>
                </c:pt>
                <c:pt idx="1">
                  <c:v>Wohngebäude mit 3 oder mehr Wohnungen</c:v>
                </c:pt>
                <c:pt idx="2">
                  <c:v>Nichtwohngebäude</c:v>
                </c:pt>
              </c:strCache>
            </c:strRef>
          </c:cat>
          <c:val>
            <c:numRef>
              <c:f>W_Grafik1_2!$B$3:$B$5</c:f>
              <c:numCache>
                <c:formatCode>#\ ###;\ 0.0%</c:formatCode>
                <c:ptCount val="3"/>
                <c:pt idx="0">
                  <c:v>705</c:v>
                </c:pt>
                <c:pt idx="1">
                  <c:v>75</c:v>
                </c:pt>
                <c:pt idx="2">
                  <c:v>653</c:v>
                </c:pt>
              </c:numCache>
            </c:numRef>
          </c:val>
          <c:extLst>
            <c:ext xmlns:c16="http://schemas.microsoft.com/office/drawing/2014/chart" uri="{C3380CC4-5D6E-409C-BE32-E72D297353CC}">
              <c16:uniqueId val="{00000006-7A7B-43B1-9A1D-0A0E470AB088}"/>
            </c:ext>
          </c:extLst>
        </c:ser>
        <c:dLbls>
          <c:showLegendKey val="0"/>
          <c:showVal val="0"/>
          <c:showCatName val="0"/>
          <c:showSerName val="0"/>
          <c:showPercent val="0"/>
          <c:showBubbleSize val="0"/>
          <c:showLeaderLines val="0"/>
        </c:dLbls>
        <c:firstSliceAng val="0"/>
      </c:pieChart>
    </c:plotArea>
    <c:plotVisOnly val="1"/>
    <c:dispBlanksAs val="gap"/>
    <c:showDLblsOverMax val="0"/>
  </c:chart>
  <c:printSettings>
    <c:headerFooter/>
    <c:pageMargins b="0.78740157499999996" l="0.7" r="0.7" t="0.78740157499999996"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35"/>
    </mc:Choice>
    <mc:Fallback>
      <c:style val="35"/>
    </mc:Fallback>
  </mc:AlternateContent>
  <c:chart>
    <c:title>
      <c:tx>
        <c:rich>
          <a:bodyPr/>
          <a:lstStyle/>
          <a:p>
            <a:pPr>
              <a:defRPr/>
            </a:pPr>
            <a:r>
              <a:rPr lang="de-DE"/>
              <a:t>Genehmigte Wohnungen in Wohngebäuden (Neubau) in Thüringen 2025 </a:t>
            </a:r>
          </a:p>
          <a:p>
            <a:pPr>
              <a:defRPr/>
            </a:pPr>
            <a:r>
              <a:rPr lang="de-DE"/>
              <a:t>nach Kreisen</a:t>
            </a:r>
          </a:p>
        </c:rich>
      </c:tx>
      <c:layout>
        <c:manualLayout>
          <c:xMode val="edge"/>
          <c:yMode val="edge"/>
          <c:x val="0.18854288098129821"/>
          <c:y val="2.3598504080005377E-2"/>
        </c:manualLayout>
      </c:layout>
      <c:overlay val="1"/>
    </c:title>
    <c:autoTitleDeleted val="0"/>
    <c:plotArea>
      <c:layout>
        <c:manualLayout>
          <c:layoutTarget val="inner"/>
          <c:xMode val="edge"/>
          <c:yMode val="edge"/>
          <c:x val="7.0721271172618755E-2"/>
          <c:y val="0.10597683100903534"/>
          <c:w val="0.8907988543886397"/>
          <c:h val="0.54552414185588916"/>
        </c:manualLayout>
      </c:layout>
      <c:barChart>
        <c:barDir val="col"/>
        <c:grouping val="clustered"/>
        <c:varyColors val="0"/>
        <c:ser>
          <c:idx val="0"/>
          <c:order val="0"/>
          <c:tx>
            <c:strRef>
              <c:f>W_Grafik1.1!$C$1</c:f>
              <c:strCache>
                <c:ptCount val="1"/>
                <c:pt idx="0">
                  <c:v>Wohnungen in neuen Wohngebäuden</c:v>
                </c:pt>
              </c:strCache>
            </c:strRef>
          </c:tx>
          <c:invertIfNegative val="0"/>
          <c:dPt>
            <c:idx val="21"/>
            <c:invertIfNegative val="0"/>
            <c:bubble3D val="0"/>
            <c:extLst>
              <c:ext xmlns:c16="http://schemas.microsoft.com/office/drawing/2014/chart" uri="{C3380CC4-5D6E-409C-BE32-E72D297353CC}">
                <c16:uniqueId val="{00000000-4E19-41BF-9C1A-85A1AC3C40F2}"/>
              </c:ext>
            </c:extLst>
          </c:dPt>
          <c:dLbls>
            <c:delete val="1"/>
          </c:dLbls>
          <c:val>
            <c:numRef>
              <c:f>W_Grafik1.1!$C$2:$C$23</c:f>
              <c:numCache>
                <c:formatCode>General</c:formatCode>
                <c:ptCount val="22"/>
                <c:pt idx="0">
                  <c:v>248</c:v>
                </c:pt>
                <c:pt idx="1">
                  <c:v>140</c:v>
                </c:pt>
                <c:pt idx="2">
                  <c:v>139</c:v>
                </c:pt>
                <c:pt idx="3">
                  <c:v>131</c:v>
                </c:pt>
                <c:pt idx="4">
                  <c:v>117</c:v>
                </c:pt>
                <c:pt idx="5">
                  <c:v>99</c:v>
                </c:pt>
                <c:pt idx="6">
                  <c:v>88</c:v>
                </c:pt>
                <c:pt idx="7">
                  <c:v>88</c:v>
                </c:pt>
                <c:pt idx="8">
                  <c:v>88</c:v>
                </c:pt>
                <c:pt idx="9">
                  <c:v>86</c:v>
                </c:pt>
                <c:pt idx="10">
                  <c:v>74</c:v>
                </c:pt>
                <c:pt idx="11">
                  <c:v>68</c:v>
                </c:pt>
                <c:pt idx="12">
                  <c:v>61</c:v>
                </c:pt>
                <c:pt idx="13">
                  <c:v>46</c:v>
                </c:pt>
                <c:pt idx="14">
                  <c:v>42</c:v>
                </c:pt>
                <c:pt idx="15">
                  <c:v>34</c:v>
                </c:pt>
                <c:pt idx="16">
                  <c:v>29</c:v>
                </c:pt>
                <c:pt idx="17">
                  <c:v>26</c:v>
                </c:pt>
                <c:pt idx="18">
                  <c:v>25</c:v>
                </c:pt>
                <c:pt idx="19">
                  <c:v>18</c:v>
                </c:pt>
                <c:pt idx="20">
                  <c:v>14</c:v>
                </c:pt>
                <c:pt idx="21">
                  <c:v>8</c:v>
                </c:pt>
              </c:numCache>
            </c:numRef>
          </c:val>
          <c:extLst>
            <c:ext xmlns:c16="http://schemas.microsoft.com/office/drawing/2014/chart" uri="{C3380CC4-5D6E-409C-BE32-E72D297353CC}">
              <c16:uniqueId val="{00000001-4E19-41BF-9C1A-85A1AC3C40F2}"/>
            </c:ext>
          </c:extLst>
        </c:ser>
        <c:ser>
          <c:idx val="1"/>
          <c:order val="1"/>
          <c:tx>
            <c:strRef>
              <c:f>W_Grafik1.1!$D$1</c:f>
              <c:strCache>
                <c:ptCount val="1"/>
                <c:pt idx="0">
                  <c:v>davon in Wohngebäuden mit 1 oder 2 Wohnungen</c:v>
                </c:pt>
              </c:strCache>
            </c:strRef>
          </c:tx>
          <c:spPr>
            <a:solidFill>
              <a:schemeClr val="tx2">
                <a:lumMod val="60000"/>
                <a:lumOff val="40000"/>
              </a:schemeClr>
            </a:solidFill>
          </c:spPr>
          <c:invertIfNegative val="0"/>
          <c:dLbls>
            <c:delete val="1"/>
          </c:dLbls>
          <c:val>
            <c:numRef>
              <c:f>W_Grafik1.1!$D$2:$D$23</c:f>
              <c:numCache>
                <c:formatCode>General</c:formatCode>
                <c:ptCount val="22"/>
                <c:pt idx="0">
                  <c:v>79</c:v>
                </c:pt>
                <c:pt idx="1">
                  <c:v>12</c:v>
                </c:pt>
                <c:pt idx="2">
                  <c:v>40</c:v>
                </c:pt>
                <c:pt idx="3">
                  <c:v>53</c:v>
                </c:pt>
                <c:pt idx="4">
                  <c:v>32</c:v>
                </c:pt>
                <c:pt idx="5">
                  <c:v>43</c:v>
                </c:pt>
                <c:pt idx="6">
                  <c:v>47</c:v>
                </c:pt>
                <c:pt idx="7">
                  <c:v>67</c:v>
                </c:pt>
                <c:pt idx="8">
                  <c:v>16</c:v>
                </c:pt>
                <c:pt idx="9">
                  <c:v>42</c:v>
                </c:pt>
                <c:pt idx="10">
                  <c:v>35</c:v>
                </c:pt>
                <c:pt idx="11">
                  <c:v>54</c:v>
                </c:pt>
                <c:pt idx="12">
                  <c:v>42</c:v>
                </c:pt>
                <c:pt idx="13">
                  <c:v>42</c:v>
                </c:pt>
                <c:pt idx="14">
                  <c:v>22</c:v>
                </c:pt>
                <c:pt idx="15">
                  <c:v>22</c:v>
                </c:pt>
                <c:pt idx="16">
                  <c:v>16</c:v>
                </c:pt>
                <c:pt idx="17">
                  <c:v>17</c:v>
                </c:pt>
                <c:pt idx="18">
                  <c:v>25</c:v>
                </c:pt>
                <c:pt idx="19">
                  <c:v>18</c:v>
                </c:pt>
                <c:pt idx="20">
                  <c:v>10</c:v>
                </c:pt>
                <c:pt idx="21">
                  <c:v>8</c:v>
                </c:pt>
              </c:numCache>
            </c:numRef>
          </c:val>
          <c:extLst>
            <c:ext xmlns:c16="http://schemas.microsoft.com/office/drawing/2014/chart" uri="{C3380CC4-5D6E-409C-BE32-E72D297353CC}">
              <c16:uniqueId val="{00000002-4E19-41BF-9C1A-85A1AC3C40F2}"/>
            </c:ext>
          </c:extLst>
        </c:ser>
        <c:ser>
          <c:idx val="2"/>
          <c:order val="2"/>
          <c:tx>
            <c:strRef>
              <c:f>W_Grafik1.1!$E$1</c:f>
              <c:strCache>
                <c:ptCount val="1"/>
                <c:pt idx="0">
                  <c:v>davon in Wohngebäuden mit 3 oder mehr Wohnungen (einschl. Wohnheime)</c:v>
                </c:pt>
              </c:strCache>
            </c:strRef>
          </c:tx>
          <c:spPr>
            <a:solidFill>
              <a:schemeClr val="tx2">
                <a:lumMod val="20000"/>
                <a:lumOff val="80000"/>
              </a:schemeClr>
            </a:solidFill>
          </c:spPr>
          <c:invertIfNegative val="0"/>
          <c:dLbls>
            <c:delete val="1"/>
          </c:dLbls>
          <c:val>
            <c:numRef>
              <c:f>W_Grafik1.1!$E$2:$E$23</c:f>
              <c:numCache>
                <c:formatCode>General</c:formatCode>
                <c:ptCount val="22"/>
                <c:pt idx="0">
                  <c:v>169</c:v>
                </c:pt>
                <c:pt idx="1">
                  <c:v>128</c:v>
                </c:pt>
                <c:pt idx="2">
                  <c:v>99</c:v>
                </c:pt>
                <c:pt idx="3">
                  <c:v>78</c:v>
                </c:pt>
                <c:pt idx="4">
                  <c:v>85</c:v>
                </c:pt>
                <c:pt idx="5">
                  <c:v>56</c:v>
                </c:pt>
                <c:pt idx="6">
                  <c:v>41</c:v>
                </c:pt>
                <c:pt idx="7">
                  <c:v>21</c:v>
                </c:pt>
                <c:pt idx="8">
                  <c:v>72</c:v>
                </c:pt>
                <c:pt idx="9">
                  <c:v>44</c:v>
                </c:pt>
                <c:pt idx="10">
                  <c:v>39</c:v>
                </c:pt>
                <c:pt idx="11">
                  <c:v>14</c:v>
                </c:pt>
                <c:pt idx="12">
                  <c:v>19</c:v>
                </c:pt>
                <c:pt idx="13">
                  <c:v>4</c:v>
                </c:pt>
                <c:pt idx="14">
                  <c:v>20</c:v>
                </c:pt>
                <c:pt idx="15">
                  <c:v>12</c:v>
                </c:pt>
                <c:pt idx="16">
                  <c:v>13</c:v>
                </c:pt>
                <c:pt idx="17">
                  <c:v>9</c:v>
                </c:pt>
                <c:pt idx="18">
                  <c:v>0</c:v>
                </c:pt>
                <c:pt idx="19">
                  <c:v>0</c:v>
                </c:pt>
                <c:pt idx="20">
                  <c:v>4</c:v>
                </c:pt>
                <c:pt idx="21">
                  <c:v>0</c:v>
                </c:pt>
              </c:numCache>
            </c:numRef>
          </c:val>
          <c:extLst>
            <c:ext xmlns:c16="http://schemas.microsoft.com/office/drawing/2014/chart" uri="{C3380CC4-5D6E-409C-BE32-E72D297353CC}">
              <c16:uniqueId val="{00000003-4E19-41BF-9C1A-85A1AC3C40F2}"/>
            </c:ext>
          </c:extLst>
        </c:ser>
        <c:dLbls>
          <c:showLegendKey val="0"/>
          <c:showVal val="1"/>
          <c:showCatName val="0"/>
          <c:showSerName val="0"/>
          <c:showPercent val="0"/>
          <c:showBubbleSize val="0"/>
        </c:dLbls>
        <c:gapWidth val="75"/>
        <c:axId val="168638720"/>
        <c:axId val="168644608"/>
      </c:barChart>
      <c:catAx>
        <c:axId val="168638720"/>
        <c:scaling>
          <c:orientation val="minMax"/>
        </c:scaling>
        <c:delete val="0"/>
        <c:axPos val="b"/>
        <c:numFmt formatCode="General" sourceLinked="0"/>
        <c:majorTickMark val="none"/>
        <c:minorTickMark val="none"/>
        <c:tickLblPos val="nextTo"/>
        <c:txPr>
          <a:bodyPr rot="0" vert="horz"/>
          <a:lstStyle/>
          <a:p>
            <a:pPr>
              <a:defRPr sz="900"/>
            </a:pPr>
            <a:endParaRPr lang="de-DE"/>
          </a:p>
        </c:txPr>
        <c:crossAx val="168644608"/>
        <c:crossesAt val="0"/>
        <c:auto val="1"/>
        <c:lblAlgn val="ctr"/>
        <c:lblOffset val="100"/>
        <c:noMultiLvlLbl val="0"/>
      </c:catAx>
      <c:valAx>
        <c:axId val="168644608"/>
        <c:scaling>
          <c:orientation val="minMax"/>
          <c:max val="250"/>
        </c:scaling>
        <c:delete val="0"/>
        <c:axPos val="l"/>
        <c:majorGridlines>
          <c:spPr>
            <a:ln w="9525">
              <a:solidFill>
                <a:schemeClr val="tx1"/>
              </a:solidFill>
              <a:prstDash val="dash"/>
            </a:ln>
          </c:spPr>
        </c:majorGridlines>
        <c:title>
          <c:tx>
            <c:rich>
              <a:bodyPr rot="0" vert="horz"/>
              <a:lstStyle/>
              <a:p>
                <a:pPr>
                  <a:defRPr/>
                </a:pPr>
                <a:r>
                  <a:rPr lang="de-DE"/>
                  <a:t>Anzahl</a:t>
                </a:r>
              </a:p>
            </c:rich>
          </c:tx>
          <c:layout>
            <c:manualLayout>
              <c:xMode val="edge"/>
              <c:yMode val="edge"/>
              <c:x val="7.0092450833413505E-2"/>
              <c:y val="8.2589765402342807E-2"/>
            </c:manualLayout>
          </c:layout>
          <c:overlay val="0"/>
        </c:title>
        <c:numFmt formatCode="General" sourceLinked="1"/>
        <c:majorTickMark val="none"/>
        <c:minorTickMark val="none"/>
        <c:tickLblPos val="nextTo"/>
        <c:spPr>
          <a:ln>
            <a:solidFill>
              <a:schemeClr val="tx1"/>
            </a:solidFill>
          </a:ln>
        </c:spPr>
        <c:txPr>
          <a:bodyPr rot="0" vert="horz"/>
          <a:lstStyle/>
          <a:p>
            <a:pPr>
              <a:defRPr sz="900"/>
            </a:pPr>
            <a:endParaRPr lang="de-DE"/>
          </a:p>
        </c:txPr>
        <c:crossAx val="168638720"/>
        <c:crosses val="autoZero"/>
        <c:crossBetween val="between"/>
      </c:valAx>
      <c:spPr>
        <a:noFill/>
        <a:ln w="9525">
          <a:solidFill>
            <a:schemeClr val="tx1"/>
          </a:solidFill>
        </a:ln>
      </c:spPr>
    </c:plotArea>
    <c:legend>
      <c:legendPos val="b"/>
      <c:layout>
        <c:manualLayout>
          <c:xMode val="edge"/>
          <c:yMode val="edge"/>
          <c:x val="0.12746325346432918"/>
          <c:y val="0.85014981238525744"/>
          <c:w val="0.81823891558923789"/>
          <c:h val="6.50043975593219E-2"/>
        </c:manualLayout>
      </c:layout>
      <c:overlay val="0"/>
      <c:txPr>
        <a:bodyPr/>
        <a:lstStyle/>
        <a:p>
          <a:pPr>
            <a:defRPr sz="900"/>
          </a:pPr>
          <a:endParaRPr lang="de-DE"/>
        </a:p>
      </c:txPr>
    </c:legend>
    <c:plotVisOnly val="1"/>
    <c:dispBlanksAs val="gap"/>
    <c:showDLblsOverMax val="0"/>
  </c:chart>
  <c:txPr>
    <a:bodyPr/>
    <a:lstStyle/>
    <a:p>
      <a:pPr>
        <a:defRPr sz="800">
          <a:latin typeface="Source Sans Pro" panose="020B0503030403020204" pitchFamily="34" charset="0"/>
        </a:defRPr>
      </a:pPr>
      <a:endParaRPr lang="de-DE"/>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32105090971277317"/>
          <c:y val="0.12992942080835682"/>
          <c:w val="0.36264757273612752"/>
          <c:h val="0.25679958510702711"/>
        </c:manualLayout>
      </c:layout>
      <c:pieChart>
        <c:varyColors val="1"/>
        <c:ser>
          <c:idx val="0"/>
          <c:order val="0"/>
          <c:spPr>
            <a:solidFill>
              <a:schemeClr val="tx2">
                <a:lumMod val="40000"/>
                <a:lumOff val="60000"/>
              </a:schemeClr>
            </a:solidFill>
          </c:spPr>
          <c:dPt>
            <c:idx val="0"/>
            <c:bubble3D val="0"/>
            <c:spPr>
              <a:solidFill>
                <a:schemeClr val="accent3">
                  <a:lumMod val="40000"/>
                  <a:lumOff val="60000"/>
                </a:schemeClr>
              </a:solidFill>
            </c:spPr>
            <c:extLst>
              <c:ext xmlns:c16="http://schemas.microsoft.com/office/drawing/2014/chart" uri="{C3380CC4-5D6E-409C-BE32-E72D297353CC}">
                <c16:uniqueId val="{00000001-1423-4675-888A-203FC7C1CDDF}"/>
              </c:ext>
            </c:extLst>
          </c:dPt>
          <c:dPt>
            <c:idx val="1"/>
            <c:bubble3D val="0"/>
            <c:spPr>
              <a:solidFill>
                <a:schemeClr val="accent1">
                  <a:lumMod val="60000"/>
                  <a:lumOff val="40000"/>
                </a:schemeClr>
              </a:solidFill>
            </c:spPr>
            <c:extLst>
              <c:ext xmlns:c16="http://schemas.microsoft.com/office/drawing/2014/chart" uri="{C3380CC4-5D6E-409C-BE32-E72D297353CC}">
                <c16:uniqueId val="{00000003-1423-4675-888A-203FC7C1CDDF}"/>
              </c:ext>
            </c:extLst>
          </c:dPt>
          <c:dPt>
            <c:idx val="2"/>
            <c:bubble3D val="0"/>
            <c:spPr>
              <a:solidFill>
                <a:schemeClr val="accent2">
                  <a:lumMod val="40000"/>
                  <a:lumOff val="60000"/>
                </a:schemeClr>
              </a:solidFill>
            </c:spPr>
            <c:extLst>
              <c:ext xmlns:c16="http://schemas.microsoft.com/office/drawing/2014/chart" uri="{C3380CC4-5D6E-409C-BE32-E72D297353CC}">
                <c16:uniqueId val="{00000005-1423-4675-888A-203FC7C1CDDF}"/>
              </c:ext>
            </c:extLst>
          </c:dPt>
          <c:dLbls>
            <c:dLbl>
              <c:idx val="0"/>
              <c:layout>
                <c:manualLayout>
                  <c:x val="0.15221403776140885"/>
                  <c:y val="1.3123250036149487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3-4675-888A-203FC7C1CDDF}"/>
                </c:ext>
              </c:extLst>
            </c:dLbl>
            <c:dLbl>
              <c:idx val="1"/>
              <c:layout>
                <c:manualLayout>
                  <c:x val="1.8294736523401035E-3"/>
                  <c:y val="-6.8520373163089374E-3"/>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3-4675-888A-203FC7C1CDDF}"/>
                </c:ext>
              </c:extLst>
            </c:dLbl>
            <c:dLbl>
              <c:idx val="2"/>
              <c:layout>
                <c:manualLayout>
                  <c:x val="-8.2004500189393412E-2"/>
                  <c:y val="-4.7284610742503487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3-4675-888A-203FC7C1CDDF}"/>
                </c:ext>
              </c:extLst>
            </c:dLbl>
            <c:numFmt formatCode="0.0%" sourceLinked="0"/>
            <c:spPr>
              <a:noFill/>
              <a:ln>
                <a:noFill/>
              </a:ln>
              <a:effectLst/>
            </c:spPr>
            <c:txPr>
              <a:bodyPr/>
              <a:lstStyle/>
              <a:p>
                <a:pPr>
                  <a:defRPr sz="900">
                    <a:latin typeface="Source Sans Pro" panose="020B0503030403020204" pitchFamily="34" charset="0"/>
                    <a:cs typeface="Arial" pitchFamily="34" charset="0"/>
                  </a:defRPr>
                </a:pPr>
                <a:endParaRPr lang="de-DE"/>
              </a:p>
            </c:txPr>
            <c:showLegendKey val="0"/>
            <c:showVal val="1"/>
            <c:showCatName val="0"/>
            <c:showSerName val="0"/>
            <c:showPercent val="1"/>
            <c:showBubbleSize val="0"/>
            <c:showLeaderLines val="0"/>
            <c:extLst>
              <c:ext xmlns:c15="http://schemas.microsoft.com/office/drawing/2012/chart" uri="{CE6537A1-D6FC-4f65-9D91-7224C49458BB}"/>
            </c:extLst>
          </c:dLbls>
          <c:cat>
            <c:strRef>
              <c:f>W_Grafik1_2!$A$15:$A$17</c:f>
              <c:strCache>
                <c:ptCount val="3"/>
                <c:pt idx="0">
                  <c:v>noch nicht unter Dach</c:v>
                </c:pt>
                <c:pt idx="1">
                  <c:v>noch nicht begonnen</c:v>
                </c:pt>
                <c:pt idx="2">
                  <c:v>unter Dach</c:v>
                </c:pt>
              </c:strCache>
            </c:strRef>
          </c:cat>
          <c:val>
            <c:numRef>
              <c:f>W_Grafik1_2!$B$15:$B$17</c:f>
              <c:numCache>
                <c:formatCode>#\ ###;\ 0.0%</c:formatCode>
                <c:ptCount val="3"/>
                <c:pt idx="0">
                  <c:v>603</c:v>
                </c:pt>
                <c:pt idx="1">
                  <c:v>687</c:v>
                </c:pt>
                <c:pt idx="2">
                  <c:v>785</c:v>
                </c:pt>
              </c:numCache>
            </c:numRef>
          </c:val>
          <c:extLst>
            <c:ext xmlns:c16="http://schemas.microsoft.com/office/drawing/2014/chart" uri="{C3380CC4-5D6E-409C-BE32-E72D297353CC}">
              <c16:uniqueId val="{00000006-1423-4675-888A-203FC7C1CDDF}"/>
            </c:ext>
          </c:extLst>
        </c:ser>
        <c:dLbls>
          <c:showLegendKey val="0"/>
          <c:showVal val="1"/>
          <c:showCatName val="0"/>
          <c:showSerName val="0"/>
          <c:showPercent val="1"/>
          <c:showBubbleSize val="0"/>
          <c:showLeaderLines val="0"/>
        </c:dLbls>
        <c:firstSliceAng val="303"/>
      </c:pieChart>
    </c:plotArea>
    <c:plotVisOnly val="1"/>
    <c:dispBlanksAs val="zero"/>
    <c:showDLblsOverMax val="0"/>
  </c:chart>
  <c:spPr>
    <a:ln>
      <a:no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31184587860105695"/>
          <c:y val="0.11277364330223945"/>
          <c:w val="0.40528450734868793"/>
          <c:h val="0.82011392455523247"/>
        </c:manualLayout>
      </c:layout>
      <c:pieChart>
        <c:varyColors val="1"/>
        <c:ser>
          <c:idx val="0"/>
          <c:order val="0"/>
          <c:dPt>
            <c:idx val="0"/>
            <c:bubble3D val="0"/>
            <c:spPr>
              <a:solidFill>
                <a:schemeClr val="accent3">
                  <a:lumMod val="40000"/>
                  <a:lumOff val="60000"/>
                </a:schemeClr>
              </a:solidFill>
            </c:spPr>
            <c:extLst>
              <c:ext xmlns:c16="http://schemas.microsoft.com/office/drawing/2014/chart" uri="{C3380CC4-5D6E-409C-BE32-E72D297353CC}">
                <c16:uniqueId val="{00000001-38D2-434D-B403-BEFD3474FEA1}"/>
              </c:ext>
            </c:extLst>
          </c:dPt>
          <c:dPt>
            <c:idx val="1"/>
            <c:bubble3D val="0"/>
            <c:spPr>
              <a:solidFill>
                <a:schemeClr val="accent1">
                  <a:lumMod val="60000"/>
                  <a:lumOff val="40000"/>
                </a:schemeClr>
              </a:solidFill>
            </c:spPr>
            <c:extLst>
              <c:ext xmlns:c16="http://schemas.microsoft.com/office/drawing/2014/chart" uri="{C3380CC4-5D6E-409C-BE32-E72D297353CC}">
                <c16:uniqueId val="{00000003-38D2-434D-B403-BEFD3474FEA1}"/>
              </c:ext>
            </c:extLst>
          </c:dPt>
          <c:dPt>
            <c:idx val="2"/>
            <c:bubble3D val="0"/>
            <c:spPr>
              <a:solidFill>
                <a:schemeClr val="accent2">
                  <a:lumMod val="40000"/>
                  <a:lumOff val="60000"/>
                </a:schemeClr>
              </a:solidFill>
            </c:spPr>
            <c:extLst>
              <c:ext xmlns:c16="http://schemas.microsoft.com/office/drawing/2014/chart" uri="{C3380CC4-5D6E-409C-BE32-E72D297353CC}">
                <c16:uniqueId val="{00000005-38D2-434D-B403-BEFD3474FEA1}"/>
              </c:ext>
            </c:extLst>
          </c:dPt>
          <c:dLbls>
            <c:dLbl>
              <c:idx val="0"/>
              <c:layout>
                <c:manualLayout>
                  <c:x val="0.13519760972130149"/>
                  <c:y val="9.2638173020640854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8D2-434D-B403-BEFD3474FEA1}"/>
                </c:ext>
              </c:extLst>
            </c:dLbl>
            <c:dLbl>
              <c:idx val="1"/>
              <c:layout>
                <c:manualLayout>
                  <c:x val="2.5195046199698434E-2"/>
                  <c:y val="-7.2395488332749225E-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8D2-434D-B403-BEFD3474FEA1}"/>
                </c:ext>
              </c:extLst>
            </c:dLbl>
            <c:dLbl>
              <c:idx val="2"/>
              <c:layout>
                <c:manualLayout>
                  <c:x val="-3.2100487154003869E-2"/>
                  <c:y val="-0.10817472402328712"/>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8D2-434D-B403-BEFD3474FEA1}"/>
                </c:ext>
              </c:extLst>
            </c:dLbl>
            <c:numFmt formatCode="0.0%" sourceLinked="0"/>
            <c:spPr>
              <a:noFill/>
              <a:ln>
                <a:noFill/>
              </a:ln>
              <a:effectLst/>
            </c:spPr>
            <c:txPr>
              <a:bodyPr/>
              <a:lstStyle/>
              <a:p>
                <a:pPr>
                  <a:defRPr sz="900">
                    <a:latin typeface="Source Sans Pro" panose="020B0503030403020204" pitchFamily="34" charset="0"/>
                    <a:cs typeface="Arial" pitchFamily="34" charset="0"/>
                  </a:defRPr>
                </a:pPr>
                <a:endParaRPr lang="de-DE"/>
              </a:p>
            </c:txPr>
            <c:showLegendKey val="0"/>
            <c:showVal val="1"/>
            <c:showCatName val="0"/>
            <c:showSerName val="0"/>
            <c:showPercent val="1"/>
            <c:showBubbleSize val="0"/>
            <c:showLeaderLines val="0"/>
            <c:extLst>
              <c:ext xmlns:c15="http://schemas.microsoft.com/office/drawing/2012/chart" uri="{CE6537A1-D6FC-4f65-9D91-7224C49458BB}"/>
            </c:extLst>
          </c:dLbls>
          <c:cat>
            <c:strRef>
              <c:f>W_Grafik1_2!$A$21:$A$23</c:f>
              <c:strCache>
                <c:ptCount val="3"/>
                <c:pt idx="0">
                  <c:v>noch nicht unter Dach</c:v>
                </c:pt>
                <c:pt idx="1">
                  <c:v>noch nicht begonnen</c:v>
                </c:pt>
                <c:pt idx="2">
                  <c:v>unter Dach</c:v>
                </c:pt>
              </c:strCache>
            </c:strRef>
          </c:cat>
          <c:val>
            <c:numRef>
              <c:f>W_Grafik1_2!$B$21:$B$23</c:f>
              <c:numCache>
                <c:formatCode>#\ ###;\ 0.0%</c:formatCode>
                <c:ptCount val="3"/>
                <c:pt idx="0">
                  <c:v>607</c:v>
                </c:pt>
                <c:pt idx="1">
                  <c:v>674</c:v>
                </c:pt>
                <c:pt idx="2">
                  <c:v>549</c:v>
                </c:pt>
              </c:numCache>
            </c:numRef>
          </c:val>
          <c:extLst>
            <c:ext xmlns:c16="http://schemas.microsoft.com/office/drawing/2014/chart" uri="{C3380CC4-5D6E-409C-BE32-E72D297353CC}">
              <c16:uniqueId val="{00000006-38D2-434D-B403-BEFD3474FEA1}"/>
            </c:ext>
          </c:extLst>
        </c:ser>
        <c:dLbls>
          <c:showLegendKey val="0"/>
          <c:showVal val="1"/>
          <c:showCatName val="0"/>
          <c:showSerName val="0"/>
          <c:showPercent val="1"/>
          <c:showBubbleSize val="0"/>
          <c:showLeaderLines val="0"/>
        </c:dLbls>
        <c:firstSliceAng val="307"/>
      </c:pieChart>
    </c:plotArea>
    <c:plotVisOnly val="1"/>
    <c:dispBlanksAs val="zero"/>
    <c:showDLblsOverMax val="0"/>
  </c:chart>
  <c:spPr>
    <a:ln>
      <a:noFill/>
    </a:ln>
  </c:sp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7274167987321712"/>
          <c:y val="0.13827655310621242"/>
          <c:w val="0.70681458003169573"/>
          <c:h val="0.20841683366733466"/>
        </c:manualLayout>
      </c:layout>
      <c:pieChart>
        <c:varyColors val="1"/>
        <c:dLbls>
          <c:showLegendKey val="0"/>
          <c:showVal val="0"/>
          <c:showCatName val="0"/>
          <c:showSerName val="0"/>
          <c:showPercent val="0"/>
          <c:showBubbleSize val="0"/>
          <c:showLeaderLines val="0"/>
        </c:dLbls>
        <c:firstSliceAng val="0"/>
      </c:pieChart>
    </c:plotArea>
    <c:legend>
      <c:legendPos val="b"/>
      <c:overlay val="0"/>
      <c:txPr>
        <a:bodyPr/>
        <a:lstStyle/>
        <a:p>
          <a:pPr rtl="0">
            <a:defRPr/>
          </a:pPr>
          <a:endParaRPr lang="de-DE"/>
        </a:p>
      </c:txPr>
    </c:legend>
    <c:plotVisOnly val="1"/>
    <c:dispBlanksAs val="gap"/>
    <c:showDLblsOverMax val="0"/>
  </c:chart>
  <c:spPr>
    <a:ln>
      <a:noFill/>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manualLayout>
          <c:layoutTarget val="inner"/>
          <c:xMode val="edge"/>
          <c:yMode val="edge"/>
          <c:x val="0.21408991810198152"/>
          <c:y val="0.19289889438403465"/>
          <c:w val="0.73185596068946646"/>
          <c:h val="0.4621448864663828"/>
        </c:manualLayout>
      </c:layout>
      <c:barChart>
        <c:barDir val="col"/>
        <c:grouping val="clustered"/>
        <c:varyColors val="0"/>
        <c:ser>
          <c:idx val="0"/>
          <c:order val="0"/>
          <c:tx>
            <c:strRef>
              <c:f>W_Grafik3!$A$9</c:f>
              <c:strCache>
                <c:ptCount val="1"/>
                <c:pt idx="0">
                  <c:v>Insgesamt</c:v>
                </c:pt>
              </c:strCache>
            </c:strRef>
          </c:tx>
          <c:spPr>
            <a:solidFill>
              <a:schemeClr val="tx2">
                <a:lumMod val="40000"/>
                <a:lumOff val="60000"/>
              </a:schemeClr>
            </a:solidFill>
          </c:spPr>
          <c:invertIfNegative val="0"/>
          <c:dLbls>
            <c:dLbl>
              <c:idx val="0"/>
              <c:layout>
                <c:manualLayout>
                  <c:x val="-4.3167961965920711E-3"/>
                  <c:y val="2.26027654330598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14-44D8-8290-9451A26CFE43}"/>
                </c:ext>
              </c:extLst>
            </c:dLbl>
            <c:numFmt formatCode="#\ ##0" sourceLinked="0"/>
            <c:spPr>
              <a:noFill/>
              <a:ln>
                <a:noFill/>
              </a:ln>
              <a:effectLst/>
            </c:spPr>
            <c:txPr>
              <a:bodyPr/>
              <a:lstStyle/>
              <a:p>
                <a:pPr>
                  <a:defRPr sz="900">
                    <a:latin typeface="Source Sans Pro" panose="020B0503030403020204" pitchFamily="34" charset="0"/>
                    <a:cs typeface="Arial"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W_Grafik3!$B$9</c:f>
              <c:numCache>
                <c:formatCode>#\ ###;\ 0.0%</c:formatCode>
                <c:ptCount val="1"/>
                <c:pt idx="0">
                  <c:v>2139</c:v>
                </c:pt>
              </c:numCache>
            </c:numRef>
          </c:val>
          <c:extLst>
            <c:ext xmlns:c16="http://schemas.microsoft.com/office/drawing/2014/chart" uri="{C3380CC4-5D6E-409C-BE32-E72D297353CC}">
              <c16:uniqueId val="{00000001-3314-44D8-8290-9451A26CFE43}"/>
            </c:ext>
          </c:extLst>
        </c:ser>
        <c:ser>
          <c:idx val="1"/>
          <c:order val="1"/>
          <c:tx>
            <c:strRef>
              <c:f>W_Grafik3!$A$10</c:f>
              <c:strCache>
                <c:ptCount val="1"/>
                <c:pt idx="0">
                  <c:v>In neuen Wohngebäuden (einschl. Wohnheimen)</c:v>
                </c:pt>
              </c:strCache>
            </c:strRef>
          </c:tx>
          <c:spPr>
            <a:solidFill>
              <a:schemeClr val="accent2">
                <a:lumMod val="40000"/>
                <a:lumOff val="60000"/>
              </a:schemeClr>
            </a:solidFill>
          </c:spPr>
          <c:invertIfNegative val="0"/>
          <c:dLbls>
            <c:dLbl>
              <c:idx val="0"/>
              <c:layout>
                <c:manualLayout>
                  <c:x val="-2.1607686755917188E-3"/>
                  <c:y val="8.45368722760304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14-44D8-8290-9451A26CFE43}"/>
                </c:ext>
              </c:extLst>
            </c:dLbl>
            <c:numFmt formatCode="#\ ##0" sourceLinked="0"/>
            <c:spPr>
              <a:noFill/>
              <a:ln>
                <a:noFill/>
              </a:ln>
              <a:effectLst/>
            </c:spPr>
            <c:txPr>
              <a:bodyPr/>
              <a:lstStyle/>
              <a:p>
                <a:pPr>
                  <a:defRPr sz="900">
                    <a:latin typeface="Source Sans Pro" panose="020B0503030403020204" pitchFamily="34" charset="0"/>
                    <a:cs typeface="Arial"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W_Grafik3!$B$10</c:f>
              <c:numCache>
                <c:formatCode>#\ ###;\ 0.0%</c:formatCode>
                <c:ptCount val="1"/>
                <c:pt idx="0">
                  <c:v>1445</c:v>
                </c:pt>
              </c:numCache>
            </c:numRef>
          </c:val>
          <c:extLst>
            <c:ext xmlns:c16="http://schemas.microsoft.com/office/drawing/2014/chart" uri="{C3380CC4-5D6E-409C-BE32-E72D297353CC}">
              <c16:uniqueId val="{00000003-3314-44D8-8290-9451A26CFE43}"/>
            </c:ext>
          </c:extLst>
        </c:ser>
        <c:ser>
          <c:idx val="2"/>
          <c:order val="2"/>
          <c:tx>
            <c:strRef>
              <c:f>W_Grafik3!$A$11</c:f>
              <c:strCache>
                <c:ptCount val="1"/>
                <c:pt idx="0">
                  <c:v>Durch Baumaßnahmen an bestehenden Gebäuden</c:v>
                </c:pt>
              </c:strCache>
            </c:strRef>
          </c:tx>
          <c:spPr>
            <a:solidFill>
              <a:schemeClr val="accent3">
                <a:lumMod val="60000"/>
                <a:lumOff val="40000"/>
                <a:alpha val="67000"/>
              </a:schemeClr>
            </a:solidFill>
          </c:spPr>
          <c:invertIfNegative val="0"/>
          <c:dLbls>
            <c:spPr>
              <a:noFill/>
              <a:ln>
                <a:noFill/>
              </a:ln>
              <a:effectLst/>
            </c:spPr>
            <c:txPr>
              <a:bodyPr/>
              <a:lstStyle/>
              <a:p>
                <a:pPr>
                  <a:defRPr sz="900">
                    <a:latin typeface="Source Sans Pro" panose="020B0503030403020204" pitchFamily="34" charset="0"/>
                    <a:cs typeface="Arial"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W_Grafik3!$B$11</c:f>
              <c:numCache>
                <c:formatCode>#\ ###;\ 0.0%</c:formatCode>
                <c:ptCount val="1"/>
                <c:pt idx="0">
                  <c:v>644</c:v>
                </c:pt>
              </c:numCache>
            </c:numRef>
          </c:val>
          <c:extLst>
            <c:ext xmlns:c16="http://schemas.microsoft.com/office/drawing/2014/chart" uri="{C3380CC4-5D6E-409C-BE32-E72D297353CC}">
              <c16:uniqueId val="{00000004-3314-44D8-8290-9451A26CFE43}"/>
            </c:ext>
          </c:extLst>
        </c:ser>
        <c:ser>
          <c:idx val="3"/>
          <c:order val="3"/>
          <c:tx>
            <c:strRef>
              <c:f>W_Grafik3!$A$12</c:f>
              <c:strCache>
                <c:ptCount val="1"/>
                <c:pt idx="0">
                  <c:v>In neuen Nichtwohngebäuden</c:v>
                </c:pt>
              </c:strCache>
            </c:strRef>
          </c:tx>
          <c:spPr>
            <a:solidFill>
              <a:schemeClr val="accent4">
                <a:lumMod val="75000"/>
              </a:schemeClr>
            </a:solidFill>
          </c:spPr>
          <c:invertIfNegative val="0"/>
          <c:dLbls>
            <c:spPr>
              <a:noFill/>
              <a:ln>
                <a:noFill/>
              </a:ln>
              <a:effectLst/>
            </c:spPr>
            <c:txPr>
              <a:bodyPr/>
              <a:lstStyle/>
              <a:p>
                <a:pPr>
                  <a:defRPr sz="900">
                    <a:latin typeface="Source Sans Pro" panose="020B0503030403020204" pitchFamily="34" charset="0"/>
                    <a:cs typeface="Arial"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W_Grafik3!$B$12</c:f>
              <c:numCache>
                <c:formatCode>#\ ###;\ 0.0%</c:formatCode>
                <c:ptCount val="1"/>
                <c:pt idx="0">
                  <c:v>50</c:v>
                </c:pt>
              </c:numCache>
            </c:numRef>
          </c:val>
          <c:extLst>
            <c:ext xmlns:c16="http://schemas.microsoft.com/office/drawing/2014/chart" uri="{C3380CC4-5D6E-409C-BE32-E72D297353CC}">
              <c16:uniqueId val="{00000005-3314-44D8-8290-9451A26CFE43}"/>
            </c:ext>
          </c:extLst>
        </c:ser>
        <c:dLbls>
          <c:showLegendKey val="0"/>
          <c:showVal val="0"/>
          <c:showCatName val="0"/>
          <c:showSerName val="0"/>
          <c:showPercent val="0"/>
          <c:showBubbleSize val="0"/>
        </c:dLbls>
        <c:gapWidth val="150"/>
        <c:axId val="94485120"/>
        <c:axId val="94495104"/>
      </c:barChart>
      <c:catAx>
        <c:axId val="94485120"/>
        <c:scaling>
          <c:orientation val="minMax"/>
        </c:scaling>
        <c:delete val="1"/>
        <c:axPos val="b"/>
        <c:majorTickMark val="out"/>
        <c:minorTickMark val="none"/>
        <c:tickLblPos val="nextTo"/>
        <c:crossAx val="94495104"/>
        <c:crosses val="autoZero"/>
        <c:auto val="0"/>
        <c:lblAlgn val="ctr"/>
        <c:lblOffset val="100"/>
        <c:noMultiLvlLbl val="0"/>
      </c:catAx>
      <c:valAx>
        <c:axId val="94495104"/>
        <c:scaling>
          <c:orientation val="minMax"/>
          <c:min val="0"/>
        </c:scaling>
        <c:delete val="0"/>
        <c:axPos val="l"/>
        <c:majorGridlines>
          <c:spPr>
            <a:ln>
              <a:solidFill>
                <a:schemeClr val="bg1">
                  <a:lumMod val="85000"/>
                </a:schemeClr>
              </a:solidFill>
            </a:ln>
          </c:spPr>
        </c:majorGridlines>
        <c:numFmt formatCode="#\ ##0" sourceLinked="0"/>
        <c:majorTickMark val="none"/>
        <c:minorTickMark val="none"/>
        <c:tickLblPos val="nextTo"/>
        <c:txPr>
          <a:bodyPr/>
          <a:lstStyle/>
          <a:p>
            <a:pPr>
              <a:defRPr sz="900" baseline="0">
                <a:latin typeface="Source Sans Pro" panose="020B0503030403020204" pitchFamily="34" charset="0"/>
                <a:cs typeface="Arial" pitchFamily="34" charset="0"/>
              </a:defRPr>
            </a:pPr>
            <a:endParaRPr lang="de-DE"/>
          </a:p>
        </c:txPr>
        <c:crossAx val="94485120"/>
        <c:crosses val="autoZero"/>
        <c:crossBetween val="between"/>
      </c:valAx>
      <c:spPr>
        <a:ln>
          <a:solidFill>
            <a:schemeClr val="bg1">
              <a:lumMod val="65000"/>
            </a:schemeClr>
          </a:solidFill>
        </a:ln>
      </c:spPr>
    </c:plotArea>
    <c:plotVisOnly val="1"/>
    <c:dispBlanksAs val="gap"/>
    <c:showDLblsOverMax val="0"/>
  </c:chart>
  <c:printSettings>
    <c:headerFooter/>
    <c:pageMargins b="0.78740157499999996" l="0.7" r="0.7" t="0.78740157499999996"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30793293745316502"/>
          <c:y val="0.13998905312851859"/>
          <c:w val="0.36236673678586712"/>
          <c:h val="0.51390062318203322"/>
        </c:manualLayout>
      </c:layout>
      <c:pieChart>
        <c:varyColors val="1"/>
        <c:ser>
          <c:idx val="0"/>
          <c:order val="0"/>
          <c:dPt>
            <c:idx val="0"/>
            <c:bubble3D val="0"/>
            <c:spPr>
              <a:solidFill>
                <a:schemeClr val="tx2">
                  <a:lumMod val="40000"/>
                  <a:lumOff val="60000"/>
                </a:schemeClr>
              </a:solidFill>
            </c:spPr>
            <c:extLst>
              <c:ext xmlns:c16="http://schemas.microsoft.com/office/drawing/2014/chart" uri="{C3380CC4-5D6E-409C-BE32-E72D297353CC}">
                <c16:uniqueId val="{00000001-512B-4018-90B1-FF68F8F1361B}"/>
              </c:ext>
            </c:extLst>
          </c:dPt>
          <c:dPt>
            <c:idx val="1"/>
            <c:bubble3D val="0"/>
            <c:spPr>
              <a:solidFill>
                <a:schemeClr val="accent2">
                  <a:lumMod val="40000"/>
                  <a:lumOff val="60000"/>
                </a:schemeClr>
              </a:solidFill>
            </c:spPr>
            <c:extLst>
              <c:ext xmlns:c16="http://schemas.microsoft.com/office/drawing/2014/chart" uri="{C3380CC4-5D6E-409C-BE32-E72D297353CC}">
                <c16:uniqueId val="{00000003-512B-4018-90B1-FF68F8F1361B}"/>
              </c:ext>
            </c:extLst>
          </c:dPt>
          <c:dPt>
            <c:idx val="2"/>
            <c:bubble3D val="0"/>
            <c:spPr>
              <a:solidFill>
                <a:schemeClr val="accent3">
                  <a:lumMod val="60000"/>
                  <a:lumOff val="40000"/>
                  <a:alpha val="67000"/>
                </a:schemeClr>
              </a:solidFill>
            </c:spPr>
            <c:extLst>
              <c:ext xmlns:c16="http://schemas.microsoft.com/office/drawing/2014/chart" uri="{C3380CC4-5D6E-409C-BE32-E72D297353CC}">
                <c16:uniqueId val="{00000005-512B-4018-90B1-FF68F8F1361B}"/>
              </c:ext>
            </c:extLst>
          </c:dPt>
          <c:dLbls>
            <c:dLbl>
              <c:idx val="0"/>
              <c:layout>
                <c:manualLayout>
                  <c:x val="-3.9274264618394929E-2"/>
                  <c:y val="-0.16466134614557551"/>
                </c:manualLayout>
              </c:layout>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12B-4018-90B1-FF68F8F1361B}"/>
                </c:ext>
              </c:extLst>
            </c:dLbl>
            <c:numFmt formatCode="0.0%" sourceLinked="0"/>
            <c:spPr>
              <a:noFill/>
              <a:ln>
                <a:noFill/>
              </a:ln>
              <a:effectLst/>
            </c:spPr>
            <c:txPr>
              <a:bodyPr/>
              <a:lstStyle/>
              <a:p>
                <a:pPr>
                  <a:defRPr sz="900">
                    <a:latin typeface="Source Sans Pro" panose="020B0503030403020204" pitchFamily="34" charset="0"/>
                    <a:cs typeface="Arial" pitchFamily="34" charset="0"/>
                  </a:defRPr>
                </a:pPr>
                <a:endParaRPr lang="de-DE"/>
              </a:p>
            </c:txPr>
            <c:dLblPos val="outEnd"/>
            <c:showLegendKey val="0"/>
            <c:showVal val="1"/>
            <c:showCatName val="0"/>
            <c:showSerName val="0"/>
            <c:showPercent val="1"/>
            <c:showBubbleSize val="0"/>
            <c:showLeaderLines val="0"/>
            <c:extLst>
              <c:ext xmlns:c15="http://schemas.microsoft.com/office/drawing/2012/chart" uri="{CE6537A1-D6FC-4f65-9D91-7224C49458BB}"/>
            </c:extLst>
          </c:dLbls>
          <c:cat>
            <c:strRef>
              <c:f>W_Grafik3!$A$3:$A$5</c:f>
              <c:strCache>
                <c:ptCount val="3"/>
                <c:pt idx="0">
                  <c:v>Wohngebäude mit 1 und 2 Wohnung    </c:v>
                </c:pt>
                <c:pt idx="1">
                  <c:v>Wohngebäude mit 3 oder mehr</c:v>
                </c:pt>
                <c:pt idx="2">
                  <c:v>Nichtwohngebäude</c:v>
                </c:pt>
              </c:strCache>
            </c:strRef>
          </c:cat>
          <c:val>
            <c:numRef>
              <c:f>W_Grafik3!$B$3:$B$5</c:f>
              <c:numCache>
                <c:formatCode>#\ ###;\ 0.0%</c:formatCode>
                <c:ptCount val="3"/>
                <c:pt idx="0">
                  <c:v>596</c:v>
                </c:pt>
                <c:pt idx="1">
                  <c:v>64</c:v>
                </c:pt>
                <c:pt idx="2">
                  <c:v>585</c:v>
                </c:pt>
              </c:numCache>
            </c:numRef>
          </c:val>
          <c:extLst>
            <c:ext xmlns:c16="http://schemas.microsoft.com/office/drawing/2014/chart" uri="{C3380CC4-5D6E-409C-BE32-E72D297353CC}">
              <c16:uniqueId val="{00000006-512B-4018-90B1-FF68F8F1361B}"/>
            </c:ext>
          </c:extLst>
        </c:ser>
        <c:dLbls>
          <c:showLegendKey val="0"/>
          <c:showVal val="0"/>
          <c:showCatName val="0"/>
          <c:showSerName val="0"/>
          <c:showPercent val="0"/>
          <c:showBubbleSize val="0"/>
          <c:showLeaderLines val="0"/>
        </c:dLbls>
        <c:firstSliceAng val="0"/>
      </c:pieChart>
    </c:plotArea>
    <c:plotVisOnly val="1"/>
    <c:dispBlanksAs val="gap"/>
    <c:showDLblsOverMax val="0"/>
  </c:chart>
  <c:printSettings>
    <c:headerFooter/>
    <c:pageMargins b="0.78740157499999996" l="0.7" r="0.7" t="0.78740157499999996" header="0.3" footer="0.3"/>
    <c:pageSetup/>
  </c:printSettings>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4.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0866141732283472" right="0.70866141732283472" top="0.78740157480314965" bottom="0.78740157480314965" header="0.31496062992125984" footer="0.31496062992125984"/>
  <pageSetup paperSize="9" firstPageNumber="7" orientation="portrait" useFirstPageNumber="1" r:id="rId1"/>
  <headerFooter alignWithMargins="0">
    <oddHeader xml:space="preserve">&amp;C- &amp;P - </oddHeader>
  </headerFooter>
  <drawing r:id="rId2"/>
</chartsheet>
</file>

<file path=xl/chartsheets/sheet2.xml><?xml version="1.0" encoding="utf-8"?>
<chartsheet xmlns="http://schemas.openxmlformats.org/spreadsheetml/2006/main" xmlns:r="http://schemas.openxmlformats.org/officeDocument/2006/relationships" xmlns:xdr="http://schemas.openxmlformats.org/drawingml/2006/spreadsheetDrawing" xmlns:x14="http://schemas.microsoft.com/office/spreadsheetml/2009/9/main">
  <sheetPr/>
  <sheetViews>
    <sheetView workbookViewId="0"/>
  </sheetViews>
  <pageMargins left="0.70866141732283472" right="0.70866141732283472" top="0.78740157480314965" bottom="0.78740157480314965" header="0.31496062992125984" footer="0.31496062992125984"/>
  <pageSetup paperSize="9" firstPageNumber="8" orientation="portrait" useFirstPageNumber="1" r:id="rId1"/>
  <headerFooter alignWithMargins="0">
    <oddHeader xml:space="preserve">&amp;C- &amp;P - </oddHeader>
  </headerFooter>
  <drawing r:id="rId2"/>
  <legacyDrawing r:id="rId3"/>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0866141732283472" right="0.70866141732283472" top="0.78740157480314965" bottom="0.78740157480314965" header="0.31496062992125984" footer="0.31496062992125984"/>
  <pageSetup paperSize="9" firstPageNumber="18" orientation="portrait" useFirstPageNumber="1" r:id="rId1"/>
  <headerFooter alignWithMargins="0">
    <oddHeader xml:space="preserve">&amp;C- &amp;P - </oddHeader>
  </headerFooter>
  <drawing r:id="rId2"/>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70866141732283472" right="0.70866141732283472" top="0.78740157480314965" bottom="0.78740157480314965" header="0.31496062992125984" footer="0.31496062992125984"/>
  <pageSetup paperSize="9" firstPageNumber="26" orientation="portrait" useFirstPageNumber="1" r:id="rId1"/>
  <headerFooter alignWithMargins="0">
    <oddHeader xml:space="preserve">&amp;C- &amp;P - </oddHeader>
  </headerFooter>
  <drawing r:id="rId2"/>
</chartsheet>
</file>

<file path=xl/chartsheets/sheet5.xml><?xml version="1.0" encoding="utf-8"?>
<chartsheet xmlns="http://schemas.openxmlformats.org/spreadsheetml/2006/main" xmlns:r="http://schemas.openxmlformats.org/officeDocument/2006/relationships">
  <sheetPr/>
  <sheetViews>
    <sheetView zoomScale="145" workbookViewId="0"/>
  </sheetViews>
  <pageMargins left="0.70866141732283472" right="0.70866141732283472" top="0.78740157480314965" bottom="0.78740157480314965" header="0.51181102362204722" footer="0.31496062992125984"/>
  <pageSetup paperSize="9" firstPageNumber="25" orientation="portrait" useFirstPageNumber="1" r:id="rId1"/>
  <headerFooter>
    <oddHeader>&amp;C&amp;"Arial,Standard"&amp;9- &amp;P -</oddHeader>
  </headerFooter>
  <drawing r:id="rId2"/>
</chartsheet>
</file>

<file path=xl/chartsheets/sheet6.xml><?xml version="1.0" encoding="utf-8"?>
<chartsheet xmlns="http://schemas.openxmlformats.org/spreadsheetml/2006/main" xmlns:r="http://schemas.openxmlformats.org/officeDocument/2006/relationships">
  <sheetPr/>
  <sheetViews>
    <sheetView workbookViewId="0"/>
  </sheetViews>
  <pageMargins left="0.70866141732283472" right="0.70866141732283472" top="0.78740157480314965" bottom="0.78740157480314965" header="0.31496062992125984" footer="0.31496062992125984"/>
  <pageSetup paperSize="9" firstPageNumber="27" orientation="portrait" useFirstPageNumber="1" r:id="rId1"/>
  <headerFooter>
    <oddHeader xml:space="preserve">&amp;C- &amp;P - </oddHeader>
  </headerFooter>
  <drawing r:id="rId2"/>
</chartsheet>
</file>

<file path=xl/chartsheets/sheet7.xml><?xml version="1.0" encoding="utf-8"?>
<chartsheet xmlns="http://schemas.openxmlformats.org/spreadsheetml/2006/main" xmlns:r="http://schemas.openxmlformats.org/officeDocument/2006/relationships">
  <sheetPr/>
  <sheetViews>
    <sheetView workbookViewId="0"/>
  </sheetViews>
  <pageMargins left="0.70866141732283472" right="0.70866141732283472" top="0.78740157480314965" bottom="0.78740157480314965" header="0.31496062992125984" footer="0.31496062992125984"/>
  <pageSetup paperSize="9" firstPageNumber="35" orientation="portrait" useFirstPageNumber="1" r:id="rId1"/>
  <headerFooter>
    <oddHeader xml:space="preserve">&amp;C- &amp;P - </oddHeader>
  </headerFooter>
  <drawing r:id="rId2"/>
</chartsheet>
</file>

<file path=xl/drawings/_rels/drawing1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2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tmp"/><Relationship Id="rId1" Type="http://schemas.openxmlformats.org/officeDocument/2006/relationships/image" Target="../media/image1.tmp"/><Relationship Id="rId6" Type="http://schemas.openxmlformats.org/officeDocument/2006/relationships/image" Target="../media/image9.png"/><Relationship Id="rId5" Type="http://schemas.openxmlformats.org/officeDocument/2006/relationships/image" Target="../media/image8.tmp"/><Relationship Id="rId4" Type="http://schemas.microsoft.com/office/2007/relationships/hdphoto" Target="../media/hdphoto2.wdp"/></Relationships>
</file>

<file path=xl/drawings/_rels/drawing2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tmp"/><Relationship Id="rId1" Type="http://schemas.openxmlformats.org/officeDocument/2006/relationships/image" Target="../media/image1.tmp"/></Relationships>
</file>

<file path=xl/drawings/_rels/drawing2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1.tmp"/><Relationship Id="rId7" Type="http://schemas.microsoft.com/office/2007/relationships/hdphoto" Target="../media/hdphoto3.wdp"/><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image" Target="../media/image12.png"/><Relationship Id="rId5" Type="http://schemas.openxmlformats.org/officeDocument/2006/relationships/image" Target="../media/image11.tmp"/><Relationship Id="rId4" Type="http://schemas.openxmlformats.org/officeDocument/2006/relationships/image" Target="../media/image3.tmp"/></Relationships>
</file>

<file path=xl/drawings/_rels/drawing29.xml.rels><?xml version="1.0" encoding="UTF-8" standalone="yes"?>
<Relationships xmlns="http://schemas.openxmlformats.org/package/2006/relationships"><Relationship Id="rId2" Type="http://schemas.openxmlformats.org/officeDocument/2006/relationships/image" Target="../media/image10.tmp"/><Relationship Id="rId1" Type="http://schemas.openxmlformats.org/officeDocument/2006/relationships/image" Target="../media/image2.tmp"/></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 Id="rId5" Type="http://schemas.microsoft.com/office/2007/relationships/hdphoto" Target="../media/hdphoto1.wdp"/><Relationship Id="rId4" Type="http://schemas.openxmlformats.org/officeDocument/2006/relationships/image" Target="../media/image4.png"/></Relationships>
</file>

<file path=xl/drawings/_rels/drawing4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38098</xdr:colOff>
      <xdr:row>1</xdr:row>
      <xdr:rowOff>68317</xdr:rowOff>
    </xdr:from>
    <xdr:to>
      <xdr:col>9</xdr:col>
      <xdr:colOff>225973</xdr:colOff>
      <xdr:row>71</xdr:row>
      <xdr:rowOff>63062</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38098" y="204951"/>
          <a:ext cx="5958054" cy="95591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R="180340" algn="just">
            <a:spcBef>
              <a:spcPts val="1200"/>
            </a:spcBef>
            <a:spcAft>
              <a:spcPts val="0"/>
            </a:spcAft>
          </a:pPr>
          <a:r>
            <a:rPr lang="de-DE" sz="900" b="1" kern="0">
              <a:effectLst/>
              <a:latin typeface="Source Sans Pro" panose="020B0503030403020204" pitchFamily="34" charset="0"/>
              <a:ea typeface="Times New Roman"/>
              <a:cs typeface="Arial" pitchFamily="34" charset="0"/>
            </a:rPr>
            <a:t>Vorbemerkungen</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Ziel der Statistik</a:t>
          </a:r>
        </a:p>
        <a:p>
          <a:pPr algn="just">
            <a:spcAft>
              <a:spcPts val="0"/>
            </a:spcAft>
          </a:pPr>
          <a:r>
            <a:rPr lang="de-DE" sz="900">
              <a:effectLst/>
              <a:latin typeface="Source Sans Pro" panose="020B0503030403020204" pitchFamily="34" charset="0"/>
              <a:ea typeface="Times New Roman"/>
              <a:cs typeface="Arial" pitchFamily="34" charset="0"/>
            </a:rPr>
            <a:t>Die Statistik der Bautätigkeit im Hochbau gehört zum System der Bundesstatistiken und besteht aus Baugenehmigungs-, Baufertigstellungs-, Bauüberhangs- und Bauabgangserhebung. Sie liefert Ergebnisse über die Struktur, den Umfang und die Entwicklung der Bautätigkeit und ist somit ein wichtiger Indikator für die Beurteilung der Wirtschaftsentwicklung im Bausektor. Darüber hinaus dient sie der Fortschreibung des Wohnungsbestandes und stellt Informationen z.B. für die Planung in den Gebietskörperschaften, für Wirtschaft, Forschung und Städtebau zur Verfügung.</a:t>
          </a:r>
        </a:p>
        <a:p>
          <a:pPr marL="0" marR="180340" indent="0" algn="just" defTabSz="914400" eaLnBrk="1" fontAlgn="auto" latinLnBrk="0" hangingPunct="1">
            <a:lnSpc>
              <a:spcPct val="100000"/>
            </a:lnSpc>
            <a:spcBef>
              <a:spcPts val="1200"/>
            </a:spcBef>
            <a:spcAft>
              <a:spcPts val="600"/>
            </a:spcAft>
            <a:buClrTx/>
            <a:buSzTx/>
            <a:buFontTx/>
            <a:buNone/>
            <a:tabLst/>
            <a:defRPr/>
          </a:pPr>
          <a:r>
            <a:rPr lang="de-DE" sz="900" b="1" kern="0">
              <a:solidFill>
                <a:schemeClr val="dk1"/>
              </a:solidFill>
              <a:effectLst/>
              <a:latin typeface="Source Sans Pro" panose="020B0503030403020204" pitchFamily="34" charset="0"/>
              <a:ea typeface="Times New Roman"/>
              <a:cs typeface="Arial" pitchFamily="34" charset="0"/>
            </a:rPr>
            <a:t>Rechtsgrundlage</a:t>
          </a:r>
        </a:p>
        <a:p>
          <a:pPr algn="just">
            <a:spcAft>
              <a:spcPts val="0"/>
            </a:spcAft>
          </a:pPr>
          <a:r>
            <a:rPr lang="de-DE" sz="900">
              <a:effectLst/>
              <a:latin typeface="Source Sans Pro" panose="020B0503030403020204" pitchFamily="34" charset="0"/>
              <a:ea typeface="Times New Roman"/>
              <a:cs typeface="Arial" pitchFamily="34" charset="0"/>
            </a:rPr>
            <a:t>Die Statistik der Bautätigkeit im Hochbau ist angeordnet durch das Gesetz über die Statistik der Bautätigkeit im Hoch-</a:t>
          </a:r>
        </a:p>
        <a:p>
          <a:pPr algn="just">
            <a:spcAft>
              <a:spcPts val="0"/>
            </a:spcAft>
          </a:pPr>
          <a:r>
            <a:rPr lang="de-DE" sz="900">
              <a:effectLst/>
              <a:latin typeface="Source Sans Pro" panose="020B0503030403020204" pitchFamily="34" charset="0"/>
              <a:ea typeface="Times New Roman"/>
              <a:cs typeface="Arial" pitchFamily="34" charset="0"/>
            </a:rPr>
            <a:t>bau und die Fortschreibung des Wohnungsbestandes (Hochbaustatistikgesetz - HBauStatG) vom 5. Mai 1998 (Bundesgesetzblatt BGBI S. 869 f.), zuletzt geändert durch Artikel 3 des Gesetzes vom 8. August 2020 (BGBl. I S. 1728), in Verbindung mit dem Gesetz über die Statistik für Bundeszwecke (Bundesstatistikgesetz - BStatG) vom 22.01.1987 (BGBl. I S. 462, 565), in der Fassung der Bekanntmachung vom 20.10.2016 (BGBl. I S. 2394).</a:t>
          </a:r>
        </a:p>
        <a:p>
          <a:pPr marL="0" marR="180340" indent="0" algn="just" defTabSz="914400" eaLnBrk="1" fontAlgn="auto" latinLnBrk="0" hangingPunct="1">
            <a:lnSpc>
              <a:spcPct val="100000"/>
            </a:lnSpc>
            <a:spcBef>
              <a:spcPts val="1200"/>
            </a:spcBef>
            <a:spcAft>
              <a:spcPts val="600"/>
            </a:spcAft>
            <a:buClrTx/>
            <a:buSzTx/>
            <a:buFontTx/>
            <a:buNone/>
            <a:tabLst/>
            <a:defRPr/>
          </a:pPr>
          <a:r>
            <a:rPr lang="de-DE" sz="900" b="1" kern="0">
              <a:solidFill>
                <a:schemeClr val="dk1"/>
              </a:solidFill>
              <a:effectLst/>
              <a:latin typeface="Source Sans Pro" panose="020B0503030403020204" pitchFamily="34" charset="0"/>
              <a:ea typeface="Times New Roman"/>
              <a:cs typeface="Arial" pitchFamily="34" charset="0"/>
            </a:rPr>
            <a:t>Erhebungseinheit</a:t>
          </a:r>
        </a:p>
        <a:p>
          <a:pPr algn="just">
            <a:spcAft>
              <a:spcPts val="0"/>
            </a:spcAft>
          </a:pPr>
          <a:r>
            <a:rPr lang="de-DE" sz="900">
              <a:effectLst/>
              <a:latin typeface="Source Sans Pro" panose="020B0503030403020204" pitchFamily="34" charset="0"/>
              <a:ea typeface="Times New Roman"/>
              <a:cs typeface="Arial" pitchFamily="34" charset="0"/>
            </a:rPr>
            <a:t>Erfasst werden genehmigungspflichtige oder zustimmungsbedürftige sowie in Thüringen ab 1.7.1994 - bei vereinfachenden baurechtlichen Bestimmungen - anzeige- bzw. kenntnisgabepflichtige oder einem Genehmigungsfreistellungsverfahren unterliegende Hochbaumaßnahmen, bei denen Wohn- oder Nutzraum geschaffen oder verändert wird. Erhebungseinheit ist das einzelne (Wohn- oder Nichtwohn-) Gebäude, wobei sowohl die Errichtung neuer Gebäude als auch Baumaßnahmen an bestehenden Gebäuden zu erfassen sind. </a:t>
          </a:r>
        </a:p>
        <a:p>
          <a:pPr algn="just">
            <a:spcAft>
              <a:spcPts val="0"/>
            </a:spcAft>
          </a:pPr>
          <a:r>
            <a:rPr lang="de-DE" sz="900">
              <a:effectLst/>
              <a:latin typeface="Source Sans Pro" panose="020B0503030403020204" pitchFamily="34" charset="0"/>
              <a:ea typeface="Times New Roman"/>
              <a:cs typeface="Arial" pitchFamily="34" charset="0"/>
            </a:rPr>
            <a:t>Während im Wohnbau alle Baumaßnahmen in die Statistik einbezogen werden, bleiben im Nichtwohnbau Objekte bis zu 350 m³ Rauminhalt oder 18 000 Euro veranschlagte Kosten unberücksichtigt, sofern sie keine Wohnräume enthalten.</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Methodische Hinweise</a:t>
          </a:r>
        </a:p>
        <a:p>
          <a:pPr algn="just">
            <a:spcAft>
              <a:spcPts val="0"/>
            </a:spcAft>
          </a:pPr>
          <a:r>
            <a:rPr lang="de-DE" sz="900">
              <a:effectLst/>
              <a:latin typeface="Source Sans Pro" panose="020B0503030403020204" pitchFamily="34" charset="0"/>
              <a:ea typeface="Times New Roman"/>
              <a:cs typeface="Arial" pitchFamily="34" charset="0"/>
            </a:rPr>
            <a:t>Die Berichterstattung über Baugenehmigungen, Baufertigstellungen bzw. Bauabgänge basiert auf den von den Bauaufsichtsbehörden bzw. Gemeinden abgegebenen Meldungen, die nicht immer zeitgerecht übermittelt werden. Die Ergebnisse berücksichtigen daher nur diejenigen Objekte, von denen im Berichtszeitraum die Baugenehmigungen, Baufertigstellungen bzw. Bauabgänge übersandt wurden.</a:t>
          </a:r>
        </a:p>
        <a:p>
          <a:pPr algn="just">
            <a:spcAft>
              <a:spcPts val="0"/>
            </a:spcAft>
          </a:pPr>
          <a:r>
            <a:rPr lang="de-DE" sz="900">
              <a:effectLst/>
              <a:latin typeface="Source Sans Pro" panose="020B0503030403020204" pitchFamily="34" charset="0"/>
              <a:ea typeface="Times New Roman"/>
              <a:cs typeface="Arial" pitchFamily="34" charset="0"/>
            </a:rPr>
            <a:t>Mit der Bauüberhangserhebung werden durch die Gemeinden am Jahresende alle genehmigten, aber noch nicht fertig gestellten Bauvorhaben erfasst und nach ihrem Bauzustand ausgewertet.</a:t>
          </a:r>
        </a:p>
        <a:p>
          <a:pPr algn="just">
            <a:lnSpc>
              <a:spcPts val="700"/>
            </a:lnSpc>
            <a:spcAft>
              <a:spcPts val="0"/>
            </a:spcAft>
          </a:pPr>
          <a:endParaRPr lang="de-DE" sz="900">
            <a:effectLst/>
            <a:latin typeface="Source Sans Pro" panose="020B0503030403020204" pitchFamily="34" charset="0"/>
            <a:ea typeface="Times New Roman"/>
            <a:cs typeface="Arial" pitchFamily="34" charset="0"/>
          </a:endParaRPr>
        </a:p>
        <a:p>
          <a:pPr algn="just">
            <a:spcAft>
              <a:spcPts val="0"/>
            </a:spcAft>
          </a:pPr>
          <a:r>
            <a:rPr lang="de-DE" sz="900">
              <a:solidFill>
                <a:srgbClr val="000000"/>
              </a:solidFill>
              <a:effectLst/>
              <a:latin typeface="Source Sans Pro" panose="020B0503030403020204" pitchFamily="34" charset="0"/>
              <a:ea typeface="Times New Roman"/>
            </a:rPr>
            <a:t>Baumaßnahmen an bestehenden Gebäuden können zur Verringerung der Anzahl der Wohnungen bzw. der Wohn- oder Nutzflächen führen. Dadurch können in den Tabellen auch negative Werte stehen.</a:t>
          </a:r>
        </a:p>
        <a:p>
          <a:pPr algn="just">
            <a:lnSpc>
              <a:spcPts val="700"/>
            </a:lnSpc>
            <a:spcAft>
              <a:spcPts val="0"/>
            </a:spcAft>
          </a:pPr>
          <a:endParaRPr lang="de-DE" sz="900">
            <a:solidFill>
              <a:srgbClr val="000000"/>
            </a:solidFill>
            <a:effectLst/>
            <a:latin typeface="Source Sans Pro" panose="020B0503030403020204" pitchFamily="34" charset="0"/>
            <a:ea typeface="Times New Roman"/>
          </a:endParaRPr>
        </a:p>
        <a:p>
          <a:pPr marL="0" indent="0" algn="just" hangingPunct="0">
            <a:spcAft>
              <a:spcPts val="0"/>
            </a:spcAft>
          </a:pPr>
          <a:r>
            <a:rPr lang="de-DE" sz="900">
              <a:solidFill>
                <a:srgbClr val="000000"/>
              </a:solidFill>
              <a:effectLst/>
              <a:latin typeface="Source Sans Pro" panose="020B0503030403020204" pitchFamily="34" charset="0"/>
              <a:ea typeface="Times New Roman"/>
              <a:cs typeface="+mn-cs"/>
            </a:rPr>
            <a:t>Ab 1. Januar 2012 gilt ein neuer Merkmalskatalog für die Erhebungsbogen für die Statistik der Baugenehmigungen und damit auch für die Baufertigstellungen. Der Merkmalskatalog bei beiden Erhebungen umfasst künftig auch Fragestellungen nach der Art der Warmwasserbereitung und der hierfür vorgesehenen Energie, nach dem Einsatz von Lüftungs- und Kühlungsanlagen sowie nach der Art der Erfüllung des EEWärmeG.</a:t>
          </a:r>
        </a:p>
        <a:p>
          <a:pPr marL="0" indent="0" algn="just" hangingPunct="0">
            <a:spcAft>
              <a:spcPts val="0"/>
            </a:spcAft>
          </a:pPr>
          <a:endParaRPr lang="de-DE" sz="900">
            <a:solidFill>
              <a:srgbClr val="000000"/>
            </a:solidFill>
            <a:effectLst/>
            <a:latin typeface="Source Sans Pro" panose="020B0503030403020204" pitchFamily="34" charset="0"/>
            <a:ea typeface="Times New Roman"/>
            <a:cs typeface="+mn-cs"/>
          </a:endParaRPr>
        </a:p>
        <a:p>
          <a:pPr marL="0" indent="0" algn="just" hangingPunct="0">
            <a:spcAft>
              <a:spcPts val="0"/>
            </a:spcAft>
          </a:pPr>
          <a:endParaRPr lang="de-DE" sz="900" b="1" kern="0">
            <a:solidFill>
              <a:srgbClr val="000000"/>
            </a:solidFill>
            <a:effectLst/>
            <a:latin typeface="Source Sans Pro" panose="020B0503030403020204" pitchFamily="34" charset="0"/>
            <a:ea typeface="Times New Roman"/>
            <a:cs typeface="+mn-cs"/>
          </a:endParaRPr>
        </a:p>
        <a:p>
          <a:pPr marL="0" indent="0" algn="just" hangingPunct="0">
            <a:spcAft>
              <a:spcPts val="0"/>
            </a:spcAft>
          </a:pPr>
          <a:r>
            <a:rPr lang="de-DE" sz="900" b="1" kern="0">
              <a:effectLst/>
              <a:latin typeface="Source Sans Pro" panose="020B0503030403020204" pitchFamily="34" charset="0"/>
              <a:ea typeface="Times New Roman"/>
              <a:cs typeface="Arial" pitchFamily="34" charset="0"/>
            </a:rPr>
            <a:t>Definitionen</a:t>
          </a:r>
        </a:p>
        <a:p>
          <a:pPr algn="just">
            <a:spcBef>
              <a:spcPts val="1200"/>
            </a:spcBef>
            <a:spcAft>
              <a:spcPts val="600"/>
            </a:spcAft>
          </a:pPr>
          <a:r>
            <a:rPr lang="de-DE" sz="900" b="1">
              <a:effectLst/>
              <a:latin typeface="Source Sans Pro" panose="020B0503030403020204" pitchFamily="34" charset="0"/>
              <a:ea typeface="Times New Roman"/>
              <a:cs typeface="Arial" pitchFamily="34" charset="0"/>
            </a:rPr>
            <a:t>Gebäude</a:t>
          </a:r>
          <a:endParaRPr lang="de-DE" sz="900">
            <a:effectLst/>
            <a:latin typeface="Source Sans Pro" panose="020B0503030403020204" pitchFamily="34" charset="0"/>
            <a:ea typeface="Times New Roman"/>
            <a:cs typeface="Arial" pitchFamily="34" charset="0"/>
          </a:endParaRPr>
        </a:p>
        <a:p>
          <a:pPr algn="just">
            <a:spcAft>
              <a:spcPts val="0"/>
            </a:spcAft>
          </a:pPr>
          <a:r>
            <a:rPr lang="de-DE" sz="900">
              <a:effectLst/>
              <a:latin typeface="Source Sans Pro" panose="020B0503030403020204" pitchFamily="34" charset="0"/>
              <a:ea typeface="Times New Roman"/>
              <a:cs typeface="Arial" pitchFamily="34" charset="0"/>
            </a:rPr>
            <a:t>Gebäude sind selbständig benutzbare, überdachte Bauwerke, die auf Dauer errichtet sind und die von Menschen betreten werden können und geeignet oder bestimmt sind, dem Schutz von Menschen, Tieren oder Sachen zu dienen. Dabei kommt es auf die Umschließung durch Wände nicht an; die Überdachung allein ist ausreichend. Gebäude im Sinne der Systematik sind auch selbständig benutzbare unterirdische Bauwerke, die von Menschen betreten werden können und ebenfalls geeignet oder bestimmt sind, dem Schutz von Menschen, Tieren oder Sachen zu dienen.</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Wohngebäude</a:t>
          </a:r>
        </a:p>
        <a:p>
          <a:pPr algn="just">
            <a:spcAft>
              <a:spcPts val="0"/>
            </a:spcAft>
          </a:pPr>
          <a:r>
            <a:rPr lang="de-DE" sz="900">
              <a:solidFill>
                <a:srgbClr val="000000"/>
              </a:solidFill>
              <a:effectLst/>
              <a:latin typeface="Source Sans Pro" panose="020B0503030403020204" pitchFamily="34" charset="0"/>
              <a:ea typeface="Times New Roman"/>
            </a:rPr>
            <a:t>Wohngebäude sind Gebäude, die mindestens zur Hälfte – gemessen am Anteil der Wohnfläche an der Nutzungsfläche nach DIN 277  – Wohnzwecken dienen.  Zu den Wohngebäuden rechnen auch Ferien-, Sommer- und Wochenendhäuser mit einer Mindestgröße von 50 m² Wohnfläche, soweit sie vom Eigentümer überwiegend selbst genutzt werden. </a:t>
          </a:r>
        </a:p>
        <a:p>
          <a:pPr algn="just">
            <a:spcAft>
              <a:spcPts val="0"/>
            </a:spcAft>
          </a:pPr>
          <a:endParaRPr lang="de-DE" sz="900">
            <a:solidFill>
              <a:srgbClr val="000000"/>
            </a:solidFill>
            <a:effectLst/>
            <a:latin typeface="Source Sans Pro" panose="020B0503030403020204" pitchFamily="34" charset="0"/>
            <a:ea typeface="Times New Roman"/>
          </a:endParaRPr>
        </a:p>
        <a:p>
          <a:pPr algn="just">
            <a:spcAft>
              <a:spcPts val="0"/>
            </a:spcAft>
          </a:pPr>
          <a:r>
            <a:rPr lang="de-DE" sz="900">
              <a:solidFill>
                <a:srgbClr val="000000"/>
              </a:solidFill>
              <a:effectLst/>
              <a:latin typeface="Source Sans Pro" panose="020B0503030403020204" pitchFamily="34" charset="0"/>
              <a:ea typeface="Times New Roman"/>
            </a:rPr>
            <a:t>Ferienhäuser, die einem ständig wechselnden Kreis von Gästen gegen Entgelt vorübergehend zur Unterkunft zur  </a:t>
          </a:r>
        </a:p>
        <a:p>
          <a:pPr algn="just">
            <a:spcAft>
              <a:spcPts val="0"/>
            </a:spcAft>
          </a:pPr>
          <a:r>
            <a:rPr lang="de-DE" sz="900">
              <a:solidFill>
                <a:srgbClr val="000000"/>
              </a:solidFill>
              <a:effectLst/>
              <a:latin typeface="Source Sans Pro" panose="020B0503030403020204" pitchFamily="34" charset="0"/>
              <a:ea typeface="Times New Roman"/>
            </a:rPr>
            <a:t>Verfügung gestellt werden, sind als Nichtwohngebäude zu erfassen. Nebennutzflächen in Wohngebäuden (Abstell-</a:t>
          </a:r>
        </a:p>
        <a:p>
          <a:pPr algn="just">
            <a:spcAft>
              <a:spcPts val="0"/>
            </a:spcAft>
          </a:pPr>
          <a:r>
            <a:rPr lang="de-DE" sz="900">
              <a:solidFill>
                <a:srgbClr val="000000"/>
              </a:solidFill>
              <a:effectLst/>
              <a:latin typeface="Source Sans Pro" panose="020B0503030403020204" pitchFamily="34" charset="0"/>
              <a:ea typeface="Times New Roman"/>
            </a:rPr>
            <a:t>räume u.Ä.) werden zur Bestimmung des Nutzungsschwerpunktes nicht herangezogen.</a:t>
          </a:r>
        </a:p>
        <a:p>
          <a:pPr algn="just">
            <a:spcAft>
              <a:spcPts val="0"/>
            </a:spcAft>
          </a:pPr>
          <a:endParaRPr lang="de-DE" sz="900" b="1" kern="0">
            <a:solidFill>
              <a:srgbClr val="000000"/>
            </a:solidFill>
            <a:effectLst/>
            <a:latin typeface="Source Sans Pro" panose="020B0503030403020204" pitchFamily="34" charset="0"/>
            <a:ea typeface="Times New Roman"/>
            <a:cs typeface="Arial" pitchFamily="34" charset="0"/>
          </a:endParaRPr>
        </a:p>
        <a:p>
          <a:pPr algn="just">
            <a:spcAft>
              <a:spcPts val="0"/>
            </a:spcAft>
          </a:pPr>
          <a:r>
            <a:rPr lang="de-DE" sz="900">
              <a:effectLst/>
              <a:latin typeface="Source Sans Pro" panose="020B0503030403020204" pitchFamily="34" charset="0"/>
              <a:ea typeface="Times New Roman"/>
              <a:cs typeface="Arial" pitchFamily="34" charset="0"/>
            </a:rPr>
            <a:t> </a:t>
          </a:r>
        </a:p>
        <a:p>
          <a:endParaRPr lang="de-DE" sz="900">
            <a:latin typeface="Source Sans Pro" panose="020B0503030403020204" pitchFamily="34" charset="0"/>
            <a:cs typeface="Arial" pitchFamily="34" charset="0"/>
          </a:endParaRPr>
        </a:p>
      </xdr:txBody>
    </xdr:sp>
    <xdr:clientData/>
  </xdr:twoCellAnchor>
  <xdr:twoCellAnchor>
    <xdr:from>
      <xdr:col>0</xdr:col>
      <xdr:colOff>10740</xdr:colOff>
      <xdr:row>73</xdr:row>
      <xdr:rowOff>15766</xdr:rowOff>
    </xdr:from>
    <xdr:to>
      <xdr:col>9</xdr:col>
      <xdr:colOff>241739</xdr:colOff>
      <xdr:row>145</xdr:row>
      <xdr:rowOff>63062</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0740" y="9990083"/>
          <a:ext cx="6001178" cy="98849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1200"/>
            </a:spcBef>
            <a:spcAft>
              <a:spcPts val="600"/>
            </a:spcAft>
          </a:pPr>
          <a:r>
            <a:rPr lang="de-DE" sz="900" b="1">
              <a:solidFill>
                <a:schemeClr val="dk1"/>
              </a:solidFill>
              <a:effectLst/>
              <a:latin typeface="Source Sans Pro" panose="020B0503030403020204" pitchFamily="34" charset="0"/>
              <a:ea typeface="+mn-ea"/>
              <a:cs typeface="+mn-cs"/>
            </a:rPr>
            <a:t>Nichtwohngebäude</a:t>
          </a:r>
          <a:endParaRPr lang="de-DE" sz="900">
            <a:effectLst/>
            <a:latin typeface="Source Sans Pro" panose="020B0503030403020204" pitchFamily="34" charset="0"/>
          </a:endParaRPr>
        </a:p>
        <a:p>
          <a:pPr marL="0" indent="0" algn="just"/>
          <a:r>
            <a:rPr lang="de-DE" sz="900">
              <a:solidFill>
                <a:schemeClr val="dk1"/>
              </a:solidFill>
              <a:effectLst/>
              <a:latin typeface="Source Sans Pro" panose="020B0503030403020204" pitchFamily="34" charset="0"/>
              <a:ea typeface="Times New Roman"/>
              <a:cs typeface="Arial" pitchFamily="34" charset="0"/>
            </a:rPr>
            <a:t>Nach der Systematik der Bauwerke sind Nichtwohngebäude solche Gebäude, die überwiegend für Nichtwohnzwecke bestimmt sind, d.h. Gebäude, in denen mehr als die Hälfte der Nutzungsfläche Nichtwohnzwecken dient.</a:t>
          </a:r>
        </a:p>
        <a:p>
          <a:pPr>
            <a:spcBef>
              <a:spcPts val="1200"/>
            </a:spcBef>
            <a:spcAft>
              <a:spcPts val="600"/>
            </a:spcAft>
          </a:pPr>
          <a:r>
            <a:rPr lang="de-DE" sz="900" b="1">
              <a:solidFill>
                <a:schemeClr val="dk1"/>
              </a:solidFill>
              <a:effectLst/>
              <a:latin typeface="Source Sans Pro" panose="020B0503030403020204" pitchFamily="34" charset="0"/>
              <a:ea typeface="+mn-ea"/>
              <a:cs typeface="+mn-cs"/>
            </a:rPr>
            <a:t>Errichtung neuer Gebäude</a:t>
          </a:r>
          <a:endParaRPr lang="de-DE" sz="900">
            <a:effectLst/>
            <a:latin typeface="Source Sans Pro" panose="020B0503030403020204" pitchFamily="34" charset="0"/>
          </a:endParaRPr>
        </a:p>
        <a:p>
          <a:pPr marL="0" indent="0" algn="just"/>
          <a:r>
            <a:rPr lang="de-DE" sz="900">
              <a:solidFill>
                <a:schemeClr val="dk1"/>
              </a:solidFill>
              <a:effectLst/>
              <a:latin typeface="Source Sans Pro" panose="020B0503030403020204" pitchFamily="34" charset="0"/>
              <a:ea typeface="Times New Roman"/>
              <a:cs typeface="Arial" pitchFamily="34" charset="0"/>
            </a:rPr>
            <a:t>Unter Errichtung neuer Gebäude werden Neubauten und Wiederaufbauten verstanden. Als Wiederaufbau gilt der Aufbau zerstörter oder abgerissener Gebäude ab Oberkante des noch vorhandenen Kellergeschosses.</a:t>
          </a:r>
        </a:p>
        <a:p>
          <a:pPr>
            <a:spcBef>
              <a:spcPts val="1200"/>
            </a:spcBef>
            <a:spcAft>
              <a:spcPts val="600"/>
            </a:spcAft>
          </a:pPr>
          <a:r>
            <a:rPr lang="de-DE" sz="900" b="1">
              <a:effectLst/>
              <a:latin typeface="Source Sans Pro" panose="020B0503030403020204" pitchFamily="34" charset="0"/>
              <a:ea typeface="Times New Roman"/>
              <a:cs typeface="Arial" pitchFamily="34" charset="0"/>
            </a:rPr>
            <a:t>Baumaßnahmen an bestehenden Gebäuden</a:t>
          </a:r>
          <a:endParaRPr lang="de-DE" sz="900">
            <a:effectLst/>
            <a:latin typeface="Source Sans Pro" panose="020B0503030403020204" pitchFamily="34" charset="0"/>
            <a:ea typeface="Times New Roman"/>
            <a:cs typeface="Arial" pitchFamily="34" charset="0"/>
          </a:endParaRPr>
        </a:p>
        <a:p>
          <a:pPr marL="0" indent="0" algn="just">
            <a:spcAft>
              <a:spcPts val="0"/>
            </a:spcAft>
          </a:pPr>
          <a:r>
            <a:rPr lang="de-DE" sz="900">
              <a:solidFill>
                <a:schemeClr val="dk1"/>
              </a:solidFill>
              <a:effectLst/>
              <a:latin typeface="Source Sans Pro" panose="020B0503030403020204" pitchFamily="34" charset="0"/>
              <a:ea typeface="Times New Roman"/>
              <a:cs typeface="Arial" pitchFamily="34" charset="0"/>
            </a:rPr>
            <a:t>Baumaßnahmen an bestehenden Gebäuden sind bauliche Veränderungen an bestehenden Gebäuden durch Umbau-, Ausbau-, Erweiterungs- oder Wiederherstellungsmaßnahmen.</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Bauabgang</a:t>
          </a:r>
        </a:p>
        <a:p>
          <a:pPr algn="just">
            <a:spcAft>
              <a:spcPts val="0"/>
            </a:spcAft>
          </a:pPr>
          <a:r>
            <a:rPr lang="de-DE" sz="900">
              <a:effectLst/>
              <a:latin typeface="Source Sans Pro" panose="020B0503030403020204" pitchFamily="34" charset="0"/>
              <a:ea typeface="Times New Roman"/>
              <a:cs typeface="Arial" pitchFamily="34" charset="0"/>
            </a:rPr>
            <a:t>Als Bauabgang werden Gebäude und Gebäudeteile bezeichnet, deren Nutzung zwischen Wohn- und Nichtwohnbau und umgekehrt (mit und ohne Baumaßnahmen) geändert wird (Nutzungsänderung) oder die durch bauaufsichtliche Maßnahmen, Schadensfälle oder Abbruch der Nutzung entzogen werden (Totalabgang).</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Bauüberhang</a:t>
          </a:r>
        </a:p>
        <a:p>
          <a:pPr algn="just">
            <a:spcAft>
              <a:spcPts val="0"/>
            </a:spcAft>
          </a:pPr>
          <a:r>
            <a:rPr lang="de-DE" sz="900">
              <a:effectLst/>
              <a:latin typeface="Source Sans Pro" panose="020B0503030403020204" pitchFamily="34" charset="0"/>
              <a:ea typeface="Times New Roman"/>
              <a:cs typeface="Arial" pitchFamily="34" charset="0"/>
            </a:rPr>
            <a:t>Zum Bauüberhang gehören sämtliche am Jahresende als genehmigt, aber noch nicht als fertig gestellt erfasste Bauvorhaben.</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Wohnung</a:t>
          </a:r>
        </a:p>
        <a:p>
          <a:pPr algn="just">
            <a:spcAft>
              <a:spcPts val="0"/>
            </a:spcAft>
          </a:pPr>
          <a:r>
            <a:rPr lang="de-DE" sz="900">
              <a:effectLst/>
              <a:latin typeface="Source Sans Pro" panose="020B0503030403020204" pitchFamily="34" charset="0"/>
              <a:ea typeface="Times New Roman"/>
              <a:cs typeface="Arial" pitchFamily="34" charset="0"/>
            </a:rPr>
            <a:t>Unter einer Wohnung sind nach außen abgeschlossene, zu Wohnzwecken bestimmte, in der Regel zusammenliegende Räume zu verstehen, die die Führung eines eigenen Haushalts ermöglichen. Eine Wohnung hat grundsätzlich einen eigenen abschließbaren Zugang unmittelbar vom Freien, vom Treppenhaus oder von einem Vorraum, ferner Wasserversorgung, Ausguss und Toilette.</a:t>
          </a:r>
        </a:p>
        <a:p>
          <a:pPr algn="just">
            <a:spcBef>
              <a:spcPts val="1200"/>
            </a:spcBef>
            <a:spcAft>
              <a:spcPts val="600"/>
            </a:spcAft>
          </a:pPr>
          <a:r>
            <a:rPr lang="de-DE" sz="900" b="1" kern="0">
              <a:effectLst/>
              <a:latin typeface="Source Sans Pro" panose="020B0503030403020204" pitchFamily="34" charset="0"/>
              <a:ea typeface="Times New Roman"/>
              <a:cs typeface="Arial" pitchFamily="34" charset="0"/>
            </a:rPr>
            <a:t>Wohnräume</a:t>
          </a:r>
        </a:p>
        <a:p>
          <a:pPr algn="just">
            <a:spcAft>
              <a:spcPts val="0"/>
            </a:spcAft>
          </a:pPr>
          <a:r>
            <a:rPr lang="de-DE" sz="900">
              <a:effectLst/>
              <a:latin typeface="Source Sans Pro" panose="020B0503030403020204" pitchFamily="34" charset="0"/>
              <a:ea typeface="Times New Roman"/>
              <a:cs typeface="Arial" pitchFamily="34" charset="0"/>
            </a:rPr>
            <a:t>Wohnräume sind Räume, die für Wohnzwecke bestimmt sind und mindestens eine Wohnfläche von 6 m² haben sowie alle Küchen (diese ohne Rücksicht auf die Größe).</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Wohnfläche</a:t>
          </a:r>
        </a:p>
        <a:p>
          <a:pPr algn="just">
            <a:spcAft>
              <a:spcPts val="0"/>
            </a:spcAft>
          </a:pPr>
          <a:r>
            <a:rPr lang="de-DE" sz="900">
              <a:effectLst/>
              <a:latin typeface="Source Sans Pro" panose="020B0503030403020204" pitchFamily="34" charset="0"/>
              <a:ea typeface="Times New Roman"/>
              <a:cs typeface="Arial" pitchFamily="34" charset="0"/>
            </a:rPr>
            <a:t>Wohnfläche ist entsprechend der Verordnung zur Berechnung der Wohnfläche (Wohnflächenverordnung </a:t>
          </a:r>
          <a:br>
            <a:rPr lang="de-DE" sz="900">
              <a:effectLst/>
              <a:latin typeface="Source Sans Pro" panose="020B0503030403020204" pitchFamily="34" charset="0"/>
              <a:ea typeface="Times New Roman"/>
              <a:cs typeface="Arial" pitchFamily="34" charset="0"/>
            </a:rPr>
          </a:br>
          <a:r>
            <a:rPr lang="de-DE" sz="900">
              <a:effectLst/>
              <a:latin typeface="Source Sans Pro" panose="020B0503030403020204" pitchFamily="34" charset="0"/>
              <a:ea typeface="Times New Roman"/>
              <a:cs typeface="Arial" pitchFamily="34" charset="0"/>
            </a:rPr>
            <a:t>- WoFlV) vom 25. November 2003 die Summe der Grundflächen der Räume, die ausschließlich zu einer Wohnung gehören. Zur Wohnfläche von Wohnungen gehören die Grundflächen von Wohn- und Schlafräumen, Küchen und Nebenräumen (Dielen, Abstellräumen und Bad) innerhalb der Wohnung. Die Grundflächen von Wintergärten, Schwimmbädern und ähnlichen nach allen Seiten geschlossenen Räumen sowie von Balkonen, Loggien usw. zählen zur Wohnfläche, wenn sie ausschließlich zur Wohnung gehören.</a:t>
          </a:r>
        </a:p>
        <a:p>
          <a:pPr algn="just">
            <a:spcAft>
              <a:spcPts val="0"/>
            </a:spcAft>
          </a:pPr>
          <a:r>
            <a:rPr lang="de-DE" sz="900">
              <a:effectLst/>
              <a:latin typeface="Source Sans Pro" panose="020B0503030403020204" pitchFamily="34" charset="0"/>
              <a:ea typeface="Times New Roman"/>
              <a:cs typeface="Arial" pitchFamily="34" charset="0"/>
            </a:rPr>
            <a:t>Die Grundflächen von Räumen und Raumteilen mit einer lichten Höhe von mindestens 2 m sind vollständig, von Räumen und Raumteilen mit einer lichten Höhe von mindestens 1 m und weniger als 2 m sowie unbeheizbare Wintergärten, Schwimmbäder u.Ä. nur mit halber Fläche und unter 1 m gar nicht anzurechnen. Balkone, Loggien, Terrassen, Dachgärten usw. werden zu einem Viertel bis höchstens zur Hälfte ihrer Fläche berücksichtigt. Nicht zur Wohnfläche gehören die Flächen der Zubehörräume (z.B. Keller, Waschküche, Dachböden, Vorratsräume, Abstellräume außerhalb der Wohnungen).</a:t>
          </a:r>
        </a:p>
        <a:p>
          <a:pPr algn="just">
            <a:spcAft>
              <a:spcPts val="0"/>
            </a:spcAft>
          </a:pPr>
          <a:r>
            <a:rPr lang="de-DE" sz="900">
              <a:effectLst/>
              <a:latin typeface="Source Sans Pro" panose="020B0503030403020204" pitchFamily="34" charset="0"/>
              <a:ea typeface="Times New Roman"/>
              <a:cs typeface="Arial" pitchFamily="34" charset="0"/>
            </a:rPr>
            <a:t>Die Wohnfläche eines Wohnheims umfasst die Grundflächen der Räume, die zur alleinigen und gemeinschaftlichen Nutzung durch die Bewohner bestimmt sind. </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Nutzfläche</a:t>
          </a:r>
        </a:p>
        <a:p>
          <a:pPr algn="just">
            <a:spcAft>
              <a:spcPts val="0"/>
            </a:spcAft>
          </a:pPr>
          <a:r>
            <a:rPr lang="de-DE" sz="900">
              <a:effectLst/>
              <a:latin typeface="Source Sans Pro" panose="020B0503030403020204" pitchFamily="34" charset="0"/>
              <a:ea typeface="Times New Roman"/>
              <a:cs typeface="Arial" pitchFamily="34" charset="0"/>
            </a:rPr>
            <a:t>Unter der Nutzfläche im Sinne der Bautätigkeitsstatistik versteht man nur die anrechenbaren Flächen in Gebäuden oder Gebäudeteilen, die nicht Wohnzwecken dienen. Nutzfläche ist die Fläche, die sich ergibt, wenn von der Nutzungsfläche nach DIN 277 die Wohnfläche abgezogen wird.  Zur Nutzungsfläche gehören die  Grundflächen der Nutzungsarten  Nr. 1 bis 7. Nicht zur Nutzungsfläche gehören die Technische Funktionsfläche (Fläche der Räume für betriebstechnische Anlagen) sowie die Verkehrsfläche (Flächen zur Verkehrserschließung und -sicherung, wie z. B. Flure, Hallen, Treppen, Aufzugsschächte usw.).</a:t>
          </a:r>
        </a:p>
        <a:p>
          <a:pPr algn="just">
            <a:spcBef>
              <a:spcPts val="1200"/>
            </a:spcBef>
            <a:spcAft>
              <a:spcPts val="600"/>
            </a:spcAft>
          </a:pPr>
          <a:r>
            <a:rPr lang="de-DE" sz="900" b="1" kern="0">
              <a:effectLst/>
              <a:latin typeface="Source Sans Pro" panose="020B0503030403020204" pitchFamily="34" charset="0"/>
              <a:ea typeface="Times New Roman"/>
              <a:cs typeface="Arial" pitchFamily="34" charset="0"/>
            </a:rPr>
            <a:t>Rauminhalt</a:t>
          </a:r>
        </a:p>
        <a:p>
          <a:pPr algn="just">
            <a:spcAft>
              <a:spcPts val="0"/>
            </a:spcAft>
          </a:pPr>
          <a:r>
            <a:rPr lang="de-DE" sz="900">
              <a:effectLst/>
              <a:latin typeface="Source Sans Pro" panose="020B0503030403020204" pitchFamily="34" charset="0"/>
              <a:ea typeface="Times New Roman"/>
              <a:cs typeface="Arial" pitchFamily="34" charset="0"/>
            </a:rPr>
            <a:t>Rauminhalt ist das von den äußeren Begrenzungsflächen eines Gebäudes eingeschlossene Volumen (Bruttorauminhalt); d.h. das Produkt aus der überbauten Fläche und der anzusetzenden Höhe, es umfasst auch den Rauminhalt der Konstruktionen.</a:t>
          </a:r>
        </a:p>
        <a:p>
          <a:pPr marL="0" marR="0" lvl="0" indent="0" algn="just" defTabSz="914400" eaLnBrk="1" fontAlgn="auto" latinLnBrk="0" hangingPunct="1">
            <a:lnSpc>
              <a:spcPct val="100000"/>
            </a:lnSpc>
            <a:spcBef>
              <a:spcPts val="0"/>
            </a:spcBef>
            <a:spcAft>
              <a:spcPts val="0"/>
            </a:spcAft>
            <a:buClrTx/>
            <a:buSzTx/>
            <a:buFontTx/>
            <a:buNone/>
            <a:tabLst/>
            <a:defRPr/>
          </a:pPr>
          <a:endParaRPr lang="de-DE" sz="900" noProof="0">
            <a:solidFill>
              <a:schemeClr val="dk1"/>
            </a:solidFill>
            <a:effectLst/>
            <a:latin typeface="Source Sans Pro" panose="020B0503030403020204" pitchFamily="34" charset="0"/>
            <a:ea typeface="Times New Roman"/>
            <a:cs typeface="Arial" pitchFamily="34" charset="0"/>
          </a:endParaRPr>
        </a:p>
        <a:p>
          <a:pPr marL="0" indent="0" algn="just">
            <a:spcAft>
              <a:spcPts val="0"/>
            </a:spcAft>
          </a:pPr>
          <a:r>
            <a:rPr lang="de-DE" sz="900">
              <a:solidFill>
                <a:schemeClr val="dk1"/>
              </a:solidFill>
              <a:effectLst/>
              <a:latin typeface="Source Sans Pro" panose="020B0503030403020204" pitchFamily="34" charset="0"/>
              <a:ea typeface="Times New Roman"/>
              <a:cs typeface="Arial" pitchFamily="34" charset="0"/>
            </a:rPr>
            <a:t> </a:t>
          </a:r>
        </a:p>
        <a:p>
          <a:endParaRPr lang="de-DE" sz="900">
            <a:latin typeface="Source Sans Pro" panose="020B0503030403020204" pitchFamily="34" charset="0"/>
            <a:cs typeface="Arial" pitchFamily="34" charset="0"/>
          </a:endParaRPr>
        </a:p>
      </xdr:txBody>
    </xdr:sp>
    <xdr:clientData/>
  </xdr:twoCellAnchor>
  <xdr:twoCellAnchor>
    <xdr:from>
      <xdr:col>0</xdr:col>
      <xdr:colOff>18163</xdr:colOff>
      <xdr:row>147</xdr:row>
      <xdr:rowOff>47297</xdr:rowOff>
    </xdr:from>
    <xdr:to>
      <xdr:col>9</xdr:col>
      <xdr:colOff>231227</xdr:colOff>
      <xdr:row>218</xdr:row>
      <xdr:rowOff>52552</xdr:rowOff>
    </xdr:to>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18163" y="20132566"/>
          <a:ext cx="5983243" cy="97063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just">
            <a:spcBef>
              <a:spcPts val="1200"/>
            </a:spcBef>
            <a:spcAft>
              <a:spcPts val="600"/>
            </a:spcAft>
          </a:pPr>
          <a:r>
            <a:rPr lang="de-DE" sz="900" b="1" kern="0">
              <a:solidFill>
                <a:schemeClr val="dk1"/>
              </a:solidFill>
              <a:effectLst/>
              <a:latin typeface="Source Sans Pro" panose="020B0503030403020204" pitchFamily="34" charset="0"/>
              <a:ea typeface="Times New Roman"/>
              <a:cs typeface="Arial" pitchFamily="34" charset="0"/>
            </a:rPr>
            <a:t>Veranschlagte Kosten</a:t>
          </a:r>
        </a:p>
        <a:p>
          <a:r>
            <a:rPr lang="de-DE" sz="900">
              <a:solidFill>
                <a:schemeClr val="dk1"/>
              </a:solidFill>
              <a:effectLst/>
              <a:latin typeface="Source Sans Pro" panose="020B0503030403020204" pitchFamily="34" charset="0"/>
              <a:ea typeface="Times New Roman"/>
              <a:cs typeface="Arial" pitchFamily="34" charset="0"/>
            </a:rPr>
            <a:t>Veranschlagte Kosten im Sinne der Bautätigkeitsstatistik sind die Kosten der Baukonstruktion (einschließlich Erdarbeiten), die Kosten der Installationen, deren betriebstechnischer Anlagen und die Kosten für betriebliche Einbauten sowie für besondere Bauausführungen. Kosten für nicht fest verbundene Einbauten, die nicht Bestandteil des Bauwerkes sind, wie Großrechenanlagen oder industrielle Produktionsanlagen, sind nicht einbezogen. Die Umsatz-(Mehrwert-)steuer ist in den veranschlagten Kosten enthalten.</a:t>
          </a:r>
        </a:p>
        <a:p>
          <a:pPr marL="0" indent="0" algn="just">
            <a:spcBef>
              <a:spcPts val="1200"/>
            </a:spcBef>
            <a:spcAft>
              <a:spcPts val="600"/>
            </a:spcAft>
          </a:pPr>
          <a:r>
            <a:rPr lang="de-DE" sz="900" b="1">
              <a:solidFill>
                <a:schemeClr val="dk1"/>
              </a:solidFill>
              <a:effectLst/>
              <a:latin typeface="Source Sans Pro" panose="020B0503030403020204" pitchFamily="34" charset="0"/>
              <a:ea typeface="Times New Roman"/>
              <a:cs typeface="Arial" pitchFamily="34" charset="0"/>
            </a:rPr>
            <a:t>Überwiegend verwendeter Baustoff</a:t>
          </a:r>
        </a:p>
        <a:p>
          <a:r>
            <a:rPr lang="de-DE" sz="900">
              <a:solidFill>
                <a:schemeClr val="dk1"/>
              </a:solidFill>
              <a:effectLst/>
              <a:latin typeface="Source Sans Pro" panose="020B0503030403020204" pitchFamily="34" charset="0"/>
              <a:ea typeface="Times New Roman"/>
              <a:cs typeface="Arial" pitchFamily="34" charset="0"/>
            </a:rPr>
            <a:t>Überwiegend verwendeter Baustoff ist derjenige Baustoff, der bei der Erstellung der tragenden Konstruktion des Gebäudes überwiegend Verwendung findet.</a:t>
          </a:r>
        </a:p>
        <a:p>
          <a:pPr marL="0" indent="0" algn="just" eaLnBrk="1" fontAlgn="auto" latinLnBrk="0" hangingPunct="1">
            <a:spcBef>
              <a:spcPts val="1200"/>
            </a:spcBef>
            <a:spcAft>
              <a:spcPts val="600"/>
            </a:spcAft>
          </a:pPr>
          <a:r>
            <a:rPr lang="de-DE" sz="900" b="1">
              <a:solidFill>
                <a:schemeClr val="dk1"/>
              </a:solidFill>
              <a:effectLst/>
              <a:latin typeface="Source Sans Pro" panose="020B0503030403020204" pitchFamily="34" charset="0"/>
              <a:ea typeface="Times New Roman"/>
              <a:cs typeface="Arial" pitchFamily="34" charset="0"/>
            </a:rPr>
            <a:t>Verwendete Energie zur Heizung und zur Warmwasserbereitung</a:t>
          </a:r>
        </a:p>
        <a:p>
          <a:pPr marL="0" indent="0"/>
          <a:r>
            <a:rPr lang="de-DE" sz="900">
              <a:solidFill>
                <a:schemeClr val="dk1"/>
              </a:solidFill>
              <a:effectLst/>
              <a:latin typeface="Source Sans Pro" panose="020B0503030403020204" pitchFamily="34" charset="0"/>
              <a:ea typeface="Times New Roman"/>
              <a:cs typeface="Arial" pitchFamily="34" charset="0"/>
            </a:rPr>
            <a:t>Bei der Angabe zur verwendeten Energie wird unterschieden in primäre und sekundäre Energie. Als primäre Energie gilt die bezogen auf den Energieanteil überwiegende Energiequelle.</a:t>
          </a:r>
        </a:p>
        <a:p>
          <a:pPr algn="just">
            <a:spcBef>
              <a:spcPts val="1200"/>
            </a:spcBef>
            <a:spcAft>
              <a:spcPts val="600"/>
            </a:spcAft>
          </a:pPr>
          <a:r>
            <a:rPr lang="de-DE" sz="900" b="1">
              <a:effectLst/>
              <a:latin typeface="Source Sans Pro" panose="020B0503030403020204" pitchFamily="34" charset="0"/>
              <a:ea typeface="Times New Roman"/>
              <a:cs typeface="Arial" pitchFamily="34" charset="0"/>
            </a:rPr>
            <a:t>Vorwiegende Art der Beheizung</a:t>
          </a:r>
          <a:endParaRPr lang="de-DE" sz="900">
            <a:effectLst/>
            <a:latin typeface="Source Sans Pro" panose="020B0503030403020204" pitchFamily="34" charset="0"/>
            <a:ea typeface="Times New Roman"/>
            <a:cs typeface="Arial" pitchFamily="34" charset="0"/>
          </a:endParaRPr>
        </a:p>
        <a:p>
          <a:pPr algn="just">
            <a:spcAft>
              <a:spcPts val="0"/>
            </a:spcAft>
          </a:pPr>
          <a:r>
            <a:rPr lang="de-DE" sz="900" b="1">
              <a:effectLst/>
              <a:latin typeface="Source Sans Pro" panose="020B0503030403020204" pitchFamily="34" charset="0"/>
              <a:ea typeface="Times New Roman"/>
              <a:cs typeface="Arial" pitchFamily="34" charset="0"/>
            </a:rPr>
            <a:t>Fernheizung </a:t>
          </a:r>
          <a:r>
            <a:rPr lang="de-DE" sz="900">
              <a:effectLst/>
              <a:latin typeface="Source Sans Pro" panose="020B0503030403020204" pitchFamily="34" charset="0"/>
              <a:ea typeface="Times New Roman"/>
              <a:cs typeface="Arial" pitchFamily="34" charset="0"/>
            </a:rPr>
            <a:t>liegt vor, wenn größere Bezirke von einem entfernten, zentralen Heizwerk aus beheizt werden.</a:t>
          </a:r>
        </a:p>
        <a:p>
          <a:pPr algn="just">
            <a:spcAft>
              <a:spcPts val="0"/>
            </a:spcAft>
          </a:pPr>
          <a:r>
            <a:rPr lang="de-DE" sz="900" b="1">
              <a:effectLst/>
              <a:latin typeface="Source Sans Pro" panose="020B0503030403020204" pitchFamily="34" charset="0"/>
              <a:ea typeface="Times New Roman"/>
              <a:cs typeface="Arial" pitchFamily="34" charset="0"/>
            </a:rPr>
            <a:t>Blockheizung </a:t>
          </a:r>
          <a:r>
            <a:rPr lang="de-DE" sz="900">
              <a:effectLst/>
              <a:latin typeface="Source Sans Pro" panose="020B0503030403020204" pitchFamily="34" charset="0"/>
              <a:ea typeface="Times New Roman"/>
              <a:cs typeface="Arial" pitchFamily="34" charset="0"/>
            </a:rPr>
            <a:t>liegt vor, wenn ein Block ganzer Häuser von einem Heizsystem aus beheizt wird und die Heizquelle an einem der Gebäude angebaut ist oder sich in unmittelbarer Nähe dieser Gebäude befindet.</a:t>
          </a:r>
        </a:p>
        <a:p>
          <a:pPr algn="just">
            <a:spcAft>
              <a:spcPts val="0"/>
            </a:spcAft>
          </a:pPr>
          <a:r>
            <a:rPr lang="de-DE" sz="900" b="1">
              <a:effectLst/>
              <a:latin typeface="Source Sans Pro" panose="020B0503030403020204" pitchFamily="34" charset="0"/>
              <a:ea typeface="Times New Roman"/>
              <a:cs typeface="Arial" pitchFamily="34" charset="0"/>
            </a:rPr>
            <a:t>Zentralheizung </a:t>
          </a:r>
          <a:r>
            <a:rPr lang="de-DE" sz="900">
              <a:effectLst/>
              <a:latin typeface="Source Sans Pro" panose="020B0503030403020204" pitchFamily="34" charset="0"/>
              <a:ea typeface="Times New Roman"/>
              <a:cs typeface="Arial" pitchFamily="34" charset="0"/>
            </a:rPr>
            <a:t>liegt vor, wenn ein Gebäude über ein Röhrensystem von einer im Gebäude befindlichen Heizquelle aus beheizt wird. </a:t>
          </a:r>
        </a:p>
        <a:p>
          <a:pPr algn="just">
            <a:spcAft>
              <a:spcPts val="0"/>
            </a:spcAft>
          </a:pPr>
          <a:r>
            <a:rPr lang="de-DE" sz="900" b="1">
              <a:effectLst/>
              <a:latin typeface="Source Sans Pro" panose="020B0503030403020204" pitchFamily="34" charset="0"/>
              <a:ea typeface="Times New Roman"/>
              <a:cs typeface="Arial" pitchFamily="34" charset="0"/>
            </a:rPr>
            <a:t>Etagenheizung </a:t>
          </a:r>
          <a:r>
            <a:rPr lang="de-DE" sz="900">
              <a:effectLst/>
              <a:latin typeface="Source Sans Pro" panose="020B0503030403020204" pitchFamily="34" charset="0"/>
              <a:ea typeface="Times New Roman"/>
              <a:cs typeface="Arial" pitchFamily="34" charset="0"/>
            </a:rPr>
            <a:t>ist eine Form der Heizung, bei der die Räume einer Etage von einer Heizquelle über ein Röhrensystem beheizt werden.</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Bauherr</a:t>
          </a:r>
        </a:p>
        <a:p>
          <a:pPr algn="just">
            <a:spcAft>
              <a:spcPts val="0"/>
            </a:spcAft>
          </a:pPr>
          <a:r>
            <a:rPr lang="de-DE" sz="900">
              <a:effectLst/>
              <a:latin typeface="Source Sans Pro" panose="020B0503030403020204" pitchFamily="34" charset="0"/>
              <a:ea typeface="Times New Roman"/>
              <a:cs typeface="Arial" pitchFamily="34" charset="0"/>
            </a:rPr>
            <a:t>Bauherr ist der rechtlich und wirtschaftlich verantwortliche Auftraggeber bei einem Bauvorhaben, d.h. wer im eige­nen Namen und für eigene oder fremde Rechnung Bauvorhaben durchführt oder durchführen lässt. Die Feststellung des Bauherrn bezieht sich auf den Zeitpunkt der Baugenehmigung, sie ist deshalb unabhängig von einer eventuell beabsichtigten späteren Veräußerung des Gebäudes oder der Wohnungen.</a:t>
          </a:r>
        </a:p>
        <a:p>
          <a:pPr marL="0" marR="180340" indent="0" algn="just">
            <a:lnSpc>
              <a:spcPct val="115000"/>
            </a:lnSpc>
            <a:spcBef>
              <a:spcPts val="1200"/>
            </a:spcBef>
            <a:spcAft>
              <a:spcPts val="600"/>
            </a:spcAft>
          </a:pPr>
          <a:r>
            <a:rPr lang="de-DE" sz="900" b="1" kern="0">
              <a:solidFill>
                <a:schemeClr val="dk1"/>
              </a:solidFill>
              <a:effectLst/>
              <a:latin typeface="Source Sans Pro" panose="020B0503030403020204" pitchFamily="34" charset="0"/>
              <a:ea typeface="Times New Roman"/>
              <a:cs typeface="Arial" pitchFamily="34" charset="0"/>
            </a:rPr>
            <a:t>Öffentliche Bauherren</a:t>
          </a:r>
        </a:p>
        <a:p>
          <a:pPr marL="0" indent="0" algn="just">
            <a:lnSpc>
              <a:spcPct val="115000"/>
            </a:lnSpc>
            <a:spcAft>
              <a:spcPts val="0"/>
            </a:spcAft>
          </a:pPr>
          <a:r>
            <a:rPr lang="de-DE" sz="900">
              <a:solidFill>
                <a:schemeClr val="dk1"/>
              </a:solidFill>
              <a:effectLst/>
              <a:latin typeface="Source Sans Pro" panose="020B0503030403020204" pitchFamily="34" charset="0"/>
              <a:ea typeface="Times New Roman"/>
              <a:cs typeface="Arial" pitchFamily="34" charset="0"/>
            </a:rPr>
            <a:t>Als öffentliche Bauherren gelten Kommunen, kommunale Wohnungsunternehmen sowie Bund und Land. Dies sind Unternehmen oder Einrichtungen, bei denen Kommune, Land oder Bund mit mehr als 50 % Nennkapital oder Stimmrecht beteiligt sind.</a:t>
          </a:r>
        </a:p>
        <a:p>
          <a:pPr marL="0" marR="180340" indent="0" algn="just">
            <a:lnSpc>
              <a:spcPct val="115000"/>
            </a:lnSpc>
            <a:spcBef>
              <a:spcPts val="1200"/>
            </a:spcBef>
            <a:spcAft>
              <a:spcPts val="600"/>
            </a:spcAft>
          </a:pPr>
          <a:r>
            <a:rPr lang="de-DE" sz="900" b="1" kern="0">
              <a:solidFill>
                <a:schemeClr val="dk1"/>
              </a:solidFill>
              <a:effectLst/>
              <a:latin typeface="Source Sans Pro" panose="020B0503030403020204" pitchFamily="34" charset="0"/>
              <a:ea typeface="Times New Roman"/>
              <a:cs typeface="Arial" pitchFamily="34" charset="0"/>
            </a:rPr>
            <a:t>Private Haushalte</a:t>
          </a:r>
        </a:p>
        <a:p>
          <a:pPr algn="just">
            <a:spcAft>
              <a:spcPts val="0"/>
            </a:spcAft>
          </a:pPr>
          <a:r>
            <a:rPr lang="de-DE" sz="900">
              <a:effectLst/>
              <a:latin typeface="Source Sans Pro" panose="020B0503030403020204" pitchFamily="34" charset="0"/>
              <a:ea typeface="Times New Roman"/>
              <a:cs typeface="Arial" pitchFamily="34" charset="0"/>
            </a:rPr>
            <a:t>Private Haushalte sind alle natürlichen Personen und Personengemeinschaften ohne eigene Rechtspersönlichkeit. Bei Einzelunternehmen und freiberuflich tätigen Personen ist entscheidend für die Zuordnung, wie der Bauherr nach außen auftritt. Handelt er im Namen seines Unternehmens, wird das Bauvorhaben dem Betriebsvermögen zugerechnet, anderenfalls dem Privateigentum.</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Organisationen ohne Erwerbszweck</a:t>
          </a:r>
        </a:p>
        <a:p>
          <a:pPr algn="just">
            <a:spcAft>
              <a:spcPts val="0"/>
            </a:spcAft>
          </a:pPr>
          <a:r>
            <a:rPr lang="de-DE" sz="900">
              <a:effectLst/>
              <a:latin typeface="Source Sans Pro" panose="020B0503030403020204" pitchFamily="34" charset="0"/>
              <a:ea typeface="Times New Roman"/>
              <a:cs typeface="Arial" pitchFamily="34" charset="0"/>
            </a:rPr>
            <a:t>Organisationen ohne Erwerbszweck sind Vereine, Verbände und andere Zusammenschlüsse, die gemeinnützige Zwecke verfolgen oder der Förderung bestimmter Interessen ihrer Mitglieder bzw. anderer Gruppen dienen, z.B. Organisationen der Erziehung, Wissenschaft, Kultur sowie der Sport- und Jugendpflege, Kirchen, karitative Organisationen, Organisationen des Wirtschaftslebens und der Gewerkschaften, Arbeitgeberverbände, Berufsorganisationen und Wirtschaftsverbände, politische Parteien.</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Anstaltsgebäude</a:t>
          </a:r>
        </a:p>
        <a:p>
          <a:pPr algn="just">
            <a:spcAft>
              <a:spcPts val="0"/>
            </a:spcAft>
          </a:pPr>
          <a:r>
            <a:rPr lang="de-DE" sz="900">
              <a:solidFill>
                <a:srgbClr val="000000"/>
              </a:solidFill>
              <a:effectLst/>
              <a:latin typeface="Source Sans Pro" panose="020B0503030403020204" pitchFamily="34" charset="0"/>
              <a:ea typeface="Calibri"/>
            </a:rPr>
            <a:t>Anstaltsgebäude sind Nichtwohngebäude, in denen überwiegend Personen untergebracht sind und die mit Einrichtungen für eine zentrale Haushaltsführung ausgestattet sind, z.B. Krankenhäuser, Gebäude für die Pflege Behinderter, Altenpflege- und Krankenheime, Heime für Säuglinge, Kinder und Jugendliche, Erziehungsheime, Müttergenesungsheime, Ferien- und Erholungsheime, Heime von Unterrichtsanstalten, Kasernen, Bereitschafts-gebäude, Klöster, Justizvollzugsanstalten.</a:t>
          </a:r>
          <a:endParaRPr lang="de-DE" sz="900">
            <a:effectLst/>
            <a:latin typeface="Source Sans Pro" panose="020B0503030403020204" pitchFamily="34" charset="0"/>
            <a:ea typeface="Times New Roman"/>
            <a:cs typeface="Arial" pitchFamily="34" charset="0"/>
          </a:endParaRP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Büro- und Verwaltungsgebäude</a:t>
          </a:r>
        </a:p>
        <a:p>
          <a:pPr algn="just">
            <a:spcAft>
              <a:spcPts val="0"/>
            </a:spcAft>
          </a:pPr>
          <a:r>
            <a:rPr lang="de-DE" sz="900">
              <a:effectLst/>
              <a:latin typeface="Source Sans Pro" panose="020B0503030403020204" pitchFamily="34" charset="0"/>
              <a:ea typeface="Times New Roman"/>
              <a:cs typeface="Arial" pitchFamily="34" charset="0"/>
            </a:rPr>
            <a:t>Büro- und Verwaltungsgebäude sind Nichtwohngebäude, die überwiegend Büro- und Verwaltungszwecken dienen.</a:t>
          </a:r>
        </a:p>
        <a:p>
          <a:endParaRPr lang="de-DE" sz="900">
            <a:latin typeface="Source Sans Pro" panose="020B0503030403020204" pitchFamily="34" charset="0"/>
            <a:cs typeface="Arial" pitchFamily="34" charset="0"/>
          </a:endParaRPr>
        </a:p>
      </xdr:txBody>
    </xdr:sp>
    <xdr:clientData/>
  </xdr:twoCellAnchor>
  <xdr:twoCellAnchor>
    <xdr:from>
      <xdr:col>0</xdr:col>
      <xdr:colOff>0</xdr:colOff>
      <xdr:row>220</xdr:row>
      <xdr:rowOff>21021</xdr:rowOff>
    </xdr:from>
    <xdr:to>
      <xdr:col>9</xdr:col>
      <xdr:colOff>262759</xdr:colOff>
      <xdr:row>283</xdr:row>
      <xdr:rowOff>0</xdr:rowOff>
    </xdr:to>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0" y="30080607"/>
          <a:ext cx="6032938" cy="8586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Landwirtschaftliche Betriebsgebäude</a:t>
          </a:r>
        </a:p>
        <a:p>
          <a:pPr algn="just">
            <a:spcAft>
              <a:spcPts val="0"/>
            </a:spcAft>
          </a:pPr>
          <a:r>
            <a:rPr lang="de-DE" sz="900">
              <a:effectLst/>
              <a:latin typeface="Source Sans Pro" panose="020B0503030403020204" pitchFamily="34" charset="0"/>
              <a:ea typeface="Times New Roman"/>
              <a:cs typeface="Arial" pitchFamily="34" charset="0"/>
            </a:rPr>
            <a:t>Landwirtschaftliche Betriebsgebäude sind Nichtwohngebäude, die überwiegend land- und forstwirtschaftlichen, Gärtnerei- oder Fischereizwecken dienen. Sie erstrecken sich nicht auf Gebäude für Tier- und Pflanzenhaltung in zoologischen und botanischen Gärten, ebenso nicht auf Kühlhäuser, Silos, Warenlagergebäude und Ähnliches.</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Nichtlandwirtschaftliche Betriebsgebäude</a:t>
          </a:r>
        </a:p>
        <a:p>
          <a:pPr algn="just">
            <a:spcAft>
              <a:spcPts val="0"/>
            </a:spcAft>
          </a:pPr>
          <a:r>
            <a:rPr lang="de-DE" sz="900">
              <a:effectLst/>
              <a:latin typeface="Source Sans Pro" panose="020B0503030403020204" pitchFamily="34" charset="0"/>
              <a:ea typeface="Times New Roman"/>
              <a:cs typeface="Arial" pitchFamily="34" charset="0"/>
            </a:rPr>
            <a:t>Nichtlandwirtschaftliche Betriebsgebäude sind Nichtwohngebäude, die nicht land- oder forstwirtschaftlichen, Gärtnerei- oder Fischereizwecken dienen. Sie werden unterteilt in Fabrik- und Werkstattgebäude, Handels- und Lagergebäude, Verkehrsgebäude, Hotels, Gasthöfe und Fremdenheime, Pensionen, Gaststättengebäude und andere nichtlandwirtschaftliche Betriebsgebäude, wie z.B. Filmtheater, Spielbanken, Ateliergebäude.</a:t>
          </a:r>
        </a:p>
        <a:p>
          <a:pPr marR="180340" algn="just">
            <a:spcBef>
              <a:spcPts val="1200"/>
            </a:spcBef>
            <a:spcAft>
              <a:spcPts val="600"/>
            </a:spcAft>
          </a:pPr>
          <a:r>
            <a:rPr lang="de-DE" sz="900" b="1" kern="0">
              <a:effectLst/>
              <a:latin typeface="Source Sans Pro" panose="020B0503030403020204" pitchFamily="34" charset="0"/>
              <a:ea typeface="Times New Roman"/>
              <a:cs typeface="Arial" pitchFamily="34" charset="0"/>
            </a:rPr>
            <a:t>Sonstige Nichtwohngebäude</a:t>
          </a:r>
        </a:p>
        <a:p>
          <a:pPr algn="just">
            <a:spcAft>
              <a:spcPts val="0"/>
            </a:spcAft>
          </a:pPr>
          <a:r>
            <a:rPr lang="de-DE" sz="900">
              <a:effectLst/>
              <a:latin typeface="Source Sans Pro" panose="020B0503030403020204" pitchFamily="34" charset="0"/>
              <a:ea typeface="Times New Roman"/>
              <a:cs typeface="Arial" pitchFamily="34" charset="0"/>
            </a:rPr>
            <a:t>Sonstige Nichtwohngebäude umfassen Kindertagesstätten, Schulgebäude, Hochschulgebäude, Gebäude für Forschungszwecke, Museen, Theater, Opernhäuser, Bibliotheken, Kongresshallen u.Ä., Kirchen und sonstige Kultgebäude, medizinische Behandlungsinstitute, Gebäude für Heilbäder oder die Gesundheitspflege, Sportgebäude und andere Nichtwohngebäude, wie z.B. Freizeitgebäude, Dorfgemeinschaftshäuser, Bunker, Pförtnerhäuser, Umkleidegebäude.</a:t>
          </a:r>
        </a:p>
        <a:p>
          <a:endParaRPr lang="de-DE" sz="900">
            <a:latin typeface="Source Sans Pro" panose="020B0503030403020204"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518947</xdr:colOff>
      <xdr:row>6</xdr:row>
      <xdr:rowOff>98535</xdr:rowOff>
    </xdr:from>
    <xdr:to>
      <xdr:col>0</xdr:col>
      <xdr:colOff>878947</xdr:colOff>
      <xdr:row>6</xdr:row>
      <xdr:rowOff>98535</xdr:rowOff>
    </xdr:to>
    <xdr:sp macro="" textlink="">
      <xdr:nvSpPr>
        <xdr:cNvPr id="4" name="Line 4">
          <a:extLst>
            <a:ext uri="{FF2B5EF4-FFF2-40B4-BE49-F238E27FC236}">
              <a16:creationId xmlns:a16="http://schemas.microsoft.com/office/drawing/2014/main" id="{00000000-0008-0000-0C00-000004000000}"/>
            </a:ext>
          </a:extLst>
        </xdr:cNvPr>
        <xdr:cNvSpPr>
          <a:spLocks noChangeShapeType="1"/>
        </xdr:cNvSpPr>
      </xdr:nvSpPr>
      <xdr:spPr bwMode="auto">
        <a:xfrm>
          <a:off x="518947" y="1041510"/>
          <a:ext cx="36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438977</xdr:colOff>
      <xdr:row>6</xdr:row>
      <xdr:rowOff>140805</xdr:rowOff>
    </xdr:from>
    <xdr:to>
      <xdr:col>0</xdr:col>
      <xdr:colOff>798977</xdr:colOff>
      <xdr:row>6</xdr:row>
      <xdr:rowOff>140805</xdr:rowOff>
    </xdr:to>
    <xdr:cxnSp macro="">
      <xdr:nvCxnSpPr>
        <xdr:cNvPr id="3" name="Gerade Verbindung 2">
          <a:extLst>
            <a:ext uri="{FF2B5EF4-FFF2-40B4-BE49-F238E27FC236}">
              <a16:creationId xmlns:a16="http://schemas.microsoft.com/office/drawing/2014/main" id="{00000000-0008-0000-0D00-000003000000}"/>
            </a:ext>
          </a:extLst>
        </xdr:cNvPr>
        <xdr:cNvCxnSpPr/>
      </xdr:nvCxnSpPr>
      <xdr:spPr bwMode="auto">
        <a:xfrm>
          <a:off x="438977" y="1109870"/>
          <a:ext cx="36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41413</xdr:colOff>
      <xdr:row>76</xdr:row>
      <xdr:rowOff>0</xdr:rowOff>
    </xdr:from>
    <xdr:to>
      <xdr:col>0</xdr:col>
      <xdr:colOff>405848</xdr:colOff>
      <xdr:row>76</xdr:row>
      <xdr:rowOff>0</xdr:rowOff>
    </xdr:to>
    <xdr:cxnSp macro="">
      <xdr:nvCxnSpPr>
        <xdr:cNvPr id="4" name="Gerade Verbindung 3">
          <a:extLst>
            <a:ext uri="{FF2B5EF4-FFF2-40B4-BE49-F238E27FC236}">
              <a16:creationId xmlns:a16="http://schemas.microsoft.com/office/drawing/2014/main" id="{00000000-0008-0000-0D00-000004000000}"/>
            </a:ext>
          </a:extLst>
        </xdr:cNvPr>
        <xdr:cNvCxnSpPr/>
      </xdr:nvCxnSpPr>
      <xdr:spPr bwMode="auto">
        <a:xfrm>
          <a:off x="41413" y="9533283"/>
          <a:ext cx="364435"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366547</xdr:colOff>
      <xdr:row>6</xdr:row>
      <xdr:rowOff>106155</xdr:rowOff>
    </xdr:from>
    <xdr:to>
      <xdr:col>0</xdr:col>
      <xdr:colOff>726547</xdr:colOff>
      <xdr:row>6</xdr:row>
      <xdr:rowOff>106155</xdr:rowOff>
    </xdr:to>
    <xdr:sp macro="" textlink="">
      <xdr:nvSpPr>
        <xdr:cNvPr id="2" name="Line 4">
          <a:extLst>
            <a:ext uri="{FF2B5EF4-FFF2-40B4-BE49-F238E27FC236}">
              <a16:creationId xmlns:a16="http://schemas.microsoft.com/office/drawing/2014/main" id="{00000000-0008-0000-0E00-000002000000}"/>
            </a:ext>
          </a:extLst>
        </xdr:cNvPr>
        <xdr:cNvSpPr>
          <a:spLocks noChangeShapeType="1"/>
        </xdr:cNvSpPr>
      </xdr:nvSpPr>
      <xdr:spPr bwMode="auto">
        <a:xfrm>
          <a:off x="366547" y="883395"/>
          <a:ext cx="36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41413</xdr:colOff>
      <xdr:row>65</xdr:row>
      <xdr:rowOff>8282</xdr:rowOff>
    </xdr:from>
    <xdr:to>
      <xdr:col>0</xdr:col>
      <xdr:colOff>581413</xdr:colOff>
      <xdr:row>65</xdr:row>
      <xdr:rowOff>8282</xdr:rowOff>
    </xdr:to>
    <xdr:cxnSp macro="">
      <xdr:nvCxnSpPr>
        <xdr:cNvPr id="4" name="Gerade Verbindung 3">
          <a:extLst>
            <a:ext uri="{FF2B5EF4-FFF2-40B4-BE49-F238E27FC236}">
              <a16:creationId xmlns:a16="http://schemas.microsoft.com/office/drawing/2014/main" id="{00000000-0008-0000-0F00-000004000000}"/>
            </a:ext>
          </a:extLst>
        </xdr:cNvPr>
        <xdr:cNvCxnSpPr/>
      </xdr:nvCxnSpPr>
      <xdr:spPr bwMode="auto">
        <a:xfrm>
          <a:off x="41413" y="10142882"/>
          <a:ext cx="54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41413</xdr:colOff>
      <xdr:row>65</xdr:row>
      <xdr:rowOff>8282</xdr:rowOff>
    </xdr:from>
    <xdr:to>
      <xdr:col>0</xdr:col>
      <xdr:colOff>581413</xdr:colOff>
      <xdr:row>65</xdr:row>
      <xdr:rowOff>8282</xdr:rowOff>
    </xdr:to>
    <xdr:cxnSp macro="">
      <xdr:nvCxnSpPr>
        <xdr:cNvPr id="3" name="Gerade Verbindung 2">
          <a:extLst>
            <a:ext uri="{FF2B5EF4-FFF2-40B4-BE49-F238E27FC236}">
              <a16:creationId xmlns:a16="http://schemas.microsoft.com/office/drawing/2014/main" id="{00000000-0008-0000-0F00-000003000000}"/>
            </a:ext>
          </a:extLst>
        </xdr:cNvPr>
        <xdr:cNvCxnSpPr/>
      </xdr:nvCxnSpPr>
      <xdr:spPr bwMode="auto">
        <a:xfrm>
          <a:off x="41413" y="10066682"/>
          <a:ext cx="54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729155</xdr:colOff>
      <xdr:row>6</xdr:row>
      <xdr:rowOff>13138</xdr:rowOff>
    </xdr:from>
    <xdr:to>
      <xdr:col>0</xdr:col>
      <xdr:colOff>1215259</xdr:colOff>
      <xdr:row>6</xdr:row>
      <xdr:rowOff>13139</xdr:rowOff>
    </xdr:to>
    <xdr:cxnSp macro="">
      <xdr:nvCxnSpPr>
        <xdr:cNvPr id="3" name="Gerade Verbindung 2">
          <a:extLst>
            <a:ext uri="{FF2B5EF4-FFF2-40B4-BE49-F238E27FC236}">
              <a16:creationId xmlns:a16="http://schemas.microsoft.com/office/drawing/2014/main" id="{00000000-0008-0000-1000-000003000000}"/>
            </a:ext>
          </a:extLst>
        </xdr:cNvPr>
        <xdr:cNvCxnSpPr/>
      </xdr:nvCxnSpPr>
      <xdr:spPr>
        <a:xfrm flipV="1">
          <a:off x="729155" y="1108513"/>
          <a:ext cx="486104"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13138</xdr:colOff>
      <xdr:row>66</xdr:row>
      <xdr:rowOff>105104</xdr:rowOff>
    </xdr:from>
    <xdr:to>
      <xdr:col>0</xdr:col>
      <xdr:colOff>553138</xdr:colOff>
      <xdr:row>66</xdr:row>
      <xdr:rowOff>105104</xdr:rowOff>
    </xdr:to>
    <xdr:cxnSp macro="">
      <xdr:nvCxnSpPr>
        <xdr:cNvPr id="4" name="Gerade Verbindung 3">
          <a:extLst>
            <a:ext uri="{FF2B5EF4-FFF2-40B4-BE49-F238E27FC236}">
              <a16:creationId xmlns:a16="http://schemas.microsoft.com/office/drawing/2014/main" id="{00000000-0008-0000-1000-000004000000}"/>
            </a:ext>
          </a:extLst>
        </xdr:cNvPr>
        <xdr:cNvCxnSpPr/>
      </xdr:nvCxnSpPr>
      <xdr:spPr bwMode="auto">
        <a:xfrm>
          <a:off x="13138" y="10049204"/>
          <a:ext cx="54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41413</xdr:colOff>
      <xdr:row>62</xdr:row>
      <xdr:rowOff>8282</xdr:rowOff>
    </xdr:from>
    <xdr:to>
      <xdr:col>0</xdr:col>
      <xdr:colOff>581413</xdr:colOff>
      <xdr:row>62</xdr:row>
      <xdr:rowOff>8282</xdr:rowOff>
    </xdr:to>
    <xdr:cxnSp macro="">
      <xdr:nvCxnSpPr>
        <xdr:cNvPr id="4" name="Gerade Verbindung 3">
          <a:extLst>
            <a:ext uri="{FF2B5EF4-FFF2-40B4-BE49-F238E27FC236}">
              <a16:creationId xmlns:a16="http://schemas.microsoft.com/office/drawing/2014/main" id="{00000000-0008-0000-1100-000004000000}"/>
            </a:ext>
          </a:extLst>
        </xdr:cNvPr>
        <xdr:cNvCxnSpPr/>
      </xdr:nvCxnSpPr>
      <xdr:spPr bwMode="auto">
        <a:xfrm>
          <a:off x="41413" y="10009532"/>
          <a:ext cx="54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6.xml><?xml version="1.0" encoding="utf-8"?>
<xdr:wsDr xmlns:xdr="http://schemas.openxmlformats.org/drawingml/2006/spreadsheetDrawing" xmlns:a="http://schemas.openxmlformats.org/drawingml/2006/main">
  <xdr:absoluteAnchor>
    <xdr:pos x="0" y="0"/>
    <xdr:ext cx="6141720" cy="9128760"/>
    <xdr:graphicFrame macro="">
      <xdr:nvGraphicFramePr>
        <xdr:cNvPr id="2" name="Diagramm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0.05382</cdr:x>
      <cdr:y>0.02006</cdr:y>
    </cdr:from>
    <cdr:to>
      <cdr:x>0.95892</cdr:x>
      <cdr:y>0.46025</cdr:y>
    </cdr:to>
    <cdr:sp macro="" textlink="">
      <cdr:nvSpPr>
        <cdr:cNvPr id="419841" name="Rectangle 1"/>
        <cdr:cNvSpPr>
          <a:spLocks xmlns:a="http://schemas.openxmlformats.org/drawingml/2006/main" noChangeArrowheads="1"/>
        </cdr:cNvSpPr>
      </cdr:nvSpPr>
      <cdr:spPr bwMode="auto">
        <a:xfrm xmlns:a="http://schemas.openxmlformats.org/drawingml/2006/main">
          <a:off x="361950" y="190501"/>
          <a:ext cx="6086475" cy="4180230"/>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sp>
  </cdr:relSizeAnchor>
  <cdr:relSizeAnchor xmlns:cdr="http://schemas.openxmlformats.org/drawingml/2006/chartDrawing">
    <cdr:from>
      <cdr:x>0.05382</cdr:x>
      <cdr:y>0.51956</cdr:y>
    </cdr:from>
    <cdr:to>
      <cdr:x>0.95892</cdr:x>
      <cdr:y>0.94985</cdr:y>
    </cdr:to>
    <cdr:sp macro="" textlink="">
      <cdr:nvSpPr>
        <cdr:cNvPr id="419842" name="Rectangle 2"/>
        <cdr:cNvSpPr>
          <a:spLocks xmlns:a="http://schemas.openxmlformats.org/drawingml/2006/main" noChangeArrowheads="1"/>
        </cdr:cNvSpPr>
      </cdr:nvSpPr>
      <cdr:spPr bwMode="auto">
        <a:xfrm xmlns:a="http://schemas.openxmlformats.org/drawingml/2006/main">
          <a:off x="361950" y="4933950"/>
          <a:ext cx="6086475" cy="4086225"/>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sp>
  </cdr:relSizeAnchor>
  <cdr:relSizeAnchor xmlns:cdr="http://schemas.openxmlformats.org/drawingml/2006/chartDrawing">
    <cdr:from>
      <cdr:x>0.513</cdr:x>
      <cdr:y>0.3935</cdr:y>
    </cdr:from>
    <cdr:to>
      <cdr:x>0.52525</cdr:x>
      <cdr:y>0.3935</cdr:y>
    </cdr:to>
    <cdr:sp macro="" textlink="">
      <cdr:nvSpPr>
        <cdr:cNvPr id="419844" name="Line 4"/>
        <cdr:cNvSpPr>
          <a:spLocks xmlns:a="http://schemas.openxmlformats.org/drawingml/2006/main" noChangeShapeType="1"/>
        </cdr:cNvSpPr>
      </cdr:nvSpPr>
      <cdr:spPr bwMode="auto">
        <a:xfrm xmlns:a="http://schemas.openxmlformats.org/drawingml/2006/main">
          <a:off x="3454632" y="3740591"/>
          <a:ext cx="82493" cy="0"/>
        </a:xfrm>
        <a:prstGeom xmlns:a="http://schemas.openxmlformats.org/drawingml/2006/main" prst="line">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noFill/>
            </a14:hiddenFill>
          </a:ext>
          <a:ext uri="{91240B29-F687-4F45-9708-019B960494DF}">
            <a14:hiddenLine xmlns:a14="http://schemas.microsoft.com/office/drawing/2010/main" w="25400">
              <a:solidFill>
                <a:srgbClr xmlns:mc="http://schemas.openxmlformats.org/markup-compatibility/2006" val="C0C0C0" mc:Ignorable="a14" a14:legacySpreadsheetColorIndex="22"/>
              </a:solidFill>
              <a:round/>
              <a:headEnd/>
              <a:tailEnd/>
            </a14:hiddenLine>
          </a:ext>
        </a:extLst>
      </cdr:spPr>
    </cdr:sp>
  </cdr:relSizeAnchor>
  <cdr:relSizeAnchor xmlns:cdr="http://schemas.openxmlformats.org/drawingml/2006/chartDrawing">
    <cdr:from>
      <cdr:x>0.06443</cdr:x>
      <cdr:y>0.92908</cdr:y>
    </cdr:from>
    <cdr:to>
      <cdr:x>0.32743</cdr:x>
      <cdr:y>0.94508</cdr:y>
    </cdr:to>
    <cdr:sp macro="" textlink="">
      <cdr:nvSpPr>
        <cdr:cNvPr id="419845" name="Text Box 5"/>
        <cdr:cNvSpPr txBox="1">
          <a:spLocks xmlns:a="http://schemas.openxmlformats.org/drawingml/2006/main" noChangeArrowheads="1"/>
        </cdr:cNvSpPr>
      </cdr:nvSpPr>
      <cdr:spPr bwMode="auto">
        <a:xfrm xmlns:a="http://schemas.openxmlformats.org/drawingml/2006/main">
          <a:off x="434247" y="8672472"/>
          <a:ext cx="1772557" cy="1493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Source Sans Pro" panose="020B0503030403020204" pitchFamily="34" charset="0"/>
              <a:cs typeface="Arial"/>
            </a:rPr>
            <a:t>Thüringer Landesamt für Statistik</a:t>
          </a:r>
        </a:p>
      </cdr:txBody>
    </cdr:sp>
  </cdr:relSizeAnchor>
  <cdr:relSizeAnchor xmlns:cdr="http://schemas.openxmlformats.org/drawingml/2006/chartDrawing">
    <cdr:from>
      <cdr:x>0.06355</cdr:x>
      <cdr:y>0.43981</cdr:y>
    </cdr:from>
    <cdr:to>
      <cdr:x>0.33655</cdr:x>
      <cdr:y>0.45581</cdr:y>
    </cdr:to>
    <cdr:sp macro="" textlink="">
      <cdr:nvSpPr>
        <cdr:cNvPr id="419846" name="Text Box 6"/>
        <cdr:cNvSpPr txBox="1">
          <a:spLocks xmlns:a="http://schemas.openxmlformats.org/drawingml/2006/main" noChangeArrowheads="1"/>
        </cdr:cNvSpPr>
      </cdr:nvSpPr>
      <cdr:spPr bwMode="auto">
        <a:xfrm xmlns:a="http://schemas.openxmlformats.org/drawingml/2006/main">
          <a:off x="428340" y="4105452"/>
          <a:ext cx="1839954" cy="1493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Source Sans Pro" panose="020B0503030403020204" pitchFamily="34" charset="0"/>
              <a:cs typeface="Arial"/>
            </a:rPr>
            <a:t>Thüringer Landesamt für Statistik</a:t>
          </a:r>
        </a:p>
      </cdr:txBody>
    </cdr:sp>
  </cdr:relSizeAnchor>
  <cdr:relSizeAnchor xmlns:cdr="http://schemas.openxmlformats.org/drawingml/2006/chartDrawing">
    <cdr:from>
      <cdr:x>0.474</cdr:x>
      <cdr:y>0.3855</cdr:y>
    </cdr:from>
    <cdr:to>
      <cdr:x>0.543</cdr:x>
      <cdr:y>0.4045</cdr:y>
    </cdr:to>
    <cdr:sp macro="" textlink="">
      <cdr:nvSpPr>
        <cdr:cNvPr id="419849" name="Text Box 9"/>
        <cdr:cNvSpPr txBox="1">
          <a:spLocks xmlns:a="http://schemas.openxmlformats.org/drawingml/2006/main" noChangeArrowheads="1"/>
        </cdr:cNvSpPr>
      </cdr:nvSpPr>
      <cdr:spPr bwMode="auto">
        <a:xfrm xmlns:a="http://schemas.openxmlformats.org/drawingml/2006/main">
          <a:off x="3191999" y="3664544"/>
          <a:ext cx="464658" cy="1806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sp>
  </cdr:relSizeAnchor>
  <cdr:relSizeAnchor xmlns:cdr="http://schemas.openxmlformats.org/drawingml/2006/chartDrawing">
    <cdr:from>
      <cdr:x>0.348</cdr:x>
      <cdr:y>0.567</cdr:y>
    </cdr:from>
    <cdr:to>
      <cdr:x>0.807</cdr:x>
      <cdr:y>0.607</cdr:y>
    </cdr:to>
    <cdr:sp macro="" textlink="">
      <cdr:nvSpPr>
        <cdr:cNvPr id="419854" name="Rectangle 14"/>
        <cdr:cNvSpPr>
          <a:spLocks xmlns:a="http://schemas.openxmlformats.org/drawingml/2006/main" noChangeArrowheads="1"/>
        </cdr:cNvSpPr>
      </cdr:nvSpPr>
      <cdr:spPr bwMode="auto">
        <a:xfrm xmlns:a="http://schemas.openxmlformats.org/drawingml/2006/main">
          <a:off x="2343493" y="5389874"/>
          <a:ext cx="3090986" cy="38023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sp>
  </cdr:relSizeAnchor>
  <cdr:relSizeAnchor xmlns:cdr="http://schemas.openxmlformats.org/drawingml/2006/chartDrawing">
    <cdr:from>
      <cdr:x>0.081</cdr:x>
      <cdr:y>0.54742</cdr:y>
    </cdr:from>
    <cdr:to>
      <cdr:x>0.9335</cdr:x>
      <cdr:y>0.61708</cdr:y>
    </cdr:to>
    <cdr:sp macro="" textlink="">
      <cdr:nvSpPr>
        <cdr:cNvPr id="419855" name="Text Box 15"/>
        <cdr:cNvSpPr txBox="1">
          <a:spLocks xmlns:a="http://schemas.openxmlformats.org/drawingml/2006/main" noChangeArrowheads="1"/>
        </cdr:cNvSpPr>
      </cdr:nvSpPr>
      <cdr:spPr bwMode="auto">
        <a:xfrm xmlns:a="http://schemas.openxmlformats.org/drawingml/2006/main">
          <a:off x="542728" y="5086159"/>
          <a:ext cx="5712044" cy="6472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1050" b="1" i="0" u="none" strike="noStrike" baseline="0">
              <a:solidFill>
                <a:srgbClr val="000000"/>
              </a:solidFill>
              <a:latin typeface="Source Sans Pro" panose="020B0503030403020204" pitchFamily="34" charset="0"/>
              <a:cs typeface="Arial"/>
            </a:rPr>
            <a:t>Bauüberhang 2025</a:t>
          </a:r>
        </a:p>
        <a:p xmlns:a="http://schemas.openxmlformats.org/drawingml/2006/main">
          <a:pPr algn="ctr" rtl="0">
            <a:spcBef>
              <a:spcPts val="600"/>
            </a:spcBef>
            <a:defRPr sz="1000"/>
          </a:pPr>
          <a:r>
            <a:rPr lang="de-DE" sz="900" b="0" i="0" u="none" strike="noStrike" baseline="0">
              <a:solidFill>
                <a:srgbClr val="000000"/>
              </a:solidFill>
              <a:latin typeface="Source Sans Pro" panose="020B0503030403020204" pitchFamily="34" charset="0"/>
              <a:cs typeface="Arial"/>
            </a:rPr>
            <a:t>- Errichtung neuer Nichtwohngebäude -</a:t>
          </a:r>
        </a:p>
      </cdr:txBody>
    </cdr:sp>
  </cdr:relSizeAnchor>
  <cdr:relSizeAnchor xmlns:cdr="http://schemas.openxmlformats.org/drawingml/2006/chartDrawing">
    <cdr:from>
      <cdr:x>0.081</cdr:x>
      <cdr:y>0.04141</cdr:y>
    </cdr:from>
    <cdr:to>
      <cdr:x>0.92525</cdr:x>
      <cdr:y>0.09017</cdr:y>
    </cdr:to>
    <cdr:sp macro="" textlink="">
      <cdr:nvSpPr>
        <cdr:cNvPr id="419857" name="Text Box 17"/>
        <cdr:cNvSpPr txBox="1">
          <a:spLocks xmlns:a="http://schemas.openxmlformats.org/drawingml/2006/main" noChangeArrowheads="1"/>
        </cdr:cNvSpPr>
      </cdr:nvSpPr>
      <cdr:spPr bwMode="auto">
        <a:xfrm xmlns:a="http://schemas.openxmlformats.org/drawingml/2006/main">
          <a:off x="545468" y="386146"/>
          <a:ext cx="5685327" cy="4546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1050" b="1" i="0" u="none" strike="noStrike" baseline="0">
              <a:solidFill>
                <a:srgbClr val="000000"/>
              </a:solidFill>
              <a:latin typeface="Source Sans Pro" panose="020B0503030403020204" pitchFamily="34" charset="0"/>
              <a:cs typeface="Arial"/>
            </a:rPr>
            <a:t>Bauüberhang 2025</a:t>
          </a:r>
        </a:p>
        <a:p xmlns:a="http://schemas.openxmlformats.org/drawingml/2006/main">
          <a:pPr algn="ctr" rtl="0">
            <a:spcBef>
              <a:spcPts val="600"/>
            </a:spcBef>
            <a:defRPr sz="1000"/>
          </a:pPr>
          <a:r>
            <a:rPr lang="de-DE" sz="900" b="0" i="0" u="none" strike="noStrike" baseline="0">
              <a:solidFill>
                <a:srgbClr val="000000"/>
              </a:solidFill>
              <a:latin typeface="Source Sans Pro" panose="020B0503030403020204" pitchFamily="34" charset="0"/>
              <a:cs typeface="Arial"/>
            </a:rPr>
            <a:t>- Errichtung neuer Wohngebäude -</a:t>
          </a:r>
        </a:p>
      </cdr:txBody>
    </cdr:sp>
  </cdr:relSizeAnchor>
  <cdr:relSizeAnchor xmlns:cdr="http://schemas.openxmlformats.org/drawingml/2006/chartDrawing">
    <cdr:from>
      <cdr:x>0.081</cdr:x>
      <cdr:y>0.60925</cdr:y>
    </cdr:from>
    <cdr:to>
      <cdr:x>0.934</cdr:x>
      <cdr:y>0.90775</cdr:y>
    </cdr:to>
    <cdr:graphicFrame macro="">
      <cdr:nvGraphicFramePr>
        <cdr:cNvPr id="419858" name="Chart 18">
          <a:extLst xmlns:a="http://schemas.openxmlformats.org/drawingml/2006/main">
            <a:ext uri="{FF2B5EF4-FFF2-40B4-BE49-F238E27FC236}">
              <a16:creationId xmlns:a16="http://schemas.microsoft.com/office/drawing/2014/main" id="{89D05C71-13A3-4FA1-BBDF-1741DA0FC401}"/>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0.16935</cdr:x>
      <cdr:y>0.2603</cdr:y>
    </cdr:from>
    <cdr:to>
      <cdr:x>0.2889</cdr:x>
      <cdr:y>0.28659</cdr:y>
    </cdr:to>
    <cdr:sp macro="" textlink="">
      <cdr:nvSpPr>
        <cdr:cNvPr id="419866" name="Text Box 26"/>
        <cdr:cNvSpPr txBox="1">
          <a:spLocks xmlns:a="http://schemas.openxmlformats.org/drawingml/2006/main" noChangeArrowheads="1"/>
        </cdr:cNvSpPr>
      </cdr:nvSpPr>
      <cdr:spPr bwMode="auto">
        <a:xfrm xmlns:a="http://schemas.openxmlformats.org/drawingml/2006/main">
          <a:off x="1040104" y="2376177"/>
          <a:ext cx="734242" cy="23999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Source Sans Pro" panose="020B0503030403020204" pitchFamily="34" charset="0"/>
              <a:cs typeface="Arial"/>
            </a:rPr>
            <a:t>unter Dach</a:t>
          </a:r>
        </a:p>
      </cdr:txBody>
    </cdr:sp>
  </cdr:relSizeAnchor>
  <cdr:relSizeAnchor xmlns:cdr="http://schemas.openxmlformats.org/drawingml/2006/chartDrawing">
    <cdr:from>
      <cdr:x>0.68971</cdr:x>
      <cdr:y>0.26346</cdr:y>
    </cdr:from>
    <cdr:to>
      <cdr:x>0.89921</cdr:x>
      <cdr:y>0.28046</cdr:y>
    </cdr:to>
    <cdr:sp macro="" textlink="">
      <cdr:nvSpPr>
        <cdr:cNvPr id="419867" name="Text Box 27"/>
        <cdr:cNvSpPr txBox="1">
          <a:spLocks xmlns:a="http://schemas.openxmlformats.org/drawingml/2006/main" noChangeArrowheads="1"/>
        </cdr:cNvSpPr>
      </cdr:nvSpPr>
      <cdr:spPr bwMode="auto">
        <a:xfrm xmlns:a="http://schemas.openxmlformats.org/drawingml/2006/main">
          <a:off x="4235997" y="2405052"/>
          <a:ext cx="1286691" cy="1551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Source Sans Pro" panose="020B0503030403020204" pitchFamily="34" charset="0"/>
              <a:cs typeface="Arial"/>
            </a:rPr>
            <a:t>noch nicht begonnen</a:t>
          </a:r>
        </a:p>
      </cdr:txBody>
    </cdr:sp>
  </cdr:relSizeAnchor>
  <cdr:relSizeAnchor xmlns:cdr="http://schemas.openxmlformats.org/drawingml/2006/chartDrawing">
    <cdr:from>
      <cdr:x>0.57322</cdr:x>
      <cdr:y>0.10868</cdr:y>
    </cdr:from>
    <cdr:to>
      <cdr:x>0.76819</cdr:x>
      <cdr:y>0.14362</cdr:y>
    </cdr:to>
    <cdr:sp macro="" textlink="">
      <cdr:nvSpPr>
        <cdr:cNvPr id="419868" name="Text Box 28"/>
        <cdr:cNvSpPr txBox="1">
          <a:spLocks xmlns:a="http://schemas.openxmlformats.org/drawingml/2006/main" noChangeArrowheads="1"/>
        </cdr:cNvSpPr>
      </cdr:nvSpPr>
      <cdr:spPr bwMode="auto">
        <a:xfrm xmlns:a="http://schemas.openxmlformats.org/drawingml/2006/main">
          <a:off x="3520547" y="992119"/>
          <a:ext cx="1197451" cy="31895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Source Sans Pro" panose="020B0503030403020204" pitchFamily="34" charset="0"/>
              <a:cs typeface="Arial"/>
            </a:rPr>
            <a:t>  noch nicht unter Dach</a:t>
          </a:r>
        </a:p>
      </cdr:txBody>
    </cdr:sp>
  </cdr:relSizeAnchor>
  <cdr:relSizeAnchor xmlns:cdr="http://schemas.openxmlformats.org/drawingml/2006/chartDrawing">
    <cdr:from>
      <cdr:x>0.62545</cdr:x>
      <cdr:y>0.63234</cdr:y>
    </cdr:from>
    <cdr:to>
      <cdr:x>0.80849</cdr:x>
      <cdr:y>0.65084</cdr:y>
    </cdr:to>
    <cdr:sp macro="" textlink="">
      <cdr:nvSpPr>
        <cdr:cNvPr id="419869" name="Text Box 29"/>
        <cdr:cNvSpPr txBox="1">
          <a:spLocks xmlns:a="http://schemas.openxmlformats.org/drawingml/2006/main" noChangeArrowheads="1"/>
        </cdr:cNvSpPr>
      </cdr:nvSpPr>
      <cdr:spPr bwMode="auto">
        <a:xfrm xmlns:a="http://schemas.openxmlformats.org/drawingml/2006/main">
          <a:off x="3841320" y="5772478"/>
          <a:ext cx="1124181" cy="16888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Source Sans Pro" panose="020B0503030403020204" pitchFamily="34" charset="0"/>
              <a:cs typeface="Arial"/>
            </a:rPr>
            <a:t>noch nicht unter Dach</a:t>
          </a:r>
        </a:p>
      </cdr:txBody>
    </cdr:sp>
  </cdr:relSizeAnchor>
  <cdr:relSizeAnchor xmlns:cdr="http://schemas.openxmlformats.org/drawingml/2006/chartDrawing">
    <cdr:from>
      <cdr:x>0.22255</cdr:x>
      <cdr:y>0.74474</cdr:y>
    </cdr:from>
    <cdr:to>
      <cdr:x>0.32403</cdr:x>
      <cdr:y>0.76992</cdr:y>
    </cdr:to>
    <cdr:sp macro="" textlink="">
      <cdr:nvSpPr>
        <cdr:cNvPr id="419870" name="Text Box 30"/>
        <cdr:cNvSpPr txBox="1">
          <a:spLocks xmlns:a="http://schemas.openxmlformats.org/drawingml/2006/main" noChangeArrowheads="1"/>
        </cdr:cNvSpPr>
      </cdr:nvSpPr>
      <cdr:spPr bwMode="auto">
        <a:xfrm xmlns:a="http://schemas.openxmlformats.org/drawingml/2006/main">
          <a:off x="1366810" y="6798550"/>
          <a:ext cx="623262" cy="22986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Source Sans Pro" panose="020B0503030403020204" pitchFamily="34" charset="0"/>
              <a:cs typeface="Arial"/>
            </a:rPr>
            <a:t>unter Dach</a:t>
          </a:r>
        </a:p>
      </cdr:txBody>
    </cdr:sp>
  </cdr:relSizeAnchor>
  <cdr:relSizeAnchor xmlns:cdr="http://schemas.openxmlformats.org/drawingml/2006/chartDrawing">
    <cdr:from>
      <cdr:x>0.68263</cdr:x>
      <cdr:y>0.80637</cdr:y>
    </cdr:from>
    <cdr:to>
      <cdr:x>0.85622</cdr:x>
      <cdr:y>0.82787</cdr:y>
    </cdr:to>
    <cdr:sp macro="" textlink="">
      <cdr:nvSpPr>
        <cdr:cNvPr id="419871" name="Text Box 31"/>
        <cdr:cNvSpPr txBox="1">
          <a:spLocks xmlns:a="http://schemas.openxmlformats.org/drawingml/2006/main" noChangeArrowheads="1"/>
        </cdr:cNvSpPr>
      </cdr:nvSpPr>
      <cdr:spPr bwMode="auto">
        <a:xfrm xmlns:a="http://schemas.openxmlformats.org/drawingml/2006/main">
          <a:off x="4192501" y="7361176"/>
          <a:ext cx="1066141" cy="1962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Source Sans Pro" panose="020B0503030403020204" pitchFamily="34" charset="0"/>
              <a:cs typeface="Arial"/>
            </a:rPr>
            <a:t>noch nicht begonnen</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36635</xdr:colOff>
      <xdr:row>61</xdr:row>
      <xdr:rowOff>131884</xdr:rowOff>
    </xdr:from>
    <xdr:to>
      <xdr:col>1</xdr:col>
      <xdr:colOff>183173</xdr:colOff>
      <xdr:row>61</xdr:row>
      <xdr:rowOff>131884</xdr:rowOff>
    </xdr:to>
    <xdr:cxnSp macro="">
      <xdr:nvCxnSpPr>
        <xdr:cNvPr id="5" name="Gerade Verbindung 4">
          <a:extLst>
            <a:ext uri="{FF2B5EF4-FFF2-40B4-BE49-F238E27FC236}">
              <a16:creationId xmlns:a16="http://schemas.microsoft.com/office/drawing/2014/main" id="{00000000-0008-0000-1300-000005000000}"/>
            </a:ext>
          </a:extLst>
        </xdr:cNvPr>
        <xdr:cNvCxnSpPr/>
      </xdr:nvCxnSpPr>
      <xdr:spPr bwMode="auto">
        <a:xfrm>
          <a:off x="36635" y="8147538"/>
          <a:ext cx="41030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624053</xdr:colOff>
      <xdr:row>7</xdr:row>
      <xdr:rowOff>91966</xdr:rowOff>
    </xdr:from>
    <xdr:to>
      <xdr:col>1</xdr:col>
      <xdr:colOff>984053</xdr:colOff>
      <xdr:row>7</xdr:row>
      <xdr:rowOff>91966</xdr:rowOff>
    </xdr:to>
    <xdr:cxnSp macro="">
      <xdr:nvCxnSpPr>
        <xdr:cNvPr id="10" name="Gerade Verbindung 9">
          <a:extLst>
            <a:ext uri="{FF2B5EF4-FFF2-40B4-BE49-F238E27FC236}">
              <a16:creationId xmlns:a16="http://schemas.microsoft.com/office/drawing/2014/main" id="{00000000-0008-0000-1300-00000A000000}"/>
            </a:ext>
          </a:extLst>
        </xdr:cNvPr>
        <xdr:cNvCxnSpPr/>
      </xdr:nvCxnSpPr>
      <xdr:spPr bwMode="auto">
        <a:xfrm>
          <a:off x="821122" y="1156138"/>
          <a:ext cx="36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5953</xdr:colOff>
      <xdr:row>45</xdr:row>
      <xdr:rowOff>109537</xdr:rowOff>
    </xdr:from>
    <xdr:to>
      <xdr:col>1</xdr:col>
      <xdr:colOff>329803</xdr:colOff>
      <xdr:row>45</xdr:row>
      <xdr:rowOff>109537</xdr:rowOff>
    </xdr:to>
    <xdr:sp macro="" textlink="">
      <xdr:nvSpPr>
        <xdr:cNvPr id="9219" name="Line 3">
          <a:extLst>
            <a:ext uri="{FF2B5EF4-FFF2-40B4-BE49-F238E27FC236}">
              <a16:creationId xmlns:a16="http://schemas.microsoft.com/office/drawing/2014/main" id="{00000000-0008-0000-1400-000003240000}"/>
            </a:ext>
          </a:extLst>
        </xdr:cNvPr>
        <xdr:cNvSpPr>
          <a:spLocks noChangeShapeType="1"/>
        </xdr:cNvSpPr>
      </xdr:nvSpPr>
      <xdr:spPr bwMode="auto">
        <a:xfrm>
          <a:off x="5953" y="7193756"/>
          <a:ext cx="57388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903515</xdr:colOff>
      <xdr:row>7</xdr:row>
      <xdr:rowOff>92529</xdr:rowOff>
    </xdr:from>
    <xdr:to>
      <xdr:col>1</xdr:col>
      <xdr:colOff>1186543</xdr:colOff>
      <xdr:row>7</xdr:row>
      <xdr:rowOff>92529</xdr:rowOff>
    </xdr:to>
    <xdr:cxnSp macro="">
      <xdr:nvCxnSpPr>
        <xdr:cNvPr id="6" name="Gerade Verbindung 5">
          <a:extLst>
            <a:ext uri="{FF2B5EF4-FFF2-40B4-BE49-F238E27FC236}">
              <a16:creationId xmlns:a16="http://schemas.microsoft.com/office/drawing/2014/main" id="{00000000-0008-0000-1400-000006000000}"/>
            </a:ext>
          </a:extLst>
        </xdr:cNvPr>
        <xdr:cNvCxnSpPr/>
      </xdr:nvCxnSpPr>
      <xdr:spPr bwMode="auto">
        <a:xfrm>
          <a:off x="1151165" y="1216479"/>
          <a:ext cx="283028"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908958</xdr:colOff>
      <xdr:row>9</xdr:row>
      <xdr:rowOff>43543</xdr:rowOff>
    </xdr:from>
    <xdr:to>
      <xdr:col>1</xdr:col>
      <xdr:colOff>1191986</xdr:colOff>
      <xdr:row>9</xdr:row>
      <xdr:rowOff>43543</xdr:rowOff>
    </xdr:to>
    <xdr:cxnSp macro="">
      <xdr:nvCxnSpPr>
        <xdr:cNvPr id="7" name="Gerade Verbindung 6">
          <a:extLst>
            <a:ext uri="{FF2B5EF4-FFF2-40B4-BE49-F238E27FC236}">
              <a16:creationId xmlns:a16="http://schemas.microsoft.com/office/drawing/2014/main" id="{00000000-0008-0000-1400-000007000000}"/>
            </a:ext>
          </a:extLst>
        </xdr:cNvPr>
        <xdr:cNvCxnSpPr/>
      </xdr:nvCxnSpPr>
      <xdr:spPr bwMode="auto">
        <a:xfrm>
          <a:off x="1156608" y="1510393"/>
          <a:ext cx="283028"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absoluteAnchor>
    <xdr:pos x="0" y="0"/>
    <xdr:ext cx="6141720" cy="9128760"/>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twoCellAnchor>
    <xdr:from>
      <xdr:col>1</xdr:col>
      <xdr:colOff>0</xdr:colOff>
      <xdr:row>54</xdr:row>
      <xdr:rowOff>76200</xdr:rowOff>
    </xdr:from>
    <xdr:to>
      <xdr:col>2</xdr:col>
      <xdr:colOff>323850</xdr:colOff>
      <xdr:row>54</xdr:row>
      <xdr:rowOff>76200</xdr:rowOff>
    </xdr:to>
    <xdr:sp macro="" textlink="">
      <xdr:nvSpPr>
        <xdr:cNvPr id="10246" name="Line 6">
          <a:extLst>
            <a:ext uri="{FF2B5EF4-FFF2-40B4-BE49-F238E27FC236}">
              <a16:creationId xmlns:a16="http://schemas.microsoft.com/office/drawing/2014/main" id="{00000000-0008-0000-1500-000006280000}"/>
            </a:ext>
          </a:extLst>
        </xdr:cNvPr>
        <xdr:cNvSpPr>
          <a:spLocks noChangeShapeType="1"/>
        </xdr:cNvSpPr>
      </xdr:nvSpPr>
      <xdr:spPr bwMode="auto">
        <a:xfrm>
          <a:off x="0" y="7981950"/>
          <a:ext cx="561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856980</xdr:colOff>
      <xdr:row>7</xdr:row>
      <xdr:rowOff>109536</xdr:rowOff>
    </xdr:from>
    <xdr:to>
      <xdr:col>2</xdr:col>
      <xdr:colOff>1216980</xdr:colOff>
      <xdr:row>7</xdr:row>
      <xdr:rowOff>109865</xdr:rowOff>
    </xdr:to>
    <xdr:sp macro="" textlink="">
      <xdr:nvSpPr>
        <xdr:cNvPr id="10249" name="Line 9">
          <a:extLst>
            <a:ext uri="{FF2B5EF4-FFF2-40B4-BE49-F238E27FC236}">
              <a16:creationId xmlns:a16="http://schemas.microsoft.com/office/drawing/2014/main" id="{00000000-0008-0000-1500-000009280000}"/>
            </a:ext>
          </a:extLst>
        </xdr:cNvPr>
        <xdr:cNvSpPr>
          <a:spLocks noChangeShapeType="1"/>
        </xdr:cNvSpPr>
      </xdr:nvSpPr>
      <xdr:spPr bwMode="auto">
        <a:xfrm flipV="1">
          <a:off x="1533255" y="1233486"/>
          <a:ext cx="360000" cy="32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869061</xdr:colOff>
      <xdr:row>9</xdr:row>
      <xdr:rowOff>33829</xdr:rowOff>
    </xdr:from>
    <xdr:to>
      <xdr:col>2</xdr:col>
      <xdr:colOff>1229061</xdr:colOff>
      <xdr:row>9</xdr:row>
      <xdr:rowOff>34158</xdr:rowOff>
    </xdr:to>
    <xdr:sp macro="" textlink="">
      <xdr:nvSpPr>
        <xdr:cNvPr id="5" name="Line 9">
          <a:extLst>
            <a:ext uri="{FF2B5EF4-FFF2-40B4-BE49-F238E27FC236}">
              <a16:creationId xmlns:a16="http://schemas.microsoft.com/office/drawing/2014/main" id="{00000000-0008-0000-1500-000005000000}"/>
            </a:ext>
          </a:extLst>
        </xdr:cNvPr>
        <xdr:cNvSpPr>
          <a:spLocks noChangeShapeType="1"/>
        </xdr:cNvSpPr>
      </xdr:nvSpPr>
      <xdr:spPr bwMode="auto">
        <a:xfrm flipV="1">
          <a:off x="1545336" y="1500679"/>
          <a:ext cx="360000" cy="32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17145</xdr:colOff>
      <xdr:row>71</xdr:row>
      <xdr:rowOff>0</xdr:rowOff>
    </xdr:from>
    <xdr:to>
      <xdr:col>2</xdr:col>
      <xdr:colOff>340995</xdr:colOff>
      <xdr:row>71</xdr:row>
      <xdr:rowOff>0</xdr:rowOff>
    </xdr:to>
    <xdr:sp macro="" textlink="">
      <xdr:nvSpPr>
        <xdr:cNvPr id="11265" name="Line 1">
          <a:extLst>
            <a:ext uri="{FF2B5EF4-FFF2-40B4-BE49-F238E27FC236}">
              <a16:creationId xmlns:a16="http://schemas.microsoft.com/office/drawing/2014/main" id="{00000000-0008-0000-1600-0000012C0000}"/>
            </a:ext>
          </a:extLst>
        </xdr:cNvPr>
        <xdr:cNvSpPr>
          <a:spLocks noChangeShapeType="1"/>
        </xdr:cNvSpPr>
      </xdr:nvSpPr>
      <xdr:spPr bwMode="auto">
        <a:xfrm>
          <a:off x="504825" y="1064514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7</xdr:row>
      <xdr:rowOff>85725</xdr:rowOff>
    </xdr:from>
    <xdr:to>
      <xdr:col>2</xdr:col>
      <xdr:colOff>933450</xdr:colOff>
      <xdr:row>7</xdr:row>
      <xdr:rowOff>85725</xdr:rowOff>
    </xdr:to>
    <xdr:sp macro="" textlink="">
      <xdr:nvSpPr>
        <xdr:cNvPr id="11268" name="Line 4">
          <a:extLst>
            <a:ext uri="{FF2B5EF4-FFF2-40B4-BE49-F238E27FC236}">
              <a16:creationId xmlns:a16="http://schemas.microsoft.com/office/drawing/2014/main" id="{00000000-0008-0000-1600-0000042C0000}"/>
            </a:ext>
          </a:extLst>
        </xdr:cNvPr>
        <xdr:cNvSpPr>
          <a:spLocks noChangeShapeType="1"/>
        </xdr:cNvSpPr>
      </xdr:nvSpPr>
      <xdr:spPr bwMode="auto">
        <a:xfrm>
          <a:off x="800100" y="1209675"/>
          <a:ext cx="39052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absoluteAnchor>
    <xdr:pos x="0" y="0"/>
    <xdr:ext cx="6141720" cy="9128760"/>
    <xdr:graphicFrame macro="">
      <xdr:nvGraphicFramePr>
        <xdr:cNvPr id="2" name="Diagramm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0.0145</cdr:x>
      <cdr:y>0.52006</cdr:y>
    </cdr:from>
    <cdr:to>
      <cdr:x>0.99386</cdr:x>
      <cdr:y>0.99291</cdr:y>
    </cdr:to>
    <cdr:graphicFrame macro="">
      <cdr:nvGraphicFramePr>
        <cdr:cNvPr id="3" name="Diagramm 3">
          <a:extLst xmlns:a="http://schemas.openxmlformats.org/drawingml/2006/main">
            <a:ext uri="{FF2B5EF4-FFF2-40B4-BE49-F238E27FC236}">
              <a16:creationId xmlns:a16="http://schemas.microsoft.com/office/drawing/2014/main" id="{AEE60690-2275-47E5-B5DE-5CCAA8AEA261}"/>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0.00952</cdr:x>
      <cdr:y>0.00207</cdr:y>
    </cdr:from>
    <cdr:to>
      <cdr:x>0.99206</cdr:x>
      <cdr:y>0.46819</cdr:y>
    </cdr:to>
    <cdr:graphicFrame macro="">
      <cdr:nvGraphicFramePr>
        <cdr:cNvPr id="2" name="Diagramm 2">
          <a:extLst xmlns:a="http://schemas.openxmlformats.org/drawingml/2006/main">
            <a:ext uri="{FF2B5EF4-FFF2-40B4-BE49-F238E27FC236}">
              <a16:creationId xmlns:a16="http://schemas.microsoft.com/office/drawing/2014/main" id="{6EF3D8B0-1598-4C6B-86E2-47DFBF2861ED}"/>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0.59675</cdr:x>
      <cdr:y>0.37875</cdr:y>
    </cdr:from>
    <cdr:to>
      <cdr:x>0.7695</cdr:x>
      <cdr:y>0.39975</cdr:y>
    </cdr:to>
    <cdr:sp macro="" textlink="">
      <cdr:nvSpPr>
        <cdr:cNvPr id="43011" name="Text Box 3"/>
        <cdr:cNvSpPr txBox="1">
          <a:spLocks xmlns:a="http://schemas.openxmlformats.org/drawingml/2006/main" noChangeArrowheads="1"/>
        </cdr:cNvSpPr>
      </cdr:nvSpPr>
      <cdr:spPr bwMode="auto">
        <a:xfrm xmlns:a="http://schemas.openxmlformats.org/drawingml/2006/main">
          <a:off x="3586632" y="3600379"/>
          <a:ext cx="1038275" cy="199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0.5515</cdr:x>
      <cdr:y>0.3865</cdr:y>
    </cdr:from>
    <cdr:to>
      <cdr:x>0.57625</cdr:x>
      <cdr:y>0.3865</cdr:y>
    </cdr:to>
    <cdr:sp macro="" textlink="">
      <cdr:nvSpPr>
        <cdr:cNvPr id="43012" name="Line 4"/>
        <cdr:cNvSpPr>
          <a:spLocks xmlns:a="http://schemas.openxmlformats.org/drawingml/2006/main" noChangeShapeType="1"/>
        </cdr:cNvSpPr>
      </cdr:nvSpPr>
      <cdr:spPr bwMode="auto">
        <a:xfrm xmlns:a="http://schemas.openxmlformats.org/drawingml/2006/main">
          <a:off x="3314667" y="3674050"/>
          <a:ext cx="148754" cy="0"/>
        </a:xfrm>
        <a:prstGeom xmlns:a="http://schemas.openxmlformats.org/drawingml/2006/main" prst="line">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noFill/>
            </a14:hiddenFill>
          </a:ext>
          <a:ext uri="{91240B29-F687-4F45-9708-019B960494DF}">
            <a14:hiddenLine xmlns:a14="http://schemas.microsoft.com/office/drawing/2010/main" w="25400">
              <a:solidFill>
                <a:srgbClr xmlns:mc="http://schemas.openxmlformats.org/markup-compatibility/2006" val="C0C0C0" mc:Ignorable="a14" a14:legacySpreadsheetColorIndex="22"/>
              </a:solidFill>
              <a:round/>
              <a:headEnd/>
              <a:tailEnd/>
            </a14:hiddenLine>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0.01657</cdr:x>
      <cdr:y>0.97203</cdr:y>
    </cdr:from>
    <cdr:to>
      <cdr:x>0.31757</cdr:x>
      <cdr:y>0.98909</cdr:y>
    </cdr:to>
    <cdr:sp macro="" textlink="">
      <cdr:nvSpPr>
        <cdr:cNvPr id="43013" name="Text Box 5"/>
        <cdr:cNvSpPr txBox="1">
          <a:spLocks xmlns:a="http://schemas.openxmlformats.org/drawingml/2006/main" noChangeArrowheads="1"/>
        </cdr:cNvSpPr>
      </cdr:nvSpPr>
      <cdr:spPr bwMode="auto">
        <a:xfrm xmlns:a="http://schemas.openxmlformats.org/drawingml/2006/main">
          <a:off x="99451" y="9230784"/>
          <a:ext cx="1806226" cy="16200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Source Sans Pro" panose="020B0503030403020204" pitchFamily="34" charset="0"/>
              <a:cs typeface="Arial"/>
            </a:rPr>
            <a:t>  Thüringer Landesamt für Statistik</a:t>
          </a:r>
        </a:p>
      </cdr:txBody>
    </cdr:sp>
  </cdr:relSizeAnchor>
  <cdr:relSizeAnchor xmlns:cdr="http://schemas.openxmlformats.org/drawingml/2006/chartDrawing">
    <cdr:from>
      <cdr:x>0.02446</cdr:x>
      <cdr:y>0.44521</cdr:y>
    </cdr:from>
    <cdr:to>
      <cdr:x>0.29546</cdr:x>
      <cdr:y>0.46266</cdr:y>
    </cdr:to>
    <cdr:sp macro="" textlink="">
      <cdr:nvSpPr>
        <cdr:cNvPr id="43014" name="Text Box 6"/>
        <cdr:cNvSpPr txBox="1">
          <a:spLocks xmlns:a="http://schemas.openxmlformats.org/drawingml/2006/main" noChangeArrowheads="1"/>
        </cdr:cNvSpPr>
      </cdr:nvSpPr>
      <cdr:spPr bwMode="auto">
        <a:xfrm xmlns:a="http://schemas.openxmlformats.org/drawingml/2006/main">
          <a:off x="146872" y="4228936"/>
          <a:ext cx="1627094" cy="1657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Source Sans Pro" panose="020B0503030403020204" pitchFamily="34" charset="0"/>
              <a:cs typeface="Arial"/>
            </a:rPr>
            <a:t>  Thüringer Landesamt für Statistik</a:t>
          </a:r>
        </a:p>
      </cdr:txBody>
    </cdr:sp>
  </cdr:relSizeAnchor>
  <cdr:relSizeAnchor xmlns:cdr="http://schemas.openxmlformats.org/drawingml/2006/chartDrawing">
    <cdr:from>
      <cdr:x>0.02051</cdr:x>
      <cdr:y>0.52564</cdr:y>
    </cdr:from>
    <cdr:to>
      <cdr:x>0.98013</cdr:x>
      <cdr:y>0.56923</cdr:y>
    </cdr:to>
    <cdr:sp macro="" textlink="">
      <cdr:nvSpPr>
        <cdr:cNvPr id="43022" name="Text Box 14"/>
        <cdr:cNvSpPr txBox="1">
          <a:spLocks xmlns:a="http://schemas.openxmlformats.org/drawingml/2006/main" noChangeArrowheads="1"/>
        </cdr:cNvSpPr>
      </cdr:nvSpPr>
      <cdr:spPr bwMode="auto">
        <a:xfrm xmlns:a="http://schemas.openxmlformats.org/drawingml/2006/main">
          <a:off x="123143" y="4992954"/>
          <a:ext cx="5761591" cy="4140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ctr" upright="1"/>
        <a:lstStyle xmlns:a="http://schemas.openxmlformats.org/drawingml/2006/main"/>
        <a:p xmlns:a="http://schemas.openxmlformats.org/drawingml/2006/main">
          <a:pPr algn="ctr" rtl="0">
            <a:defRPr sz="1000"/>
          </a:pPr>
          <a:r>
            <a:rPr lang="de-DE" sz="1050" b="1" i="0" u="none" strike="noStrike" baseline="0">
              <a:solidFill>
                <a:srgbClr val="000000"/>
              </a:solidFill>
              <a:latin typeface="Source Sans Pro" panose="020B0503030403020204" pitchFamily="34" charset="0"/>
              <a:cs typeface="Arial"/>
            </a:rPr>
            <a:t>Fertig gestellte Wohnungen in Wohn- und Nichtwohngebäuden 2025</a:t>
          </a:r>
        </a:p>
      </cdr:txBody>
    </cdr:sp>
  </cdr:relSizeAnchor>
  <cdr:relSizeAnchor xmlns:cdr="http://schemas.openxmlformats.org/drawingml/2006/chartDrawing">
    <cdr:from>
      <cdr:x>0.02694</cdr:x>
      <cdr:y>0.02565</cdr:y>
    </cdr:from>
    <cdr:to>
      <cdr:x>0.9794</cdr:x>
      <cdr:y>0.07014</cdr:y>
    </cdr:to>
    <cdr:sp macro="" textlink="">
      <cdr:nvSpPr>
        <cdr:cNvPr id="43024" name="Text Box 16"/>
        <cdr:cNvSpPr txBox="1">
          <a:spLocks xmlns:a="http://schemas.openxmlformats.org/drawingml/2006/main" noChangeArrowheads="1"/>
        </cdr:cNvSpPr>
      </cdr:nvSpPr>
      <cdr:spPr bwMode="auto">
        <a:xfrm xmlns:a="http://schemas.openxmlformats.org/drawingml/2006/main">
          <a:off x="161925" y="243828"/>
          <a:ext cx="5724525" cy="42292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ctr" upright="1"/>
        <a:lstStyle xmlns:a="http://schemas.openxmlformats.org/drawingml/2006/main"/>
        <a:p xmlns:a="http://schemas.openxmlformats.org/drawingml/2006/main">
          <a:pPr algn="ctr" rtl="0">
            <a:defRPr sz="1000"/>
          </a:pPr>
          <a:r>
            <a:rPr lang="de-DE" sz="1050" b="1" i="0" u="none" strike="noStrike" baseline="0">
              <a:solidFill>
                <a:srgbClr val="000000"/>
              </a:solidFill>
              <a:latin typeface="Source Sans Pro" panose="020B0503030403020204" pitchFamily="34" charset="0"/>
              <a:cs typeface="Arial"/>
            </a:rPr>
            <a:t>Baufertigstellungen neuer Wohn- und Nichtwohngebäude 2025</a:t>
          </a:r>
        </a:p>
        <a:p xmlns:a="http://schemas.openxmlformats.org/drawingml/2006/main">
          <a:pPr algn="ctr" rtl="0">
            <a:defRPr sz="1000"/>
          </a:pPr>
          <a:endParaRPr lang="de-DE" sz="900" b="1" i="0" u="none" strike="noStrike" baseline="0">
            <a:solidFill>
              <a:srgbClr val="000000"/>
            </a:solidFill>
            <a:latin typeface="Source Sans Pro" panose="020B0503030403020204" pitchFamily="34" charset="0"/>
            <a:cs typeface="Arial"/>
          </a:endParaRPr>
        </a:p>
        <a:p xmlns:a="http://schemas.openxmlformats.org/drawingml/2006/main">
          <a:pPr algn="ctr" rtl="0">
            <a:defRPr sz="1000"/>
          </a:pPr>
          <a:r>
            <a:rPr lang="de-DE" sz="900" b="1" i="0" u="none" strike="noStrike" baseline="0">
              <a:solidFill>
                <a:srgbClr val="000000"/>
              </a:solidFill>
              <a:latin typeface="Source Sans Pro" panose="020B0503030403020204" pitchFamily="34" charset="0"/>
              <a:cs typeface="Arial"/>
            </a:rPr>
            <a:t> </a:t>
          </a:r>
        </a:p>
      </cdr:txBody>
    </cdr:sp>
  </cdr:relSizeAnchor>
  <cdr:relSizeAnchor xmlns:cdr="http://schemas.openxmlformats.org/drawingml/2006/chartDrawing">
    <cdr:from>
      <cdr:x>0.161</cdr:x>
      <cdr:y>0.49175</cdr:y>
    </cdr:from>
    <cdr:to>
      <cdr:x>0.16475</cdr:x>
      <cdr:y>0.5265</cdr:y>
    </cdr:to>
    <cdr:sp macro="" textlink="">
      <cdr:nvSpPr>
        <cdr:cNvPr id="43031" name="Line 23"/>
        <cdr:cNvSpPr>
          <a:spLocks xmlns:a="http://schemas.openxmlformats.org/drawingml/2006/main" noChangeShapeType="1"/>
        </cdr:cNvSpPr>
      </cdr:nvSpPr>
      <cdr:spPr bwMode="auto">
        <a:xfrm xmlns:a="http://schemas.openxmlformats.org/drawingml/2006/main">
          <a:off x="967654" y="4674551"/>
          <a:ext cx="22539" cy="330332"/>
        </a:xfrm>
        <a:prstGeom xmlns:a="http://schemas.openxmlformats.org/drawingml/2006/main" prst="line">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userShapes>
</file>

<file path=xl/drawings/drawing24.xml><?xml version="1.0" encoding="utf-8"?>
<c:userShapes xmlns:c="http://schemas.openxmlformats.org/drawingml/2006/chart">
  <cdr:relSizeAnchor xmlns:cdr="http://schemas.openxmlformats.org/drawingml/2006/chartDrawing">
    <cdr:from>
      <cdr:x>0.20475</cdr:x>
      <cdr:y>0.14362</cdr:y>
    </cdr:from>
    <cdr:to>
      <cdr:x>0.34042</cdr:x>
      <cdr:y>0.18767</cdr:y>
    </cdr:to>
    <cdr:sp macro="" textlink="">
      <cdr:nvSpPr>
        <cdr:cNvPr id="2" name="Textfeld 1"/>
        <cdr:cNvSpPr txBox="1"/>
      </cdr:nvSpPr>
      <cdr:spPr>
        <a:xfrm xmlns:a="http://schemas.openxmlformats.org/drawingml/2006/main">
          <a:off x="1205182" y="692904"/>
          <a:ext cx="798634" cy="212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Source Sans Pro" panose="020B0503030403020204" pitchFamily="34" charset="0"/>
              <a:cs typeface="Arial" pitchFamily="34" charset="0"/>
            </a:rPr>
            <a:t>Anzahl</a:t>
          </a:r>
        </a:p>
      </cdr:txBody>
    </cdr:sp>
  </cdr:relSizeAnchor>
  <cdr:relSizeAnchor xmlns:cdr="http://schemas.openxmlformats.org/drawingml/2006/chartDrawing">
    <cdr:from>
      <cdr:x>0.31285</cdr:x>
      <cdr:y>0.69748</cdr:y>
    </cdr:from>
    <cdr:to>
      <cdr:x>0.34485</cdr:x>
      <cdr:y>0.73641</cdr:y>
    </cdr:to>
    <cdr:pic>
      <cdr:nvPicPr>
        <cdr:cNvPr id="5" name="Grafik 4">
          <a:extLst xmlns:a="http://schemas.openxmlformats.org/drawingml/2006/main">
            <a:ext uri="{FF2B5EF4-FFF2-40B4-BE49-F238E27FC236}">
              <a16:creationId xmlns:a16="http://schemas.microsoft.com/office/drawing/2014/main" id="{448BC214-7E9C-4CB3-9CCA-8F95F341F646}"/>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41500" y="3364951"/>
          <a:ext cx="188360" cy="187834"/>
        </a:xfrm>
        <a:prstGeom xmlns:a="http://schemas.openxmlformats.org/drawingml/2006/main" prst="rect">
          <a:avLst/>
        </a:prstGeom>
      </cdr:spPr>
    </cdr:pic>
  </cdr:relSizeAnchor>
  <cdr:relSizeAnchor xmlns:cdr="http://schemas.openxmlformats.org/drawingml/2006/chartDrawing">
    <cdr:from>
      <cdr:x>0.31266</cdr:x>
      <cdr:y>0.74703</cdr:y>
    </cdr:from>
    <cdr:to>
      <cdr:x>0.34466</cdr:x>
      <cdr:y>0.78597</cdr:y>
    </cdr:to>
    <cdr:pic>
      <cdr:nvPicPr>
        <cdr:cNvPr id="6" name="Grafik 5">
          <a:extLst xmlns:a="http://schemas.openxmlformats.org/drawingml/2006/main">
            <a:ext uri="{FF2B5EF4-FFF2-40B4-BE49-F238E27FC236}">
              <a16:creationId xmlns:a16="http://schemas.microsoft.com/office/drawing/2014/main" id="{27373E91-F63D-49ED-A0CA-012BCAD225BF}"/>
            </a:ext>
          </a:extLst>
        </cdr:cNvPr>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40361" y="3604039"/>
          <a:ext cx="188360" cy="187834"/>
        </a:xfrm>
        <a:prstGeom xmlns:a="http://schemas.openxmlformats.org/drawingml/2006/main" prst="rect">
          <a:avLst/>
        </a:prstGeom>
      </cdr:spPr>
    </cdr:pic>
  </cdr:relSizeAnchor>
  <cdr:relSizeAnchor xmlns:cdr="http://schemas.openxmlformats.org/drawingml/2006/chartDrawing">
    <cdr:from>
      <cdr:x>0.31346</cdr:x>
      <cdr:y>0.84489</cdr:y>
    </cdr:from>
    <cdr:to>
      <cdr:x>0.34411</cdr:x>
      <cdr:y>0.88229</cdr:y>
    </cdr:to>
    <cdr:pic>
      <cdr:nvPicPr>
        <cdr:cNvPr id="8" name="Grafik 7">
          <a:extLst xmlns:a="http://schemas.openxmlformats.org/drawingml/2006/main">
            <a:ext uri="{FF2B5EF4-FFF2-40B4-BE49-F238E27FC236}">
              <a16:creationId xmlns:a16="http://schemas.microsoft.com/office/drawing/2014/main" id="{EB80176F-35A3-4F1C-A76C-03429D91051C}"/>
            </a:ext>
          </a:extLst>
        </cdr:cNvPr>
        <cdr:cNvPicPr/>
      </cdr:nvPicPr>
      <cdr:blipFill>
        <a:blip xmlns:a="http://schemas.openxmlformats.org/drawingml/2006/main" xmlns:r="http://schemas.openxmlformats.org/officeDocument/2006/relationships" r:embed="rId3">
          <a:duotone>
            <a:prstClr val="black"/>
            <a:schemeClr val="accent4">
              <a:tint val="45000"/>
              <a:satMod val="400000"/>
            </a:schemeClr>
          </a:duotone>
          <a:extLst>
            <a:ext uri="{BEBA8EAE-BF5A-486C-A8C5-ECC9F3942E4B}">
              <a14:imgProps xmlns:a14="http://schemas.microsoft.com/office/drawing/2010/main">
                <a14:imgLayer r:embed="rId4">
                  <a14:imgEffect>
                    <a14:colorTemperature colorTemp="5900"/>
                  </a14:imgEffect>
                </a14:imgLayer>
              </a14:imgProps>
            </a:ex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45123" y="4076148"/>
          <a:ext cx="180379" cy="180447"/>
        </a:xfrm>
        <a:prstGeom xmlns:a="http://schemas.openxmlformats.org/drawingml/2006/main" prst="rect">
          <a:avLst/>
        </a:prstGeom>
      </cdr:spPr>
    </cdr:pic>
  </cdr:relSizeAnchor>
  <cdr:relSizeAnchor xmlns:cdr="http://schemas.openxmlformats.org/drawingml/2006/chartDrawing">
    <cdr:from>
      <cdr:x>0.34416</cdr:x>
      <cdr:y>0.69844</cdr:y>
    </cdr:from>
    <cdr:to>
      <cdr:x>0.78319</cdr:x>
      <cdr:y>0.73546</cdr:y>
    </cdr:to>
    <cdr:sp macro="" textlink="">
      <cdr:nvSpPr>
        <cdr:cNvPr id="12" name="Textfeld 11"/>
        <cdr:cNvSpPr txBox="1"/>
      </cdr:nvSpPr>
      <cdr:spPr>
        <a:xfrm xmlns:a="http://schemas.openxmlformats.org/drawingml/2006/main">
          <a:off x="2025829" y="3369611"/>
          <a:ext cx="2584174" cy="17859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de-DE" sz="900">
              <a:latin typeface="Source Sans Pro" panose="020B0503030403020204" pitchFamily="34" charset="0"/>
              <a:cs typeface="Arial" pitchFamily="34" charset="0"/>
            </a:rPr>
            <a:t>insgesamt</a:t>
          </a:r>
        </a:p>
      </cdr:txBody>
    </cdr:sp>
  </cdr:relSizeAnchor>
  <cdr:relSizeAnchor xmlns:cdr="http://schemas.openxmlformats.org/drawingml/2006/chartDrawing">
    <cdr:from>
      <cdr:x>0.34483</cdr:x>
      <cdr:y>0.84553</cdr:y>
    </cdr:from>
    <cdr:to>
      <cdr:x>0.78385</cdr:x>
      <cdr:y>0.88116</cdr:y>
    </cdr:to>
    <cdr:sp macro="" textlink="">
      <cdr:nvSpPr>
        <cdr:cNvPr id="13" name="Textfeld 1"/>
        <cdr:cNvSpPr txBox="1"/>
      </cdr:nvSpPr>
      <cdr:spPr>
        <a:xfrm xmlns:a="http://schemas.openxmlformats.org/drawingml/2006/main">
          <a:off x="2029722" y="4079224"/>
          <a:ext cx="2584174" cy="17189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in neuen Nichtwohngebäuden</a:t>
          </a:r>
        </a:p>
      </cdr:txBody>
    </cdr:sp>
  </cdr:relSizeAnchor>
  <cdr:relSizeAnchor xmlns:cdr="http://schemas.openxmlformats.org/drawingml/2006/chartDrawing">
    <cdr:from>
      <cdr:x>0.34461</cdr:x>
      <cdr:y>0.79716</cdr:y>
    </cdr:from>
    <cdr:to>
      <cdr:x>0.84203</cdr:x>
      <cdr:y>0.83384</cdr:y>
    </cdr:to>
    <cdr:sp macro="" textlink="">
      <cdr:nvSpPr>
        <cdr:cNvPr id="14" name="Textfeld 1"/>
        <cdr:cNvSpPr txBox="1"/>
      </cdr:nvSpPr>
      <cdr:spPr>
        <a:xfrm xmlns:a="http://schemas.openxmlformats.org/drawingml/2006/main">
          <a:off x="2028480" y="3845861"/>
          <a:ext cx="2927908" cy="17696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durch Baumaßnahmen an bestehenden Gebäuden</a:t>
          </a:r>
        </a:p>
      </cdr:txBody>
    </cdr:sp>
  </cdr:relSizeAnchor>
  <cdr:relSizeAnchor xmlns:cdr="http://schemas.openxmlformats.org/drawingml/2006/chartDrawing">
    <cdr:from>
      <cdr:x>0.34385</cdr:x>
      <cdr:y>0.74829</cdr:y>
    </cdr:from>
    <cdr:to>
      <cdr:x>0.89966</cdr:x>
      <cdr:y>0.78531</cdr:y>
    </cdr:to>
    <cdr:sp macro="" textlink="">
      <cdr:nvSpPr>
        <cdr:cNvPr id="15" name="Textfeld 1"/>
        <cdr:cNvSpPr txBox="1"/>
      </cdr:nvSpPr>
      <cdr:spPr>
        <a:xfrm xmlns:a="http://schemas.openxmlformats.org/drawingml/2006/main">
          <a:off x="2023965" y="3610118"/>
          <a:ext cx="3271605" cy="17859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in neuen Wohngebäuden (einschließlich Wohnheime)</a:t>
          </a:r>
        </a:p>
      </cdr:txBody>
    </cdr:sp>
  </cdr:relSizeAnchor>
  <cdr:relSizeAnchor xmlns:cdr="http://schemas.openxmlformats.org/drawingml/2006/chartDrawing">
    <cdr:from>
      <cdr:x>0.71342</cdr:x>
      <cdr:y>0.64604</cdr:y>
    </cdr:from>
    <cdr:to>
      <cdr:x>0.84611</cdr:x>
      <cdr:y>0.65553</cdr:y>
    </cdr:to>
    <cdr:pic>
      <cdr:nvPicPr>
        <cdr:cNvPr id="11" name="Grafik 10">
          <a:extLst xmlns:a="http://schemas.openxmlformats.org/drawingml/2006/main">
            <a:ext uri="{FF2B5EF4-FFF2-40B4-BE49-F238E27FC236}">
              <a16:creationId xmlns:a16="http://schemas.microsoft.com/office/drawing/2014/main" id="{13EE9F52-9EFB-44BE-A731-3D5135383185}"/>
            </a:ext>
          </a:extLst>
        </cdr:cNvPr>
        <cdr:cNvPicPr/>
      </cdr:nvPicPr>
      <cdr:blipFill>
        <a:blip xmlns:a="http://schemas.openxmlformats.org/drawingml/2006/main" xmlns:r="http://schemas.openxmlformats.org/officeDocument/2006/relationships" r:embed="rId5">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197840" y="3113454"/>
          <a:ext cx="780726" cy="45719"/>
        </a:xfrm>
        <a:prstGeom xmlns:a="http://schemas.openxmlformats.org/drawingml/2006/main" prst="rect">
          <a:avLst/>
        </a:prstGeom>
      </cdr:spPr>
    </cdr:pic>
  </cdr:relSizeAnchor>
  <cdr:relSizeAnchor xmlns:cdr="http://schemas.openxmlformats.org/drawingml/2006/chartDrawing">
    <cdr:from>
      <cdr:x>0.31202</cdr:x>
      <cdr:y>0.79656</cdr:y>
    </cdr:from>
    <cdr:to>
      <cdr:x>0.34501</cdr:x>
      <cdr:y>0.83396</cdr:y>
    </cdr:to>
    <cdr:pic>
      <cdr:nvPicPr>
        <cdr:cNvPr id="16" name="Grafik 15">
          <a:extLst xmlns:a="http://schemas.openxmlformats.org/drawingml/2006/main">
            <a:ext uri="{FF2B5EF4-FFF2-40B4-BE49-F238E27FC236}">
              <a16:creationId xmlns:a16="http://schemas.microsoft.com/office/drawing/2014/main" id="{4E24F767-C2F1-4DD7-BC2C-518BF47968E3}"/>
            </a:ext>
          </a:extLst>
        </cdr:cNvPr>
        <cdr:cNvPicPr/>
      </cdr:nvPicPr>
      <cdr:blipFill>
        <a:blip xmlns:a="http://schemas.openxmlformats.org/drawingml/2006/main" xmlns:r="http://schemas.openxmlformats.org/officeDocument/2006/relationships" r:embed="rId6">
          <a:duotone>
            <a:prstClr val="black"/>
            <a:schemeClr val="accent3">
              <a:tint val="45000"/>
              <a:satMod val="400000"/>
            </a:schemeClr>
          </a:duotone>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35931" y="3838820"/>
          <a:ext cx="194155" cy="180260"/>
        </a:xfrm>
        <a:prstGeom xmlns:a="http://schemas.openxmlformats.org/drawingml/2006/main" prst="rect">
          <a:avLst/>
        </a:prstGeom>
        <a:solidFill xmlns:a="http://schemas.openxmlformats.org/drawingml/2006/main">
          <a:schemeClr val="accent3">
            <a:lumMod val="60000"/>
            <a:lumOff val="40000"/>
            <a:alpha val="68000"/>
          </a:schemeClr>
        </a:solidFill>
      </cdr:spPr>
    </cdr:pic>
  </cdr:relSizeAnchor>
</c:userShapes>
</file>

<file path=xl/drawings/drawing25.xml><?xml version="1.0" encoding="utf-8"?>
<c:userShapes xmlns:c="http://schemas.openxmlformats.org/drawingml/2006/chart">
  <cdr:relSizeAnchor xmlns:cdr="http://schemas.openxmlformats.org/drawingml/2006/chartDrawing">
    <cdr:from>
      <cdr:x>0.31481</cdr:x>
      <cdr:y>0.73919</cdr:y>
    </cdr:from>
    <cdr:to>
      <cdr:x>0.3467</cdr:x>
      <cdr:y>0.78469</cdr:y>
    </cdr:to>
    <cdr:pic>
      <cdr:nvPicPr>
        <cdr:cNvPr id="2" name="Grafik 1">
          <a:extLst xmlns:a="http://schemas.openxmlformats.org/drawingml/2006/main">
            <a:ext uri="{FF2B5EF4-FFF2-40B4-BE49-F238E27FC236}">
              <a16:creationId xmlns:a16="http://schemas.microsoft.com/office/drawing/2014/main" id="{065BF35E-E4CA-4AD8-802D-9B628A2800D5}"/>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59935" y="3049836"/>
          <a:ext cx="188411" cy="187729"/>
        </a:xfrm>
        <a:prstGeom xmlns:a="http://schemas.openxmlformats.org/drawingml/2006/main" prst="rect">
          <a:avLst/>
        </a:prstGeom>
      </cdr:spPr>
    </cdr:pic>
  </cdr:relSizeAnchor>
  <cdr:relSizeAnchor xmlns:cdr="http://schemas.openxmlformats.org/drawingml/2006/chartDrawing">
    <cdr:from>
      <cdr:x>0.31348</cdr:x>
      <cdr:y>0.80898</cdr:y>
    </cdr:from>
    <cdr:to>
      <cdr:x>0.34591</cdr:x>
      <cdr:y>0.85447</cdr:y>
    </cdr:to>
    <cdr:pic>
      <cdr:nvPicPr>
        <cdr:cNvPr id="3" name="Grafik 2">
          <a:extLst xmlns:a="http://schemas.openxmlformats.org/drawingml/2006/main">
            <a:ext uri="{FF2B5EF4-FFF2-40B4-BE49-F238E27FC236}">
              <a16:creationId xmlns:a16="http://schemas.microsoft.com/office/drawing/2014/main" id="{86B45C08-AF34-4790-8E5D-1A67670AC50B}"/>
            </a:ext>
          </a:extLst>
        </cdr:cNvPr>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52098" y="3337767"/>
          <a:ext cx="191602" cy="187688"/>
        </a:xfrm>
        <a:prstGeom xmlns:a="http://schemas.openxmlformats.org/drawingml/2006/main" prst="rect">
          <a:avLst/>
        </a:prstGeom>
      </cdr:spPr>
    </cdr:pic>
  </cdr:relSizeAnchor>
  <cdr:relSizeAnchor xmlns:cdr="http://schemas.openxmlformats.org/drawingml/2006/chartDrawing">
    <cdr:from>
      <cdr:x>0.31454</cdr:x>
      <cdr:y>0.88225</cdr:y>
    </cdr:from>
    <cdr:to>
      <cdr:x>0.34743</cdr:x>
      <cdr:y>0.92596</cdr:y>
    </cdr:to>
    <cdr:pic>
      <cdr:nvPicPr>
        <cdr:cNvPr id="4" name="Grafik 3">
          <a:extLst xmlns:a="http://schemas.openxmlformats.org/drawingml/2006/main">
            <a:ext uri="{FF2B5EF4-FFF2-40B4-BE49-F238E27FC236}">
              <a16:creationId xmlns:a16="http://schemas.microsoft.com/office/drawing/2014/main" id="{946B5FB5-E2A0-4D50-896E-FF3F1E74F912}"/>
            </a:ext>
          </a:extLst>
        </cdr:cNvPr>
        <cdr:cNvPicPr/>
      </cdr:nvPicPr>
      <cdr:blipFill>
        <a:blip xmlns:a="http://schemas.openxmlformats.org/drawingml/2006/main" xmlns:r="http://schemas.openxmlformats.org/officeDocument/2006/relationships" r:embed="rId3">
          <a:duotone>
            <a:prstClr val="black"/>
            <a:schemeClr val="accent3">
              <a:tint val="45000"/>
              <a:satMod val="400000"/>
            </a:schemeClr>
          </a:duotone>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58357" y="3640069"/>
          <a:ext cx="194320" cy="180344"/>
        </a:xfrm>
        <a:prstGeom xmlns:a="http://schemas.openxmlformats.org/drawingml/2006/main" prst="rect">
          <a:avLst/>
        </a:prstGeom>
        <a:solidFill xmlns:a="http://schemas.openxmlformats.org/drawingml/2006/main">
          <a:schemeClr val="accent3">
            <a:lumMod val="60000"/>
            <a:lumOff val="40000"/>
            <a:alpha val="68000"/>
          </a:schemeClr>
        </a:solidFill>
      </cdr:spPr>
    </cdr:pic>
  </cdr:relSizeAnchor>
  <cdr:relSizeAnchor xmlns:cdr="http://schemas.openxmlformats.org/drawingml/2006/chartDrawing">
    <cdr:from>
      <cdr:x>0.34401</cdr:x>
      <cdr:y>0.73906</cdr:y>
    </cdr:from>
    <cdr:to>
      <cdr:x>0.72474</cdr:x>
      <cdr:y>0.78292</cdr:y>
    </cdr:to>
    <cdr:sp macro="" textlink="">
      <cdr:nvSpPr>
        <cdr:cNvPr id="5" name="Textfeld 4"/>
        <cdr:cNvSpPr txBox="1"/>
      </cdr:nvSpPr>
      <cdr:spPr>
        <a:xfrm xmlns:a="http://schemas.openxmlformats.org/drawingml/2006/main">
          <a:off x="2031478" y="3051175"/>
          <a:ext cx="2248348" cy="18106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Wohngebäude</a:t>
          </a:r>
          <a:r>
            <a:rPr lang="de-DE" sz="900" baseline="0">
              <a:latin typeface="Source Sans Pro" panose="020B0503030403020204" pitchFamily="34" charset="0"/>
              <a:cs typeface="Arial" pitchFamily="34" charset="0"/>
            </a:rPr>
            <a:t> mit 1 oder 2 Wohnungen</a:t>
          </a:r>
          <a:endParaRPr lang="de-DE" sz="900">
            <a:latin typeface="Source Sans Pro" panose="020B0503030403020204" pitchFamily="34" charset="0"/>
            <a:cs typeface="Arial" pitchFamily="34" charset="0"/>
          </a:endParaRPr>
        </a:p>
      </cdr:txBody>
    </cdr:sp>
  </cdr:relSizeAnchor>
  <cdr:relSizeAnchor xmlns:cdr="http://schemas.openxmlformats.org/drawingml/2006/chartDrawing">
    <cdr:from>
      <cdr:x>0.34631</cdr:x>
      <cdr:y>0.88436</cdr:y>
    </cdr:from>
    <cdr:to>
      <cdr:x>0.7253</cdr:x>
      <cdr:y>0.92655</cdr:y>
    </cdr:to>
    <cdr:sp macro="" textlink="">
      <cdr:nvSpPr>
        <cdr:cNvPr id="6" name="Textfeld 1"/>
        <cdr:cNvSpPr txBox="1"/>
      </cdr:nvSpPr>
      <cdr:spPr>
        <a:xfrm xmlns:a="http://schemas.openxmlformats.org/drawingml/2006/main">
          <a:off x="2046063" y="3648785"/>
          <a:ext cx="2239143" cy="17407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Nichtwohngebäude</a:t>
          </a:r>
        </a:p>
      </cdr:txBody>
    </cdr:sp>
  </cdr:relSizeAnchor>
  <cdr:relSizeAnchor xmlns:cdr="http://schemas.openxmlformats.org/drawingml/2006/chartDrawing">
    <cdr:from>
      <cdr:x>0.34219</cdr:x>
      <cdr:y>0.80227</cdr:y>
    </cdr:from>
    <cdr:to>
      <cdr:x>0.96338</cdr:x>
      <cdr:y>0.86481</cdr:y>
    </cdr:to>
    <cdr:sp macro="" textlink="">
      <cdr:nvSpPr>
        <cdr:cNvPr id="7" name="Textfeld 1"/>
        <cdr:cNvSpPr txBox="1"/>
      </cdr:nvSpPr>
      <cdr:spPr>
        <a:xfrm xmlns:a="http://schemas.openxmlformats.org/drawingml/2006/main">
          <a:off x="2021720" y="3310088"/>
          <a:ext cx="3670121" cy="25805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Wohngebäude</a:t>
          </a:r>
          <a:r>
            <a:rPr lang="de-DE" sz="900" baseline="0">
              <a:latin typeface="Source Sans Pro" panose="020B0503030403020204" pitchFamily="34" charset="0"/>
              <a:cs typeface="Arial" pitchFamily="34" charset="0"/>
            </a:rPr>
            <a:t> mit 3 oder mehr Wohnungen</a:t>
          </a:r>
          <a:br>
            <a:rPr lang="de-DE" sz="900" baseline="0">
              <a:latin typeface="Source Sans Pro" panose="020B0503030403020204" pitchFamily="34" charset="0"/>
              <a:cs typeface="Arial" pitchFamily="34" charset="0"/>
            </a:rPr>
          </a:br>
          <a:r>
            <a:rPr lang="de-DE" sz="900" baseline="0">
              <a:latin typeface="Source Sans Pro" panose="020B0503030403020204" pitchFamily="34" charset="0"/>
              <a:cs typeface="Arial" pitchFamily="34" charset="0"/>
            </a:rPr>
            <a:t>(einschließlich Wohnheime)</a:t>
          </a:r>
          <a:endParaRPr lang="de-DE" sz="900">
            <a:latin typeface="Source Sans Pro" panose="020B0503030403020204" pitchFamily="34" charset="0"/>
            <a:cs typeface="Arial" pitchFamily="34" charset="0"/>
          </a:endParaRPr>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6117021" cy="9117724"/>
    <xdr:graphicFrame macro="">
      <xdr:nvGraphicFramePr>
        <xdr:cNvPr id="2" name="Diagramm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0.01424</cdr:x>
      <cdr:y>0</cdr:y>
    </cdr:from>
    <cdr:to>
      <cdr:x>0.98674</cdr:x>
      <cdr:y>0.47615</cdr:y>
    </cdr:to>
    <cdr:graphicFrame macro="">
      <cdr:nvGraphicFramePr>
        <cdr:cNvPr id="2" name="Diagramm 1">
          <a:extLst xmlns:a="http://schemas.openxmlformats.org/drawingml/2006/main">
            <a:ext uri="{FF2B5EF4-FFF2-40B4-BE49-F238E27FC236}">
              <a16:creationId xmlns:a16="http://schemas.microsoft.com/office/drawing/2014/main" id="{CE3DAFD9-C602-451F-B51C-8D556F133078}"/>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0.01541</cdr:x>
      <cdr:y>0.5305</cdr:y>
    </cdr:from>
    <cdr:to>
      <cdr:x>0.98925</cdr:x>
      <cdr:y>1</cdr:y>
    </cdr:to>
    <cdr:graphicFrame macro="">
      <cdr:nvGraphicFramePr>
        <cdr:cNvPr id="3" name="Diagramm 1">
          <a:extLst xmlns:a="http://schemas.openxmlformats.org/drawingml/2006/main">
            <a:ext uri="{FF2B5EF4-FFF2-40B4-BE49-F238E27FC236}">
              <a16:creationId xmlns:a16="http://schemas.microsoft.com/office/drawing/2014/main" id="{B51F8D29-3FDD-452E-9DB1-3EED41D633CA}"/>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0.52237</cdr:x>
      <cdr:y>0.93971</cdr:y>
    </cdr:from>
    <cdr:to>
      <cdr:x>0.55159</cdr:x>
      <cdr:y>0.95942</cdr:y>
    </cdr:to>
    <cdr:pic>
      <cdr:nvPicPr>
        <cdr:cNvPr id="5" name="Grafik 4">
          <a:extLst xmlns:a="http://schemas.openxmlformats.org/drawingml/2006/main">
            <a:ext uri="{FF2B5EF4-FFF2-40B4-BE49-F238E27FC236}">
              <a16:creationId xmlns:a16="http://schemas.microsoft.com/office/drawing/2014/main" id="{EC45B5BF-1582-42FD-A962-151D260B55D6}"/>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215250" y="8592679"/>
          <a:ext cx="179853" cy="180228"/>
        </a:xfrm>
        <a:prstGeom xmlns:a="http://schemas.openxmlformats.org/drawingml/2006/main" prst="rect">
          <a:avLst/>
        </a:prstGeom>
      </cdr:spPr>
    </cdr:pic>
  </cdr:relSizeAnchor>
  <cdr:relSizeAnchor xmlns:cdr="http://schemas.openxmlformats.org/drawingml/2006/chartDrawing">
    <cdr:from>
      <cdr:x>0.78378</cdr:x>
      <cdr:y>0.93964</cdr:y>
    </cdr:from>
    <cdr:to>
      <cdr:x>0.81307</cdr:x>
      <cdr:y>0.95934</cdr:y>
    </cdr:to>
    <cdr:pic>
      <cdr:nvPicPr>
        <cdr:cNvPr id="6" name="Grafik 5">
          <a:extLst xmlns:a="http://schemas.openxmlformats.org/drawingml/2006/main">
            <a:ext uri="{FF2B5EF4-FFF2-40B4-BE49-F238E27FC236}">
              <a16:creationId xmlns:a16="http://schemas.microsoft.com/office/drawing/2014/main" id="{E3569E30-5841-420E-8943-C421E3128714}"/>
            </a:ext>
          </a:extLst>
        </cdr:cNvPr>
        <cdr:cNvPicPr/>
      </cdr:nvPicPr>
      <cdr:blipFill>
        <a:blip xmlns:a="http://schemas.openxmlformats.org/drawingml/2006/main" xmlns:r="http://schemas.openxmlformats.org/officeDocument/2006/relationships" r:embed="rId4">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816873" y="8584261"/>
          <a:ext cx="180000" cy="180000"/>
        </a:xfrm>
        <a:prstGeom xmlns:a="http://schemas.openxmlformats.org/drawingml/2006/main" prst="rect">
          <a:avLst/>
        </a:prstGeom>
      </cdr:spPr>
    </cdr:pic>
  </cdr:relSizeAnchor>
  <cdr:relSizeAnchor xmlns:cdr="http://schemas.openxmlformats.org/drawingml/2006/chartDrawing">
    <cdr:from>
      <cdr:x>0.39616</cdr:x>
      <cdr:y>0.93897</cdr:y>
    </cdr:from>
    <cdr:to>
      <cdr:x>0.42545</cdr:x>
      <cdr:y>0.95867</cdr:y>
    </cdr:to>
    <cdr:pic>
      <cdr:nvPicPr>
        <cdr:cNvPr id="7" name="Grafik 6">
          <a:extLst xmlns:a="http://schemas.openxmlformats.org/drawingml/2006/main">
            <a:ext uri="{FF2B5EF4-FFF2-40B4-BE49-F238E27FC236}">
              <a16:creationId xmlns:a16="http://schemas.microsoft.com/office/drawing/2014/main" id="{634EE490-FA03-4BBF-94CA-23D0FA809282}"/>
            </a:ext>
          </a:extLst>
        </cdr:cNvPr>
        <cdr:cNvPicPr/>
      </cdr:nvPicPr>
      <cdr:blipFill>
        <a:blip xmlns:a="http://schemas.openxmlformats.org/drawingml/2006/main" xmlns:r="http://schemas.openxmlformats.org/officeDocument/2006/relationships" r:embed="rId5">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434679" y="8578132"/>
          <a:ext cx="180000" cy="180000"/>
        </a:xfrm>
        <a:prstGeom xmlns:a="http://schemas.openxmlformats.org/drawingml/2006/main" prst="rect">
          <a:avLst/>
        </a:prstGeom>
      </cdr:spPr>
    </cdr:pic>
  </cdr:relSizeAnchor>
  <cdr:relSizeAnchor xmlns:cdr="http://schemas.openxmlformats.org/drawingml/2006/chartDrawing">
    <cdr:from>
      <cdr:x>0.6534</cdr:x>
      <cdr:y>0.9408</cdr:y>
    </cdr:from>
    <cdr:to>
      <cdr:x>0.68269</cdr:x>
      <cdr:y>0.9605</cdr:y>
    </cdr:to>
    <cdr:pic>
      <cdr:nvPicPr>
        <cdr:cNvPr id="8" name="Grafik 7">
          <a:extLst xmlns:a="http://schemas.openxmlformats.org/drawingml/2006/main">
            <a:ext uri="{FF2B5EF4-FFF2-40B4-BE49-F238E27FC236}">
              <a16:creationId xmlns:a16="http://schemas.microsoft.com/office/drawing/2014/main" id="{770BE902-932E-4BCF-B28B-2928BC032D11}"/>
            </a:ext>
          </a:extLst>
        </cdr:cNvPr>
        <cdr:cNvPicPr/>
      </cdr:nvPicPr>
      <cdr:blipFill>
        <a:blip xmlns:a="http://schemas.openxmlformats.org/drawingml/2006/main" xmlns:r="http://schemas.openxmlformats.org/officeDocument/2006/relationships" r:embed="rId6">
          <a:extLst>
            <a:ext uri="{BEBA8EAE-BF5A-486C-A8C5-ECC9F3942E4B}">
              <a14:imgProps xmlns:a14="http://schemas.microsoft.com/office/drawing/2010/main">
                <a14:imgLayer r:embed="rId7">
                  <a14:imgEffect>
                    <a14:artisticMarker/>
                  </a14:imgEffect>
                  <a14:imgEffect>
                    <a14:colorTemperature colorTemp="11200"/>
                  </a14:imgEffect>
                  <a14:imgEffect>
                    <a14:saturation sat="300000"/>
                  </a14:imgEffect>
                  <a14:imgEffect>
                    <a14:brightnessContrast bright="-20000" contrast="20000"/>
                  </a14:imgEffect>
                </a14:imgLayer>
              </a14:imgProps>
            </a:ex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021756" y="8602694"/>
          <a:ext cx="180284" cy="180137"/>
        </a:xfrm>
        <a:prstGeom xmlns:a="http://schemas.openxmlformats.org/drawingml/2006/main" prst="rect">
          <a:avLst/>
        </a:prstGeom>
        <a:solidFill xmlns:a="http://schemas.openxmlformats.org/drawingml/2006/main">
          <a:schemeClr val="accent2">
            <a:lumMod val="60000"/>
            <a:lumOff val="40000"/>
            <a:alpha val="58000"/>
          </a:schemeClr>
        </a:solidFill>
        <a:ln xmlns:a="http://schemas.openxmlformats.org/drawingml/2006/main">
          <a:solidFill>
            <a:schemeClr val="bg1"/>
          </a:solidFill>
        </a:ln>
        <a:effectLst xmlns:a="http://schemas.openxmlformats.org/drawingml/2006/main"/>
      </cdr:spPr>
    </cdr:pic>
  </cdr:relSizeAnchor>
  <cdr:relSizeAnchor xmlns:cdr="http://schemas.openxmlformats.org/drawingml/2006/chartDrawing">
    <cdr:from>
      <cdr:x>0.27933</cdr:x>
      <cdr:y>0.93868</cdr:y>
    </cdr:from>
    <cdr:to>
      <cdr:x>0.30862</cdr:x>
      <cdr:y>0.95838</cdr:y>
    </cdr:to>
    <cdr:pic>
      <cdr:nvPicPr>
        <cdr:cNvPr id="9" name="Grafik 8">
          <a:extLst xmlns:a="http://schemas.openxmlformats.org/drawingml/2006/main">
            <a:ext uri="{FF2B5EF4-FFF2-40B4-BE49-F238E27FC236}">
              <a16:creationId xmlns:a16="http://schemas.microsoft.com/office/drawing/2014/main" id="{1C618D66-6D8C-4E5B-AF58-417AF9D88569}"/>
            </a:ext>
          </a:extLst>
        </cdr:cNvPr>
        <cdr:cNvPicPr/>
      </cdr:nvPicPr>
      <cdr:blipFill>
        <a:blip xmlns:a="http://schemas.openxmlformats.org/drawingml/2006/main" xmlns:r="http://schemas.openxmlformats.org/officeDocument/2006/relationships" r:embed="rId8">
          <a:duotone>
            <a:schemeClr val="accent6">
              <a:shade val="45000"/>
              <a:satMod val="135000"/>
            </a:schemeClr>
            <a:prstClr val="white"/>
          </a:duotone>
          <a:extLst>
            <a:ext uri="{BEBA8EAE-BF5A-486C-A8C5-ECC9F3942E4B}">
              <a14:imgProps xmlns:a14="http://schemas.microsoft.com/office/drawing/2010/main">
                <a14:imgLayer r:embed="rId7">
                  <a14:imgEffect>
                    <a14:brightnessContrast contrast="-20000"/>
                  </a14:imgEffect>
                </a14:imgLayer>
              </a14:imgProps>
            </a:ex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716677" y="8575497"/>
          <a:ext cx="180000" cy="180000"/>
        </a:xfrm>
        <a:prstGeom xmlns:a="http://schemas.openxmlformats.org/drawingml/2006/main" prst="rect">
          <a:avLst/>
        </a:prstGeom>
        <a:solidFill xmlns:a="http://schemas.openxmlformats.org/drawingml/2006/main">
          <a:schemeClr val="accent2">
            <a:lumMod val="60000"/>
            <a:lumOff val="40000"/>
            <a:alpha val="58000"/>
          </a:schemeClr>
        </a:solidFill>
      </cdr:spPr>
    </cdr:pic>
  </cdr:relSizeAnchor>
</c:userShapes>
</file>

<file path=xl/drawings/drawing28.xml><?xml version="1.0" encoding="utf-8"?>
<c:userShapes xmlns:c="http://schemas.openxmlformats.org/drawingml/2006/chart">
  <cdr:relSizeAnchor xmlns:cdr="http://schemas.openxmlformats.org/drawingml/2006/chartDrawing">
    <cdr:from>
      <cdr:x>0.11145</cdr:x>
      <cdr:y>0.14862</cdr:y>
    </cdr:from>
    <cdr:to>
      <cdr:x>0.22764</cdr:x>
      <cdr:y>0.20086</cdr:y>
    </cdr:to>
    <cdr:sp macro="" textlink="">
      <cdr:nvSpPr>
        <cdr:cNvPr id="2" name="Textfeld 1"/>
        <cdr:cNvSpPr txBox="1"/>
      </cdr:nvSpPr>
      <cdr:spPr>
        <a:xfrm xmlns:a="http://schemas.openxmlformats.org/drawingml/2006/main">
          <a:off x="667139" y="646606"/>
          <a:ext cx="695496" cy="227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de-DE" sz="800">
              <a:latin typeface="Arial" pitchFamily="34" charset="0"/>
              <a:cs typeface="Arial" pitchFamily="34" charset="0"/>
            </a:rPr>
            <a:t>Prozent</a:t>
          </a:r>
        </a:p>
      </cdr:txBody>
    </cdr:sp>
  </cdr:relSizeAnchor>
  <cdr:relSizeAnchor xmlns:cdr="http://schemas.openxmlformats.org/drawingml/2006/chartDrawing">
    <cdr:from>
      <cdr:x>0.01894</cdr:x>
      <cdr:y>0.94014</cdr:y>
    </cdr:from>
    <cdr:to>
      <cdr:x>0.3137</cdr:x>
      <cdr:y>0.99575</cdr:y>
    </cdr:to>
    <cdr:sp macro="" textlink="">
      <cdr:nvSpPr>
        <cdr:cNvPr id="3" name="Textfeld 2"/>
        <cdr:cNvSpPr txBox="1"/>
      </cdr:nvSpPr>
      <cdr:spPr>
        <a:xfrm xmlns:a="http://schemas.openxmlformats.org/drawingml/2006/main">
          <a:off x="113223" y="4089583"/>
          <a:ext cx="1761689" cy="241902"/>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de-DE" sz="800">
              <a:latin typeface="Arial" pitchFamily="34" charset="0"/>
              <a:cs typeface="Arial" pitchFamily="34" charset="0"/>
            </a:rPr>
            <a:t>Thüringer Landesamt für</a:t>
          </a:r>
          <a:r>
            <a:rPr lang="de-DE" sz="800" baseline="0">
              <a:latin typeface="Arial" pitchFamily="34" charset="0"/>
              <a:cs typeface="Arial" pitchFamily="34" charset="0"/>
            </a:rPr>
            <a:t> Statistik</a:t>
          </a:r>
          <a:endParaRPr lang="de-DE" sz="800">
            <a:latin typeface="Arial" pitchFamily="34" charset="0"/>
            <a:cs typeface="Arial" pitchFamily="34"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0.01879</cdr:x>
      <cdr:y>0.94662</cdr:y>
    </cdr:from>
    <cdr:to>
      <cdr:x>0.40017</cdr:x>
      <cdr:y>0.99376</cdr:y>
    </cdr:to>
    <cdr:sp macro="" textlink="">
      <cdr:nvSpPr>
        <cdr:cNvPr id="2" name="Textfeld 1"/>
        <cdr:cNvSpPr txBox="1"/>
      </cdr:nvSpPr>
      <cdr:spPr>
        <a:xfrm xmlns:a="http://schemas.openxmlformats.org/drawingml/2006/main">
          <a:off x="112454" y="4060260"/>
          <a:ext cx="2282531" cy="2021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Thüringer Landesamt</a:t>
          </a:r>
          <a:r>
            <a:rPr lang="de-DE" sz="800" baseline="0">
              <a:latin typeface="Arial" pitchFamily="34" charset="0"/>
              <a:cs typeface="Arial" pitchFamily="34" charset="0"/>
            </a:rPr>
            <a:t> für Statistik</a:t>
          </a:r>
          <a:endParaRPr lang="de-DE" sz="800">
            <a:latin typeface="Arial" pitchFamily="34" charset="0"/>
            <a:cs typeface="Arial" pitchFamily="34" charset="0"/>
          </a:endParaRPr>
        </a:p>
      </cdr:txBody>
    </cdr:sp>
  </cdr:relSizeAnchor>
  <cdr:relSizeAnchor xmlns:cdr="http://schemas.openxmlformats.org/drawingml/2006/chartDrawing">
    <cdr:from>
      <cdr:x>0.25544</cdr:x>
      <cdr:y>0.76817</cdr:y>
    </cdr:from>
    <cdr:to>
      <cdr:x>0.30058</cdr:x>
      <cdr:y>0.78421</cdr:y>
    </cdr:to>
    <cdr:sp macro="" textlink="">
      <cdr:nvSpPr>
        <cdr:cNvPr id="3" name="Textfeld 2"/>
        <cdr:cNvSpPr txBox="1"/>
      </cdr:nvSpPr>
      <cdr:spPr>
        <a:xfrm xmlns:a="http://schemas.openxmlformats.org/drawingml/2006/main">
          <a:off x="1575288" y="7019192"/>
          <a:ext cx="278424" cy="1465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0.20644</cdr:x>
      <cdr:y>0.86898</cdr:y>
    </cdr:from>
    <cdr:to>
      <cdr:x>0.29666</cdr:x>
      <cdr:y>0.91094</cdr:y>
    </cdr:to>
    <cdr:sp macro="" textlink="">
      <cdr:nvSpPr>
        <cdr:cNvPr id="7" name="Textfeld 6"/>
        <cdr:cNvSpPr txBox="1"/>
      </cdr:nvSpPr>
      <cdr:spPr>
        <a:xfrm xmlns:a="http://schemas.openxmlformats.org/drawingml/2006/main">
          <a:off x="1235506" y="3727241"/>
          <a:ext cx="540000" cy="180000"/>
        </a:xfrm>
        <a:prstGeom xmlns:a="http://schemas.openxmlformats.org/drawingml/2006/main" prst="rect">
          <a:avLst/>
        </a:prstGeom>
      </cdr:spPr>
      <cdr:txBody>
        <a:bodyPr xmlns:a="http://schemas.openxmlformats.org/drawingml/2006/main" vertOverflow="clip" wrap="square" rtlCol="0" anchor="b" anchorCtr="0"/>
        <a:lstStyle xmlns:a="http://schemas.openxmlformats.org/drawingml/2006/main"/>
        <a:p xmlns:a="http://schemas.openxmlformats.org/drawingml/2006/main">
          <a:r>
            <a:rPr lang="de-DE" sz="800">
              <a:latin typeface="Arial" pitchFamily="34" charset="0"/>
              <a:cs typeface="Arial" pitchFamily="34" charset="0"/>
            </a:rPr>
            <a:t>Gas</a:t>
          </a:r>
        </a:p>
      </cdr:txBody>
    </cdr:sp>
  </cdr:relSizeAnchor>
  <cdr:relSizeAnchor xmlns:cdr="http://schemas.openxmlformats.org/drawingml/2006/chartDrawing">
    <cdr:from>
      <cdr:x>0.17782</cdr:x>
      <cdr:y>0.86847</cdr:y>
    </cdr:from>
    <cdr:to>
      <cdr:x>0.20782</cdr:x>
      <cdr:y>0.91047</cdr:y>
    </cdr:to>
    <cdr:pic>
      <cdr:nvPicPr>
        <cdr:cNvPr id="8" name="Grafik 7">
          <a:extLst xmlns:a="http://schemas.openxmlformats.org/drawingml/2006/main">
            <a:ext uri="{FF2B5EF4-FFF2-40B4-BE49-F238E27FC236}">
              <a16:creationId xmlns:a16="http://schemas.microsoft.com/office/drawing/2014/main" id="{192C7B5C-39A8-4B02-94F4-83EC0D5FDB66}"/>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64239" y="3725077"/>
          <a:ext cx="179548" cy="180147"/>
        </a:xfrm>
        <a:prstGeom xmlns:a="http://schemas.openxmlformats.org/drawingml/2006/main" prst="rect">
          <a:avLst/>
        </a:prstGeom>
      </cdr:spPr>
    </cdr:pic>
  </cdr:relSizeAnchor>
  <cdr:relSizeAnchor xmlns:cdr="http://schemas.openxmlformats.org/drawingml/2006/chartDrawing">
    <cdr:from>
      <cdr:x>0.5489</cdr:x>
      <cdr:y>0.86953</cdr:y>
    </cdr:from>
    <cdr:to>
      <cdr:x>0.65717</cdr:x>
      <cdr:y>0.93668</cdr:y>
    </cdr:to>
    <cdr:sp macro="" textlink="">
      <cdr:nvSpPr>
        <cdr:cNvPr id="9" name="Textfeld 1"/>
        <cdr:cNvSpPr txBox="1"/>
      </cdr:nvSpPr>
      <cdr:spPr>
        <a:xfrm xmlns:a="http://schemas.openxmlformats.org/drawingml/2006/main">
          <a:off x="3285111" y="3729622"/>
          <a:ext cx="648000" cy="288000"/>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Wärme-</a:t>
          </a:r>
          <a:br>
            <a:rPr lang="de-DE" sz="800">
              <a:latin typeface="Arial" pitchFamily="34" charset="0"/>
              <a:cs typeface="Arial" pitchFamily="34" charset="0"/>
            </a:rPr>
          </a:br>
          <a:r>
            <a:rPr lang="de-DE" sz="800">
              <a:latin typeface="Arial" pitchFamily="34" charset="0"/>
              <a:cs typeface="Arial" pitchFamily="34" charset="0"/>
            </a:rPr>
            <a:t>pumpe</a:t>
          </a:r>
        </a:p>
      </cdr:txBody>
    </cdr:sp>
  </cdr:relSizeAnchor>
  <cdr:relSizeAnchor xmlns:cdr="http://schemas.openxmlformats.org/drawingml/2006/chartDrawing">
    <cdr:from>
      <cdr:x>0.11525</cdr:x>
      <cdr:y>0.86856</cdr:y>
    </cdr:from>
    <cdr:to>
      <cdr:x>0.20548</cdr:x>
      <cdr:y>0.91052</cdr:y>
    </cdr:to>
    <cdr:sp macro="" textlink="">
      <cdr:nvSpPr>
        <cdr:cNvPr id="13" name="Textfeld 1"/>
        <cdr:cNvSpPr txBox="1"/>
      </cdr:nvSpPr>
      <cdr:spPr>
        <a:xfrm xmlns:a="http://schemas.openxmlformats.org/drawingml/2006/main">
          <a:off x="689762" y="3725440"/>
          <a:ext cx="540000" cy="180000"/>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Öl</a:t>
          </a:r>
        </a:p>
      </cdr:txBody>
    </cdr:sp>
  </cdr:relSizeAnchor>
  <cdr:relSizeAnchor xmlns:cdr="http://schemas.openxmlformats.org/drawingml/2006/chartDrawing">
    <cdr:from>
      <cdr:x>0.08538</cdr:x>
      <cdr:y>0.86873</cdr:y>
    </cdr:from>
    <cdr:to>
      <cdr:x>0.11546</cdr:x>
      <cdr:y>0.91073</cdr:y>
    </cdr:to>
    <cdr:pic>
      <cdr:nvPicPr>
        <cdr:cNvPr id="15" name="Grafik 14">
          <a:extLst xmlns:a="http://schemas.openxmlformats.org/drawingml/2006/main">
            <a:ext uri="{FF2B5EF4-FFF2-40B4-BE49-F238E27FC236}">
              <a16:creationId xmlns:a16="http://schemas.microsoft.com/office/drawing/2014/main" id="{6F89BB05-9306-4CEA-9744-ABE5E36E0B91}"/>
            </a:ext>
          </a:extLst>
        </cdr:cNvPr>
        <cdr:cNvPicPr/>
      </cdr:nvPicPr>
      <cdr:blipFill>
        <a:blip xmlns:a="http://schemas.openxmlformats.org/drawingml/2006/main" xmlns:r="http://schemas.openxmlformats.org/officeDocument/2006/relationships" r:embed="rId2">
          <a:duotone>
            <a:schemeClr val="accent1">
              <a:shade val="45000"/>
              <a:satMod val="135000"/>
            </a:schemeClr>
            <a:prstClr val="white"/>
          </a:duotone>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10991" y="3726173"/>
          <a:ext cx="180000" cy="180147"/>
        </a:xfrm>
        <a:prstGeom xmlns:a="http://schemas.openxmlformats.org/drawingml/2006/main" prst="rect">
          <a:avLst/>
        </a:prstGeom>
        <a:solidFill xmlns:a="http://schemas.openxmlformats.org/drawingml/2006/main">
          <a:schemeClr val="tx2">
            <a:lumMod val="60000"/>
            <a:lumOff val="40000"/>
          </a:schemeClr>
        </a:solidFill>
        <a:effectLst xmlns:a="http://schemas.openxmlformats.org/drawingml/2006/main"/>
      </cdr:spPr>
    </cdr:pic>
  </cdr:relSizeAnchor>
  <cdr:relSizeAnchor xmlns:cdr="http://schemas.openxmlformats.org/drawingml/2006/chartDrawing">
    <cdr:from>
      <cdr:x>0.8184</cdr:x>
      <cdr:y>0.8712</cdr:y>
    </cdr:from>
    <cdr:to>
      <cdr:x>0.96821</cdr:x>
      <cdr:y>0.96029</cdr:y>
    </cdr:to>
    <cdr:sp macro="" textlink="">
      <cdr:nvSpPr>
        <cdr:cNvPr id="17" name="Textfeld 1"/>
        <cdr:cNvSpPr txBox="1"/>
      </cdr:nvSpPr>
      <cdr:spPr>
        <a:xfrm xmlns:a="http://schemas.openxmlformats.org/drawingml/2006/main">
          <a:off x="4905574" y="3740156"/>
          <a:ext cx="897976" cy="382473"/>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sonstige</a:t>
          </a:r>
          <a:br>
            <a:rPr lang="de-DE" sz="800">
              <a:latin typeface="Arial" pitchFamily="34" charset="0"/>
              <a:cs typeface="Arial" pitchFamily="34" charset="0"/>
            </a:rPr>
          </a:br>
          <a:r>
            <a:rPr lang="de-DE" sz="800">
              <a:latin typeface="Arial" pitchFamily="34" charset="0"/>
              <a:cs typeface="Arial" pitchFamily="34" charset="0"/>
            </a:rPr>
            <a:t>Heizenergie;</a:t>
          </a:r>
          <a:br>
            <a:rPr lang="de-DE" sz="800">
              <a:latin typeface="Arial" pitchFamily="34" charset="0"/>
              <a:cs typeface="Arial" pitchFamily="34" charset="0"/>
            </a:rPr>
          </a:br>
          <a:r>
            <a:rPr lang="de-DE" sz="800">
              <a:latin typeface="Arial" pitchFamily="34" charset="0"/>
              <a:cs typeface="Arial" pitchFamily="34" charset="0"/>
            </a:rPr>
            <a:t>Koks/Kohle</a:t>
          </a:r>
        </a:p>
      </cdr:txBody>
    </cdr:sp>
  </cdr:relSizeAnchor>
  <cdr:relSizeAnchor xmlns:cdr="http://schemas.openxmlformats.org/drawingml/2006/chartDrawing">
    <cdr:from>
      <cdr:x>0.68426</cdr:x>
      <cdr:y>0.87106</cdr:y>
    </cdr:from>
    <cdr:to>
      <cdr:x>0.79253</cdr:x>
      <cdr:y>0.93821</cdr:y>
    </cdr:to>
    <cdr:sp macro="" textlink="">
      <cdr:nvSpPr>
        <cdr:cNvPr id="18" name="Textfeld 1"/>
        <cdr:cNvSpPr txBox="1"/>
      </cdr:nvSpPr>
      <cdr:spPr>
        <a:xfrm xmlns:a="http://schemas.openxmlformats.org/drawingml/2006/main">
          <a:off x="4095241" y="3736182"/>
          <a:ext cx="648000" cy="288000"/>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Solar-energie</a:t>
          </a:r>
        </a:p>
      </cdr:txBody>
    </cdr:sp>
  </cdr:relSizeAnchor>
  <cdr:relSizeAnchor xmlns:cdr="http://schemas.openxmlformats.org/drawingml/2006/chartDrawing">
    <cdr:from>
      <cdr:x>0.41892</cdr:x>
      <cdr:y>0.87014</cdr:y>
    </cdr:from>
    <cdr:to>
      <cdr:x>0.52719</cdr:x>
      <cdr:y>0.93728</cdr:y>
    </cdr:to>
    <cdr:sp macro="" textlink="">
      <cdr:nvSpPr>
        <cdr:cNvPr id="19" name="Textfeld 1"/>
        <cdr:cNvSpPr txBox="1"/>
      </cdr:nvSpPr>
      <cdr:spPr>
        <a:xfrm xmlns:a="http://schemas.openxmlformats.org/drawingml/2006/main">
          <a:off x="2507217" y="3732218"/>
          <a:ext cx="648000" cy="288000"/>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Fern-wärme</a:t>
          </a:r>
        </a:p>
      </cdr:txBody>
    </cdr:sp>
  </cdr:relSizeAnchor>
  <cdr:relSizeAnchor xmlns:cdr="http://schemas.openxmlformats.org/drawingml/2006/chartDrawing">
    <cdr:from>
      <cdr:x>0.30119</cdr:x>
      <cdr:y>0.86898</cdr:y>
    </cdr:from>
    <cdr:to>
      <cdr:x>0.39142</cdr:x>
      <cdr:y>0.91095</cdr:y>
    </cdr:to>
    <cdr:sp macro="" textlink="">
      <cdr:nvSpPr>
        <cdr:cNvPr id="12" name="Textfeld 1"/>
        <cdr:cNvSpPr txBox="1"/>
      </cdr:nvSpPr>
      <cdr:spPr>
        <a:xfrm xmlns:a="http://schemas.openxmlformats.org/drawingml/2006/main">
          <a:off x="1802626" y="3727264"/>
          <a:ext cx="540000" cy="180000"/>
        </a:xfrm>
        <a:prstGeom xmlns:a="http://schemas.openxmlformats.org/drawingml/2006/main" prst="rect">
          <a:avLst/>
        </a:prstGeom>
      </cdr:spPr>
      <cdr:txBody>
        <a:bodyPr xmlns:a="http://schemas.openxmlformats.org/drawingml/2006/main" wrap="square" rtlCol="0" anchor="b"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Strom</a:t>
          </a:r>
        </a:p>
      </cdr:txBody>
    </cdr:sp>
  </cdr:relSizeAnchor>
</c:userShapes>
</file>

<file path=xl/drawings/drawing3.xml><?xml version="1.0" encoding="utf-8"?>
<c:userShapes xmlns:c="http://schemas.openxmlformats.org/drawingml/2006/chart">
  <cdr:relSizeAnchor xmlns:cdr="http://schemas.openxmlformats.org/drawingml/2006/chartDrawing">
    <cdr:from>
      <cdr:x>0.00794</cdr:x>
      <cdr:y>0.48746</cdr:y>
    </cdr:from>
    <cdr:to>
      <cdr:x>0.9873</cdr:x>
      <cdr:y>0.99498</cdr:y>
    </cdr:to>
    <cdr:graphicFrame macro="">
      <cdr:nvGraphicFramePr>
        <cdr:cNvPr id="3" name="Diagramm 3">
          <a:extLst xmlns:a="http://schemas.openxmlformats.org/drawingml/2006/main">
            <a:ext uri="{FF2B5EF4-FFF2-40B4-BE49-F238E27FC236}">
              <a16:creationId xmlns:a16="http://schemas.microsoft.com/office/drawing/2014/main" id="{D31141D2-F2E2-4106-BF17-FF71581F12CF}"/>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0.00952</cdr:x>
      <cdr:y>0.00401</cdr:y>
    </cdr:from>
    <cdr:to>
      <cdr:x>0.99206</cdr:x>
      <cdr:y>0.44032</cdr:y>
    </cdr:to>
    <cdr:graphicFrame macro="">
      <cdr:nvGraphicFramePr>
        <cdr:cNvPr id="2" name="Diagramm 2">
          <a:extLst xmlns:a="http://schemas.openxmlformats.org/drawingml/2006/main">
            <a:ext uri="{FF2B5EF4-FFF2-40B4-BE49-F238E27FC236}">
              <a16:creationId xmlns:a16="http://schemas.microsoft.com/office/drawing/2014/main" id="{819D82F5-6CCC-446B-9342-0CCB46DE1ABF}"/>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0.5515</cdr:x>
      <cdr:y>0.3865</cdr:y>
    </cdr:from>
    <cdr:to>
      <cdr:x>0.57625</cdr:x>
      <cdr:y>0.3865</cdr:y>
    </cdr:to>
    <cdr:sp macro="" textlink="">
      <cdr:nvSpPr>
        <cdr:cNvPr id="43012" name="Line 4"/>
        <cdr:cNvSpPr>
          <a:spLocks xmlns:a="http://schemas.openxmlformats.org/drawingml/2006/main" noChangeShapeType="1"/>
        </cdr:cNvSpPr>
      </cdr:nvSpPr>
      <cdr:spPr bwMode="auto">
        <a:xfrm xmlns:a="http://schemas.openxmlformats.org/drawingml/2006/main">
          <a:off x="3314667" y="3674050"/>
          <a:ext cx="148754" cy="0"/>
        </a:xfrm>
        <a:prstGeom xmlns:a="http://schemas.openxmlformats.org/drawingml/2006/main" prst="line">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noFill/>
            </a14:hiddenFill>
          </a:ext>
          <a:ext uri="{91240B29-F687-4F45-9708-019B960494DF}">
            <a14:hiddenLine xmlns:a14="http://schemas.microsoft.com/office/drawing/2010/main" w="25400">
              <a:solidFill>
                <a:srgbClr xmlns:mc="http://schemas.openxmlformats.org/markup-compatibility/2006" val="C0C0C0" mc:Ignorable="a14" a14:legacySpreadsheetColorIndex="22"/>
              </a:solidFill>
              <a:round/>
              <a:headEnd/>
              <a:tailEnd/>
            </a14:hiddenLine>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0.01657</cdr:x>
      <cdr:y>0.97203</cdr:y>
    </cdr:from>
    <cdr:to>
      <cdr:x>0.31757</cdr:x>
      <cdr:y>0.98909</cdr:y>
    </cdr:to>
    <cdr:sp macro="" textlink="">
      <cdr:nvSpPr>
        <cdr:cNvPr id="43013" name="Text Box 5"/>
        <cdr:cNvSpPr txBox="1">
          <a:spLocks xmlns:a="http://schemas.openxmlformats.org/drawingml/2006/main" noChangeArrowheads="1"/>
        </cdr:cNvSpPr>
      </cdr:nvSpPr>
      <cdr:spPr bwMode="auto">
        <a:xfrm xmlns:a="http://schemas.openxmlformats.org/drawingml/2006/main">
          <a:off x="99451" y="9230784"/>
          <a:ext cx="1806226" cy="16200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Source Sans Pro" panose="020B0503030403020204" pitchFamily="34" charset="0"/>
              <a:cs typeface="Arial"/>
            </a:rPr>
            <a:t>  Thüringer Landesamt für Statistik</a:t>
          </a:r>
        </a:p>
      </cdr:txBody>
    </cdr:sp>
  </cdr:relSizeAnchor>
  <cdr:relSizeAnchor xmlns:cdr="http://schemas.openxmlformats.org/drawingml/2006/chartDrawing">
    <cdr:from>
      <cdr:x>0.02118</cdr:x>
      <cdr:y>0.41824</cdr:y>
    </cdr:from>
    <cdr:to>
      <cdr:x>0.29218</cdr:x>
      <cdr:y>0.43569</cdr:y>
    </cdr:to>
    <cdr:sp macro="" textlink="">
      <cdr:nvSpPr>
        <cdr:cNvPr id="43014" name="Text Box 6"/>
        <cdr:cNvSpPr txBox="1">
          <a:spLocks xmlns:a="http://schemas.openxmlformats.org/drawingml/2006/main" noChangeArrowheads="1"/>
        </cdr:cNvSpPr>
      </cdr:nvSpPr>
      <cdr:spPr bwMode="auto">
        <a:xfrm xmlns:a="http://schemas.openxmlformats.org/drawingml/2006/main">
          <a:off x="127066" y="3971755"/>
          <a:ext cx="1626204" cy="1657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Source Sans Pro" panose="020B0503030403020204" pitchFamily="34" charset="0"/>
              <a:cs typeface="Arial"/>
            </a:rPr>
            <a:t>  Thüringer Landesamt für Statistik</a:t>
          </a:r>
        </a:p>
      </cdr:txBody>
    </cdr:sp>
  </cdr:relSizeAnchor>
  <cdr:relSizeAnchor xmlns:cdr="http://schemas.openxmlformats.org/drawingml/2006/chartDrawing">
    <cdr:from>
      <cdr:x>0.695</cdr:x>
      <cdr:y>0.35725</cdr:y>
    </cdr:from>
    <cdr:to>
      <cdr:x>0.7695</cdr:x>
      <cdr:y>0.37025</cdr:y>
    </cdr:to>
    <cdr:sp macro="" textlink="">
      <cdr:nvSpPr>
        <cdr:cNvPr id="43015" name="Text Box 7"/>
        <cdr:cNvSpPr txBox="1">
          <a:spLocks xmlns:a="http://schemas.openxmlformats.org/drawingml/2006/main" noChangeArrowheads="1"/>
        </cdr:cNvSpPr>
      </cdr:nvSpPr>
      <cdr:spPr bwMode="auto">
        <a:xfrm xmlns:a="http://schemas.openxmlformats.org/drawingml/2006/main">
          <a:off x="4177141" y="3396001"/>
          <a:ext cx="447766" cy="1235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0.06614</cdr:x>
      <cdr:y>0.50606</cdr:y>
    </cdr:from>
    <cdr:to>
      <cdr:x>0.94764</cdr:x>
      <cdr:y>0.54965</cdr:y>
    </cdr:to>
    <cdr:sp macro="" textlink="">
      <cdr:nvSpPr>
        <cdr:cNvPr id="43022" name="Text Box 14"/>
        <cdr:cNvSpPr txBox="1">
          <a:spLocks xmlns:a="http://schemas.openxmlformats.org/drawingml/2006/main" noChangeArrowheads="1"/>
        </cdr:cNvSpPr>
      </cdr:nvSpPr>
      <cdr:spPr bwMode="auto">
        <a:xfrm xmlns:a="http://schemas.openxmlformats.org/drawingml/2006/main">
          <a:off x="396883" y="4805736"/>
          <a:ext cx="5289661" cy="41396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1050" b="1" i="0" u="none" strike="noStrike" baseline="0">
              <a:solidFill>
                <a:srgbClr val="000000"/>
              </a:solidFill>
              <a:latin typeface="Source Sans Pro" panose="020B0503030403020204" pitchFamily="34" charset="0"/>
              <a:cs typeface="Arial"/>
            </a:rPr>
            <a:t>Genehmigte Wohnungen in Wohn- und Nichtwohngebäuden 2025</a:t>
          </a:r>
        </a:p>
      </cdr:txBody>
    </cdr:sp>
  </cdr:relSizeAnchor>
  <cdr:relSizeAnchor xmlns:cdr="http://schemas.openxmlformats.org/drawingml/2006/chartDrawing">
    <cdr:from>
      <cdr:x>0.08425</cdr:x>
      <cdr:y>0.04975</cdr:y>
    </cdr:from>
    <cdr:to>
      <cdr:x>0.95875</cdr:x>
      <cdr:y>0.08875</cdr:y>
    </cdr:to>
    <cdr:sp macro="" textlink="">
      <cdr:nvSpPr>
        <cdr:cNvPr id="43023" name="Rectangle 15"/>
        <cdr:cNvSpPr>
          <a:spLocks xmlns:a="http://schemas.openxmlformats.org/drawingml/2006/main" noChangeArrowheads="1"/>
        </cdr:cNvSpPr>
      </cdr:nvSpPr>
      <cdr:spPr bwMode="auto">
        <a:xfrm xmlns:a="http://schemas.openxmlformats.org/drawingml/2006/main">
          <a:off x="506366" y="472921"/>
          <a:ext cx="5255985" cy="3707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0.0582</cdr:x>
      <cdr:y>0.02565</cdr:y>
    </cdr:from>
    <cdr:to>
      <cdr:x>0.9397</cdr:x>
      <cdr:y>0.08927</cdr:y>
    </cdr:to>
    <cdr:sp macro="" textlink="">
      <cdr:nvSpPr>
        <cdr:cNvPr id="43024" name="Text Box 16"/>
        <cdr:cNvSpPr txBox="1">
          <a:spLocks xmlns:a="http://schemas.openxmlformats.org/drawingml/2006/main" noChangeArrowheads="1"/>
        </cdr:cNvSpPr>
      </cdr:nvSpPr>
      <cdr:spPr bwMode="auto">
        <a:xfrm xmlns:a="http://schemas.openxmlformats.org/drawingml/2006/main">
          <a:off x="349258" y="243619"/>
          <a:ext cx="5289661" cy="6041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1000" b="1" i="0" u="none" strike="noStrike" baseline="0">
              <a:solidFill>
                <a:srgbClr val="000000"/>
              </a:solidFill>
              <a:latin typeface="Source Sans Pro" panose="020B0503030403020204" pitchFamily="34" charset="0"/>
              <a:cs typeface="Arial"/>
            </a:rPr>
            <a:t>Baugenehmigungen für die Errichtung neuer Wohn- und</a:t>
          </a:r>
        </a:p>
        <a:p xmlns:a="http://schemas.openxmlformats.org/drawingml/2006/main">
          <a:pPr algn="ctr" rtl="0">
            <a:defRPr sz="1000"/>
          </a:pPr>
          <a:r>
            <a:rPr lang="de-DE" sz="1000" b="1" i="0" u="none" strike="noStrike" baseline="0">
              <a:solidFill>
                <a:srgbClr val="000000"/>
              </a:solidFill>
              <a:latin typeface="Source Sans Pro" panose="020B0503030403020204" pitchFamily="34" charset="0"/>
              <a:cs typeface="Arial"/>
            </a:rPr>
            <a:t> Nichtwohngebäude 2025</a:t>
          </a:r>
        </a:p>
        <a:p xmlns:a="http://schemas.openxmlformats.org/drawingml/2006/main">
          <a:pPr algn="ctr" rtl="0">
            <a:defRPr sz="1000"/>
          </a:pPr>
          <a:r>
            <a:rPr lang="de-DE" sz="1000" b="1" i="0" u="none" strike="noStrike" baseline="0">
              <a:solidFill>
                <a:srgbClr val="000000"/>
              </a:solidFill>
              <a:latin typeface="Source Sans Pro" panose="020B0503030403020204" pitchFamily="34" charset="0"/>
              <a:cs typeface="Arial"/>
            </a:rPr>
            <a:t> </a:t>
          </a:r>
        </a:p>
      </cdr:txBody>
    </cdr:sp>
  </cdr:relSizeAnchor>
  <cdr:relSizeAnchor xmlns:cdr="http://schemas.openxmlformats.org/drawingml/2006/chartDrawing">
    <cdr:from>
      <cdr:x>0.161</cdr:x>
      <cdr:y>0.49175</cdr:y>
    </cdr:from>
    <cdr:to>
      <cdr:x>0.16475</cdr:x>
      <cdr:y>0.5265</cdr:y>
    </cdr:to>
    <cdr:sp macro="" textlink="">
      <cdr:nvSpPr>
        <cdr:cNvPr id="43031" name="Line 23"/>
        <cdr:cNvSpPr>
          <a:spLocks xmlns:a="http://schemas.openxmlformats.org/drawingml/2006/main" noChangeShapeType="1"/>
        </cdr:cNvSpPr>
      </cdr:nvSpPr>
      <cdr:spPr bwMode="auto">
        <a:xfrm xmlns:a="http://schemas.openxmlformats.org/drawingml/2006/main">
          <a:off x="967654" y="4674551"/>
          <a:ext cx="22539" cy="330332"/>
        </a:xfrm>
        <a:prstGeom xmlns:a="http://schemas.openxmlformats.org/drawingml/2006/main" prst="line">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6141720" cy="9128760"/>
    <xdr:graphicFrame macro="">
      <xdr:nvGraphicFramePr>
        <xdr:cNvPr id="2" name="Diagramm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0.01015</cdr:x>
      <cdr:y>0.00083</cdr:y>
    </cdr:from>
    <cdr:to>
      <cdr:x>0.98347</cdr:x>
      <cdr:y>0.47698</cdr:y>
    </cdr:to>
    <cdr:graphicFrame macro="">
      <cdr:nvGraphicFramePr>
        <cdr:cNvPr id="2" name="Diagramm 1">
          <a:extLst xmlns:a="http://schemas.openxmlformats.org/drawingml/2006/main">
            <a:ext uri="{FF2B5EF4-FFF2-40B4-BE49-F238E27FC236}">
              <a16:creationId xmlns:a16="http://schemas.microsoft.com/office/drawing/2014/main" id="{04DB2CC8-8A6B-4A67-A24C-A579B769F58A}"/>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0.01601</cdr:x>
      <cdr:y>0.52763</cdr:y>
    </cdr:from>
    <cdr:to>
      <cdr:x>0.98719</cdr:x>
      <cdr:y>0.99066</cdr:y>
    </cdr:to>
    <cdr:graphicFrame macro="">
      <cdr:nvGraphicFramePr>
        <cdr:cNvPr id="3" name="Diagramm 1">
          <a:extLst xmlns:a="http://schemas.openxmlformats.org/drawingml/2006/main">
            <a:ext uri="{FF2B5EF4-FFF2-40B4-BE49-F238E27FC236}">
              <a16:creationId xmlns:a16="http://schemas.microsoft.com/office/drawing/2014/main" id="{F2AA1CC4-66BB-4EE6-AB8E-E4341AC7F1D9}"/>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0.02455</cdr:x>
      <cdr:y>0.53736</cdr:y>
    </cdr:from>
    <cdr:to>
      <cdr:x>0.97866</cdr:x>
      <cdr:y>0.98563</cdr:y>
    </cdr:to>
    <cdr:graphicFrame macro="">
      <cdr:nvGraphicFramePr>
        <cdr:cNvPr id="5" name="Diagramm 6">
          <a:extLst xmlns:a="http://schemas.openxmlformats.org/drawingml/2006/main">
            <a:ext uri="{FF2B5EF4-FFF2-40B4-BE49-F238E27FC236}">
              <a16:creationId xmlns:a16="http://schemas.microsoft.com/office/drawing/2014/main" id="{D5523B04-7C76-4A11-8E97-163FA8940294}"/>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dr:relSizeAnchor xmlns:cdr="http://schemas.openxmlformats.org/drawingml/2006/chartDrawing">
    <cdr:from>
      <cdr:x>0.26759</cdr:x>
      <cdr:y>0.71983</cdr:y>
    </cdr:from>
    <cdr:to>
      <cdr:x>0.39168</cdr:x>
      <cdr:y>0.80197</cdr:y>
    </cdr:to>
    <cdr:sp macro="" textlink="">
      <cdr:nvSpPr>
        <cdr:cNvPr id="6" name="Ellipse 5"/>
        <cdr:cNvSpPr/>
      </cdr:nvSpPr>
      <cdr:spPr>
        <a:xfrm xmlns:a="http://schemas.openxmlformats.org/drawingml/2006/main">
          <a:off x="1647059" y="6582103"/>
          <a:ext cx="763751" cy="751093"/>
        </a:xfrm>
        <a:prstGeom xmlns:a="http://schemas.openxmlformats.org/drawingml/2006/main" prst="ellipse">
          <a:avLst/>
        </a:prstGeom>
        <a:solidFill xmlns:a="http://schemas.openxmlformats.org/drawingml/2006/main">
          <a:schemeClr val="tx2">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600" b="1">
              <a:solidFill>
                <a:sysClr val="windowText" lastClr="000000"/>
              </a:solidFill>
              <a:latin typeface="Source Sans Pro" panose="020B0503030403020204" pitchFamily="34" charset="0"/>
              <a:cs typeface="Arial" pitchFamily="34" charset="0"/>
            </a:rPr>
            <a:t/>
          </a:r>
          <a:br>
            <a:rPr lang="de-DE" sz="600" b="1">
              <a:solidFill>
                <a:sysClr val="windowText" lastClr="000000"/>
              </a:solidFill>
              <a:latin typeface="Source Sans Pro" panose="020B0503030403020204" pitchFamily="34" charset="0"/>
              <a:cs typeface="Arial" pitchFamily="34" charset="0"/>
            </a:rPr>
          </a:br>
          <a:r>
            <a:rPr lang="de-DE" sz="650" b="1">
              <a:solidFill>
                <a:sysClr val="windowText" lastClr="000000"/>
              </a:solidFill>
              <a:latin typeface="Source Sans Pro" panose="020B0503030403020204" pitchFamily="34" charset="0"/>
              <a:cs typeface="Arial" pitchFamily="34" charset="0"/>
            </a:rPr>
            <a:t>660</a:t>
          </a:r>
          <a:br>
            <a:rPr lang="de-DE" sz="650" b="1">
              <a:solidFill>
                <a:sysClr val="windowText" lastClr="000000"/>
              </a:solidFill>
              <a:latin typeface="Source Sans Pro" panose="020B0503030403020204" pitchFamily="34" charset="0"/>
              <a:cs typeface="Arial" pitchFamily="34" charset="0"/>
            </a:rPr>
          </a:br>
          <a:r>
            <a:rPr lang="de-DE" sz="650" b="1">
              <a:solidFill>
                <a:sysClr val="windowText" lastClr="000000"/>
              </a:solidFill>
              <a:latin typeface="Source Sans Pro" panose="020B0503030403020204" pitchFamily="34" charset="0"/>
              <a:cs typeface="Arial" pitchFamily="34" charset="0"/>
            </a:rPr>
            <a:t>Gebäude</a:t>
          </a:r>
        </a:p>
      </cdr:txBody>
    </cdr:sp>
  </cdr:relSizeAnchor>
</c:userShapes>
</file>

<file path=xl/drawings/drawing32.xml><?xml version="1.0" encoding="utf-8"?>
<c:userShapes xmlns:c="http://schemas.openxmlformats.org/drawingml/2006/chart">
  <cdr:relSizeAnchor xmlns:cdr="http://schemas.openxmlformats.org/drawingml/2006/chartDrawing">
    <cdr:from>
      <cdr:x>0.11145</cdr:x>
      <cdr:y>0.14862</cdr:y>
    </cdr:from>
    <cdr:to>
      <cdr:x>0.22764</cdr:x>
      <cdr:y>0.20086</cdr:y>
    </cdr:to>
    <cdr:sp macro="" textlink="">
      <cdr:nvSpPr>
        <cdr:cNvPr id="2" name="Textfeld 1"/>
        <cdr:cNvSpPr txBox="1"/>
      </cdr:nvSpPr>
      <cdr:spPr>
        <a:xfrm xmlns:a="http://schemas.openxmlformats.org/drawingml/2006/main">
          <a:off x="667139" y="646606"/>
          <a:ext cx="695496" cy="227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de-DE" sz="800">
              <a:latin typeface="Source Sans Pro" panose="020B0503030403020204" pitchFamily="34" charset="0"/>
              <a:cs typeface="Arial" pitchFamily="34" charset="0"/>
            </a:rPr>
            <a:t>Prozent</a:t>
          </a:r>
        </a:p>
      </cdr:txBody>
    </cdr:sp>
  </cdr:relSizeAnchor>
  <cdr:relSizeAnchor xmlns:cdr="http://schemas.openxmlformats.org/drawingml/2006/chartDrawing">
    <cdr:from>
      <cdr:x>0.00482</cdr:x>
      <cdr:y>0.93781</cdr:y>
    </cdr:from>
    <cdr:to>
      <cdr:x>0.29958</cdr:x>
      <cdr:y>0.99342</cdr:y>
    </cdr:to>
    <cdr:sp macro="" textlink="">
      <cdr:nvSpPr>
        <cdr:cNvPr id="3" name="Textfeld 2"/>
        <cdr:cNvSpPr txBox="1"/>
      </cdr:nvSpPr>
      <cdr:spPr>
        <a:xfrm xmlns:a="http://schemas.openxmlformats.org/drawingml/2006/main">
          <a:off x="28682" y="4228633"/>
          <a:ext cx="1754948" cy="250749"/>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de-DE" sz="800">
              <a:latin typeface="Source Sans Pro" panose="020B0503030403020204" pitchFamily="34" charset="0"/>
              <a:cs typeface="Arial" pitchFamily="34" charset="0"/>
            </a:rPr>
            <a:t>Thüringer Landesamt für</a:t>
          </a:r>
          <a:r>
            <a:rPr lang="de-DE" sz="800" baseline="0">
              <a:latin typeface="Source Sans Pro" panose="020B0503030403020204" pitchFamily="34" charset="0"/>
              <a:cs typeface="Arial" pitchFamily="34" charset="0"/>
            </a:rPr>
            <a:t> Statistik</a:t>
          </a:r>
          <a:endParaRPr lang="de-DE" sz="800">
            <a:latin typeface="Source Sans Pro" panose="020B0503030403020204" pitchFamily="34" charset="0"/>
            <a:cs typeface="Arial" pitchFamily="34" charset="0"/>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0.01551</cdr:x>
      <cdr:y>0.88848</cdr:y>
    </cdr:from>
    <cdr:to>
      <cdr:x>0.39689</cdr:x>
      <cdr:y>0.93562</cdr:y>
    </cdr:to>
    <cdr:sp macro="" textlink="">
      <cdr:nvSpPr>
        <cdr:cNvPr id="2" name="Textfeld 1"/>
        <cdr:cNvSpPr txBox="1"/>
      </cdr:nvSpPr>
      <cdr:spPr>
        <a:xfrm xmlns:a="http://schemas.openxmlformats.org/drawingml/2006/main">
          <a:off x="93232" y="3814322"/>
          <a:ext cx="2292324" cy="2023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Thüringer Landesamt</a:t>
          </a:r>
          <a:r>
            <a:rPr lang="de-DE" sz="800" baseline="0">
              <a:latin typeface="Arial" pitchFamily="34" charset="0"/>
              <a:cs typeface="Arial" pitchFamily="34" charset="0"/>
            </a:rPr>
            <a:t> für Statistik</a:t>
          </a:r>
          <a:endParaRPr lang="de-DE" sz="800">
            <a:latin typeface="Arial" pitchFamily="34" charset="0"/>
            <a:cs typeface="Arial" pitchFamily="34" charset="0"/>
          </a:endParaRPr>
        </a:p>
      </cdr:txBody>
    </cdr:sp>
  </cdr:relSizeAnchor>
  <cdr:relSizeAnchor xmlns:cdr="http://schemas.openxmlformats.org/drawingml/2006/chartDrawing">
    <cdr:from>
      <cdr:x>0.25544</cdr:x>
      <cdr:y>0.76817</cdr:y>
    </cdr:from>
    <cdr:to>
      <cdr:x>0.30058</cdr:x>
      <cdr:y>0.78421</cdr:y>
    </cdr:to>
    <cdr:sp macro="" textlink="">
      <cdr:nvSpPr>
        <cdr:cNvPr id="3" name="Textfeld 2"/>
        <cdr:cNvSpPr txBox="1"/>
      </cdr:nvSpPr>
      <cdr:spPr>
        <a:xfrm xmlns:a="http://schemas.openxmlformats.org/drawingml/2006/main">
          <a:off x="1575288" y="7019192"/>
          <a:ext cx="278424" cy="1465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a:p>
      </cdr:txBody>
    </cdr:sp>
  </cdr:relSizeAnchor>
</c:userShapes>
</file>

<file path=xl/drawings/drawing34.xml><?xml version="1.0" encoding="utf-8"?>
<c:userShapes xmlns:c="http://schemas.openxmlformats.org/drawingml/2006/chart">
  <cdr:relSizeAnchor xmlns:cdr="http://schemas.openxmlformats.org/drawingml/2006/chartDrawing">
    <cdr:from>
      <cdr:x>0.00529</cdr:x>
      <cdr:y>0.92585</cdr:y>
    </cdr:from>
    <cdr:to>
      <cdr:x>0.30574</cdr:x>
      <cdr:y>0.98492</cdr:y>
    </cdr:to>
    <cdr:sp macro="" textlink="">
      <cdr:nvSpPr>
        <cdr:cNvPr id="2" name="Textfeld 1"/>
        <cdr:cNvSpPr txBox="1"/>
      </cdr:nvSpPr>
      <cdr:spPr>
        <a:xfrm xmlns:a="http://schemas.openxmlformats.org/drawingml/2006/main">
          <a:off x="31092" y="3795110"/>
          <a:ext cx="1764391" cy="242121"/>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cs typeface="Arial" pitchFamily="34" charset="0"/>
            </a:rPr>
            <a:t>Thüringer Landesamt für</a:t>
          </a:r>
          <a:r>
            <a:rPr lang="de-DE" sz="800" baseline="0">
              <a:latin typeface="Source Sans Pro" panose="020B0503030403020204" pitchFamily="34" charset="0"/>
              <a:cs typeface="Arial" pitchFamily="34" charset="0"/>
            </a:rPr>
            <a:t> Statistik</a:t>
          </a:r>
          <a:endParaRPr lang="de-DE" sz="800">
            <a:latin typeface="Source Sans Pro" panose="020B0503030403020204" pitchFamily="34" charset="0"/>
            <a:cs typeface="Arial" pitchFamily="34" charset="0"/>
          </a:endParaRPr>
        </a:p>
      </cdr:txBody>
    </cdr:sp>
  </cdr:relSizeAnchor>
  <cdr:relSizeAnchor xmlns:cdr="http://schemas.openxmlformats.org/drawingml/2006/chartDrawing">
    <cdr:from>
      <cdr:x>0.38926</cdr:x>
      <cdr:y>0.45833</cdr:y>
    </cdr:from>
    <cdr:to>
      <cdr:x>0.52908</cdr:x>
      <cdr:y>0.55128</cdr:y>
    </cdr:to>
    <cdr:sp macro="" textlink="">
      <cdr:nvSpPr>
        <cdr:cNvPr id="3" name="Textfeld 2"/>
        <cdr:cNvSpPr txBox="1"/>
      </cdr:nvSpPr>
      <cdr:spPr>
        <a:xfrm xmlns:a="http://schemas.openxmlformats.org/drawingml/2006/main">
          <a:off x="2285978" y="1878686"/>
          <a:ext cx="821131" cy="3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800">
              <a:latin typeface="Source Sans Pro" panose="020B0503030403020204" pitchFamily="34" charset="0"/>
              <a:cs typeface="Arial" pitchFamily="34" charset="0"/>
            </a:rPr>
            <a:t>Erneuerbare</a:t>
          </a:r>
          <a:br>
            <a:rPr lang="de-DE" sz="800">
              <a:latin typeface="Source Sans Pro" panose="020B0503030403020204" pitchFamily="34" charset="0"/>
              <a:cs typeface="Arial" pitchFamily="34" charset="0"/>
            </a:rPr>
          </a:br>
          <a:r>
            <a:rPr lang="de-DE" sz="800">
              <a:latin typeface="Source Sans Pro" panose="020B0503030403020204" pitchFamily="34" charset="0"/>
              <a:cs typeface="Arial" pitchFamily="34" charset="0"/>
            </a:rPr>
            <a:t>Energieträger</a:t>
          </a:r>
        </a:p>
      </cdr:txBody>
    </cdr:sp>
  </cdr:relSizeAnchor>
</c:userShapes>
</file>

<file path=xl/drawings/drawing35.xml><?xml version="1.0" encoding="utf-8"?>
<xdr:wsDr xmlns:xdr="http://schemas.openxmlformats.org/drawingml/2006/spreadsheetDrawing" xmlns:a="http://schemas.openxmlformats.org/drawingml/2006/main">
  <xdr:twoCellAnchor>
    <xdr:from>
      <xdr:col>1</xdr:col>
      <xdr:colOff>1219558</xdr:colOff>
      <xdr:row>7</xdr:row>
      <xdr:rowOff>71186</xdr:rowOff>
    </xdr:from>
    <xdr:to>
      <xdr:col>1</xdr:col>
      <xdr:colOff>1579558</xdr:colOff>
      <xdr:row>7</xdr:row>
      <xdr:rowOff>71186</xdr:rowOff>
    </xdr:to>
    <xdr:cxnSp macro="">
      <xdr:nvCxnSpPr>
        <xdr:cNvPr id="8" name="Gerade Verbindung 7">
          <a:extLst>
            <a:ext uri="{FF2B5EF4-FFF2-40B4-BE49-F238E27FC236}">
              <a16:creationId xmlns:a16="http://schemas.microsoft.com/office/drawing/2014/main" id="{00000000-0008-0000-1D00-000008000000}"/>
            </a:ext>
          </a:extLst>
        </xdr:cNvPr>
        <xdr:cNvCxnSpPr/>
      </xdr:nvCxnSpPr>
      <xdr:spPr bwMode="auto">
        <a:xfrm>
          <a:off x="1592275" y="1114795"/>
          <a:ext cx="36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1219558</xdr:colOff>
      <xdr:row>7</xdr:row>
      <xdr:rowOff>71186</xdr:rowOff>
    </xdr:from>
    <xdr:to>
      <xdr:col>1</xdr:col>
      <xdr:colOff>1579558</xdr:colOff>
      <xdr:row>7</xdr:row>
      <xdr:rowOff>71186</xdr:rowOff>
    </xdr:to>
    <xdr:cxnSp macro="">
      <xdr:nvCxnSpPr>
        <xdr:cNvPr id="3" name="Gerade Verbindung 7">
          <a:extLst>
            <a:ext uri="{FF2B5EF4-FFF2-40B4-BE49-F238E27FC236}">
              <a16:creationId xmlns:a16="http://schemas.microsoft.com/office/drawing/2014/main" id="{00000000-0008-0000-1D00-000003000000}"/>
            </a:ext>
          </a:extLst>
        </xdr:cNvPr>
        <xdr:cNvCxnSpPr/>
      </xdr:nvCxnSpPr>
      <xdr:spPr bwMode="auto">
        <a:xfrm>
          <a:off x="1562458" y="1137986"/>
          <a:ext cx="36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421988</xdr:colOff>
      <xdr:row>6</xdr:row>
      <xdr:rowOff>76199</xdr:rowOff>
    </xdr:from>
    <xdr:to>
      <xdr:col>0</xdr:col>
      <xdr:colOff>781988</xdr:colOff>
      <xdr:row>6</xdr:row>
      <xdr:rowOff>76199</xdr:rowOff>
    </xdr:to>
    <xdr:sp macro="" textlink="">
      <xdr:nvSpPr>
        <xdr:cNvPr id="4" name="Line 4">
          <a:extLst>
            <a:ext uri="{FF2B5EF4-FFF2-40B4-BE49-F238E27FC236}">
              <a16:creationId xmlns:a16="http://schemas.microsoft.com/office/drawing/2014/main" id="{00000000-0008-0000-1E00-000004000000}"/>
            </a:ext>
          </a:extLst>
        </xdr:cNvPr>
        <xdr:cNvSpPr>
          <a:spLocks noChangeShapeType="1"/>
        </xdr:cNvSpPr>
      </xdr:nvSpPr>
      <xdr:spPr bwMode="auto">
        <a:xfrm>
          <a:off x="421988" y="1036026"/>
          <a:ext cx="36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75</xdr:row>
      <xdr:rowOff>2931</xdr:rowOff>
    </xdr:from>
    <xdr:to>
      <xdr:col>0</xdr:col>
      <xdr:colOff>559050</xdr:colOff>
      <xdr:row>75</xdr:row>
      <xdr:rowOff>2931</xdr:rowOff>
    </xdr:to>
    <xdr:sp macro="" textlink="">
      <xdr:nvSpPr>
        <xdr:cNvPr id="5" name="Line 5">
          <a:extLst>
            <a:ext uri="{FF2B5EF4-FFF2-40B4-BE49-F238E27FC236}">
              <a16:creationId xmlns:a16="http://schemas.microsoft.com/office/drawing/2014/main" id="{00000000-0008-0000-1E00-000005000000}"/>
            </a:ext>
          </a:extLst>
        </xdr:cNvPr>
        <xdr:cNvSpPr>
          <a:spLocks noChangeShapeType="1"/>
        </xdr:cNvSpPr>
      </xdr:nvSpPr>
      <xdr:spPr bwMode="auto">
        <a:xfrm>
          <a:off x="19050" y="9769719"/>
          <a:ext cx="5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516519</xdr:colOff>
      <xdr:row>6</xdr:row>
      <xdr:rowOff>105104</xdr:rowOff>
    </xdr:from>
    <xdr:to>
      <xdr:col>0</xdr:col>
      <xdr:colOff>876519</xdr:colOff>
      <xdr:row>6</xdr:row>
      <xdr:rowOff>105104</xdr:rowOff>
    </xdr:to>
    <xdr:cxnSp macro="">
      <xdr:nvCxnSpPr>
        <xdr:cNvPr id="2" name="Gerade Verbindung 1">
          <a:extLst>
            <a:ext uri="{FF2B5EF4-FFF2-40B4-BE49-F238E27FC236}">
              <a16:creationId xmlns:a16="http://schemas.microsoft.com/office/drawing/2014/main" id="{00000000-0008-0000-1F00-000002000000}"/>
            </a:ext>
          </a:extLst>
        </xdr:cNvPr>
        <xdr:cNvCxnSpPr/>
      </xdr:nvCxnSpPr>
      <xdr:spPr bwMode="auto">
        <a:xfrm>
          <a:off x="516519" y="1057604"/>
          <a:ext cx="36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521804</xdr:colOff>
      <xdr:row>6</xdr:row>
      <xdr:rowOff>140805</xdr:rowOff>
    </xdr:from>
    <xdr:to>
      <xdr:col>0</xdr:col>
      <xdr:colOff>773804</xdr:colOff>
      <xdr:row>6</xdr:row>
      <xdr:rowOff>140805</xdr:rowOff>
    </xdr:to>
    <xdr:cxnSp macro="">
      <xdr:nvCxnSpPr>
        <xdr:cNvPr id="2" name="Gerade Verbindung 1">
          <a:extLst>
            <a:ext uri="{FF2B5EF4-FFF2-40B4-BE49-F238E27FC236}">
              <a16:creationId xmlns:a16="http://schemas.microsoft.com/office/drawing/2014/main" id="{00000000-0008-0000-2000-000002000000}"/>
            </a:ext>
          </a:extLst>
        </xdr:cNvPr>
        <xdr:cNvCxnSpPr/>
      </xdr:nvCxnSpPr>
      <xdr:spPr bwMode="auto">
        <a:xfrm>
          <a:off x="521804" y="1109870"/>
          <a:ext cx="252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41412</xdr:colOff>
      <xdr:row>77</xdr:row>
      <xdr:rowOff>0</xdr:rowOff>
    </xdr:from>
    <xdr:to>
      <xdr:col>0</xdr:col>
      <xdr:colOff>581412</xdr:colOff>
      <xdr:row>77</xdr:row>
      <xdr:rowOff>0</xdr:rowOff>
    </xdr:to>
    <xdr:cxnSp macro="">
      <xdr:nvCxnSpPr>
        <xdr:cNvPr id="3" name="Gerade Verbindung 2">
          <a:extLst>
            <a:ext uri="{FF2B5EF4-FFF2-40B4-BE49-F238E27FC236}">
              <a16:creationId xmlns:a16="http://schemas.microsoft.com/office/drawing/2014/main" id="{00000000-0008-0000-2000-000003000000}"/>
            </a:ext>
          </a:extLst>
        </xdr:cNvPr>
        <xdr:cNvCxnSpPr/>
      </xdr:nvCxnSpPr>
      <xdr:spPr bwMode="auto">
        <a:xfrm>
          <a:off x="41412" y="9831457"/>
          <a:ext cx="54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41413</xdr:colOff>
      <xdr:row>59</xdr:row>
      <xdr:rowOff>24847</xdr:rowOff>
    </xdr:from>
    <xdr:to>
      <xdr:col>0</xdr:col>
      <xdr:colOff>712305</xdr:colOff>
      <xdr:row>59</xdr:row>
      <xdr:rowOff>24847</xdr:rowOff>
    </xdr:to>
    <xdr:cxnSp macro="">
      <xdr:nvCxnSpPr>
        <xdr:cNvPr id="2" name="Gerade Verbindung 1">
          <a:extLst>
            <a:ext uri="{FF2B5EF4-FFF2-40B4-BE49-F238E27FC236}">
              <a16:creationId xmlns:a16="http://schemas.microsoft.com/office/drawing/2014/main" id="{00000000-0008-0000-2200-000002000000}"/>
            </a:ext>
          </a:extLst>
        </xdr:cNvPr>
        <xdr:cNvCxnSpPr/>
      </xdr:nvCxnSpPr>
      <xdr:spPr bwMode="auto">
        <a:xfrm>
          <a:off x="41413" y="9883222"/>
          <a:ext cx="670892"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c:userShapes xmlns:c="http://schemas.openxmlformats.org/drawingml/2006/chart">
  <cdr:relSizeAnchor xmlns:cdr="http://schemas.openxmlformats.org/drawingml/2006/chartDrawing">
    <cdr:from>
      <cdr:x>0.31586</cdr:x>
      <cdr:y>0.72672</cdr:y>
    </cdr:from>
    <cdr:to>
      <cdr:x>0.34782</cdr:x>
      <cdr:y>0.76563</cdr:y>
    </cdr:to>
    <cdr:pic>
      <cdr:nvPicPr>
        <cdr:cNvPr id="2" name="Grafik 1">
          <a:extLst xmlns:a="http://schemas.openxmlformats.org/drawingml/2006/main">
            <a:ext uri="{FF2B5EF4-FFF2-40B4-BE49-F238E27FC236}">
              <a16:creationId xmlns:a16="http://schemas.microsoft.com/office/drawing/2014/main" id="{6274729E-D534-44C9-85D5-2FAC93572FED}"/>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61356" y="3508212"/>
          <a:ext cx="188340" cy="187836"/>
        </a:xfrm>
        <a:prstGeom xmlns:a="http://schemas.openxmlformats.org/drawingml/2006/main" prst="rect">
          <a:avLst/>
        </a:prstGeom>
      </cdr:spPr>
    </cdr:pic>
  </cdr:relSizeAnchor>
  <cdr:relSizeAnchor xmlns:cdr="http://schemas.openxmlformats.org/drawingml/2006/chartDrawing">
    <cdr:from>
      <cdr:x>0.3154</cdr:x>
      <cdr:y>0.77301</cdr:y>
    </cdr:from>
    <cdr:to>
      <cdr:x>0.34737</cdr:x>
      <cdr:y>0.81192</cdr:y>
    </cdr:to>
    <cdr:pic>
      <cdr:nvPicPr>
        <cdr:cNvPr id="3" name="Grafik 2">
          <a:extLst xmlns:a="http://schemas.openxmlformats.org/drawingml/2006/main">
            <a:ext uri="{FF2B5EF4-FFF2-40B4-BE49-F238E27FC236}">
              <a16:creationId xmlns:a16="http://schemas.microsoft.com/office/drawing/2014/main" id="{7AB7973E-49BE-43E0-9C09-3F8CD39AE2DA}"/>
            </a:ext>
          </a:extLst>
        </cdr:cNvPr>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58645" y="3731675"/>
          <a:ext cx="188399" cy="187836"/>
        </a:xfrm>
        <a:prstGeom xmlns:a="http://schemas.openxmlformats.org/drawingml/2006/main" prst="rect">
          <a:avLst/>
        </a:prstGeom>
      </cdr:spPr>
    </cdr:pic>
  </cdr:relSizeAnchor>
  <cdr:relSizeAnchor xmlns:cdr="http://schemas.openxmlformats.org/drawingml/2006/chartDrawing">
    <cdr:from>
      <cdr:x>0.3161</cdr:x>
      <cdr:y>0.81931</cdr:y>
    </cdr:from>
    <cdr:to>
      <cdr:x>0.34789</cdr:x>
      <cdr:y>0.85811</cdr:y>
    </cdr:to>
    <cdr:pic>
      <cdr:nvPicPr>
        <cdr:cNvPr id="4" name="Grafik 3">
          <a:extLst xmlns:a="http://schemas.openxmlformats.org/drawingml/2006/main">
            <a:ext uri="{FF2B5EF4-FFF2-40B4-BE49-F238E27FC236}">
              <a16:creationId xmlns:a16="http://schemas.microsoft.com/office/drawing/2014/main" id="{769D7B77-5198-4E26-937C-ECC1EFBA913D}"/>
            </a:ext>
          </a:extLst>
        </cdr:cNvPr>
        <cdr:cNvPicPr/>
      </cdr:nvPicPr>
      <cdr:blipFill>
        <a:blip xmlns:a="http://schemas.openxmlformats.org/drawingml/2006/main" xmlns:r="http://schemas.openxmlformats.org/officeDocument/2006/relationships" r:embed="rId3">
          <a:duotone>
            <a:prstClr val="black"/>
            <a:schemeClr val="accent3">
              <a:tint val="45000"/>
              <a:satMod val="400000"/>
            </a:schemeClr>
          </a:duotone>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61371" y="3953222"/>
          <a:ext cx="187200" cy="187200"/>
        </a:xfrm>
        <a:prstGeom xmlns:a="http://schemas.openxmlformats.org/drawingml/2006/main" prst="rect">
          <a:avLst/>
        </a:prstGeom>
        <a:solidFill xmlns:a="http://schemas.openxmlformats.org/drawingml/2006/main">
          <a:schemeClr val="accent3">
            <a:lumMod val="75000"/>
            <a:alpha val="68000"/>
          </a:schemeClr>
        </a:solidFill>
      </cdr:spPr>
    </cdr:pic>
  </cdr:relSizeAnchor>
  <cdr:relSizeAnchor xmlns:cdr="http://schemas.openxmlformats.org/drawingml/2006/chartDrawing">
    <cdr:from>
      <cdr:x>0.34712</cdr:x>
      <cdr:y>0.77324</cdr:y>
    </cdr:from>
    <cdr:to>
      <cdr:x>0.86364</cdr:x>
      <cdr:y>0.81074</cdr:y>
    </cdr:to>
    <cdr:sp macro="" textlink="">
      <cdr:nvSpPr>
        <cdr:cNvPr id="5" name="Textfeld 4"/>
        <cdr:cNvSpPr txBox="1"/>
      </cdr:nvSpPr>
      <cdr:spPr>
        <a:xfrm xmlns:a="http://schemas.openxmlformats.org/drawingml/2006/main">
          <a:off x="2045555" y="3732791"/>
          <a:ext cx="3043841" cy="1810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in neuen Wohngebäuden (einschließlich Wohnheimen)</a:t>
          </a:r>
        </a:p>
      </cdr:txBody>
    </cdr:sp>
  </cdr:relSizeAnchor>
  <cdr:relSizeAnchor xmlns:cdr="http://schemas.openxmlformats.org/drawingml/2006/chartDrawing">
    <cdr:from>
      <cdr:x>0.34606</cdr:x>
      <cdr:y>0.864</cdr:y>
    </cdr:from>
    <cdr:to>
      <cdr:x>0.73023</cdr:x>
      <cdr:y>0.90151</cdr:y>
    </cdr:to>
    <cdr:sp macro="" textlink="">
      <cdr:nvSpPr>
        <cdr:cNvPr id="6" name="Textfeld 1"/>
        <cdr:cNvSpPr txBox="1"/>
      </cdr:nvSpPr>
      <cdr:spPr>
        <a:xfrm xmlns:a="http://schemas.openxmlformats.org/drawingml/2006/main">
          <a:off x="2039296" y="4170904"/>
          <a:ext cx="2263906" cy="1810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in neuen Nichtwohngebäuden</a:t>
          </a:r>
        </a:p>
      </cdr:txBody>
    </cdr:sp>
  </cdr:relSizeAnchor>
  <cdr:relSizeAnchor xmlns:cdr="http://schemas.openxmlformats.org/drawingml/2006/chartDrawing">
    <cdr:from>
      <cdr:x>0.34727</cdr:x>
      <cdr:y>0.81748</cdr:y>
    </cdr:from>
    <cdr:to>
      <cdr:x>0.8299</cdr:x>
      <cdr:y>0.85499</cdr:y>
    </cdr:to>
    <cdr:sp macro="" textlink="">
      <cdr:nvSpPr>
        <cdr:cNvPr id="7" name="Textfeld 1"/>
        <cdr:cNvSpPr txBox="1"/>
      </cdr:nvSpPr>
      <cdr:spPr>
        <a:xfrm xmlns:a="http://schemas.openxmlformats.org/drawingml/2006/main">
          <a:off x="2046439" y="3946351"/>
          <a:ext cx="2844128" cy="1810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durch Baumaßnahmen an bestehenden Gebäuden</a:t>
          </a:r>
        </a:p>
      </cdr:txBody>
    </cdr:sp>
  </cdr:relSizeAnchor>
  <cdr:relSizeAnchor xmlns:cdr="http://schemas.openxmlformats.org/drawingml/2006/chartDrawing">
    <cdr:from>
      <cdr:x>0.19938</cdr:x>
      <cdr:y>0.12458</cdr:y>
    </cdr:from>
    <cdr:to>
      <cdr:x>0.31094</cdr:x>
      <cdr:y>0.1627</cdr:y>
    </cdr:to>
    <cdr:sp macro="" textlink="">
      <cdr:nvSpPr>
        <cdr:cNvPr id="8" name="Textfeld 7"/>
        <cdr:cNvSpPr txBox="1"/>
      </cdr:nvSpPr>
      <cdr:spPr>
        <a:xfrm xmlns:a="http://schemas.openxmlformats.org/drawingml/2006/main">
          <a:off x="1174087" y="601115"/>
          <a:ext cx="656897" cy="1839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de-DE" sz="900">
              <a:latin typeface="Source Sans Pro" panose="020B0503030403020204" pitchFamily="34" charset="0"/>
              <a:cs typeface="Arial" pitchFamily="34" charset="0"/>
            </a:rPr>
            <a:t>Anzahl</a:t>
          </a:r>
        </a:p>
      </cdr:txBody>
    </cdr:sp>
  </cdr:relSizeAnchor>
  <cdr:relSizeAnchor xmlns:cdr="http://schemas.openxmlformats.org/drawingml/2006/chartDrawing">
    <cdr:from>
      <cdr:x>0.31576</cdr:x>
      <cdr:y>0.86764</cdr:y>
    </cdr:from>
    <cdr:to>
      <cdr:x>0.34755</cdr:x>
      <cdr:y>0.90644</cdr:y>
    </cdr:to>
    <cdr:pic>
      <cdr:nvPicPr>
        <cdr:cNvPr id="9" name="Grafik 8">
          <a:extLst xmlns:a="http://schemas.openxmlformats.org/drawingml/2006/main">
            <a:ext uri="{FF2B5EF4-FFF2-40B4-BE49-F238E27FC236}">
              <a16:creationId xmlns:a16="http://schemas.microsoft.com/office/drawing/2014/main" id="{F3930063-4671-4E87-874D-B5AB1C39B120}"/>
            </a:ext>
          </a:extLst>
        </cdr:cNvPr>
        <cdr:cNvPicPr/>
      </cdr:nvPicPr>
      <cdr:blipFill rotWithShape="1">
        <a:blip xmlns:a="http://schemas.openxmlformats.org/drawingml/2006/main" xmlns:r="http://schemas.openxmlformats.org/officeDocument/2006/relationships" r:embed="rId4">
          <a:extLst>
            <a:ext uri="{BEBA8EAE-BF5A-486C-A8C5-ECC9F3942E4B}">
              <a14:imgProps xmlns:a14="http://schemas.microsoft.com/office/drawing/2010/main">
                <a14:imgLayer r:embed="rId5">
                  <a14:imgEffect>
                    <a14:brightnessContrast bright="-40000" contrast="20000"/>
                  </a14:imgEffect>
                </a14:imgLayer>
              </a14:imgProps>
            </a:ext>
            <a:ext uri="{28A0092B-C50C-407E-A947-70E740481C1C}">
              <a14:useLocalDpi xmlns:a14="http://schemas.microsoft.com/office/drawing/2010/main" val="0"/>
            </a:ext>
          </a:extLst>
        </a:blip>
        <a:srcRect xmlns:a="http://schemas.openxmlformats.org/drawingml/2006/main" r="57194" b="59408"/>
        <a:stretch xmlns:a="http://schemas.openxmlformats.org/drawingml/2006/main"/>
      </cdr:blipFill>
      <cdr:spPr bwMode="auto">
        <a:xfrm xmlns:a="http://schemas.openxmlformats.org/drawingml/2006/main">
          <a:off x="1859349" y="4186408"/>
          <a:ext cx="187200" cy="187200"/>
        </a:xfrm>
        <a:prstGeom xmlns:a="http://schemas.openxmlformats.org/drawingml/2006/main" prst="rect">
          <a:avLst/>
        </a:prstGeom>
        <a:solidFill xmlns:a="http://schemas.openxmlformats.org/drawingml/2006/main">
          <a:schemeClr val="accent4">
            <a:lumMod val="50000"/>
          </a:schemeClr>
        </a:solidFill>
        <a:ln xmlns:a="http://schemas.openxmlformats.org/drawingml/2006/main">
          <a:noFill/>
        </a:ln>
        <a:extLst xmlns:a="http://schemas.openxmlformats.org/drawingml/2006/main">
          <a:ext uri="{53640926-AAD7-44D8-BBD7-CCE9431645EC}">
            <a14:shadowObscured xmlns:a14="http://schemas.microsoft.com/office/drawing/2010/main"/>
          </a:ext>
        </a:extLst>
      </cdr:spPr>
    </cdr:pic>
  </cdr:relSizeAnchor>
  <cdr:relSizeAnchor xmlns:cdr="http://schemas.openxmlformats.org/drawingml/2006/chartDrawing">
    <cdr:from>
      <cdr:x>0.3473</cdr:x>
      <cdr:y>0.72691</cdr:y>
    </cdr:from>
    <cdr:to>
      <cdr:x>0.86382</cdr:x>
      <cdr:y>0.76441</cdr:y>
    </cdr:to>
    <cdr:sp macro="" textlink="">
      <cdr:nvSpPr>
        <cdr:cNvPr id="11" name="Textfeld 1"/>
        <cdr:cNvSpPr txBox="1"/>
      </cdr:nvSpPr>
      <cdr:spPr>
        <a:xfrm xmlns:a="http://schemas.openxmlformats.org/drawingml/2006/main">
          <a:off x="2046654" y="3509107"/>
          <a:ext cx="3043841" cy="1810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Wohnungen insgesamt</a:t>
          </a:r>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41413</xdr:colOff>
      <xdr:row>65</xdr:row>
      <xdr:rowOff>8282</xdr:rowOff>
    </xdr:from>
    <xdr:to>
      <xdr:col>0</xdr:col>
      <xdr:colOff>581413</xdr:colOff>
      <xdr:row>65</xdr:row>
      <xdr:rowOff>8282</xdr:rowOff>
    </xdr:to>
    <xdr:cxnSp macro="">
      <xdr:nvCxnSpPr>
        <xdr:cNvPr id="3" name="Gerade Verbindung 2">
          <a:extLst>
            <a:ext uri="{FF2B5EF4-FFF2-40B4-BE49-F238E27FC236}">
              <a16:creationId xmlns:a16="http://schemas.microsoft.com/office/drawing/2014/main" id="{00000000-0008-0000-2300-000003000000}"/>
            </a:ext>
          </a:extLst>
        </xdr:cNvPr>
        <xdr:cNvCxnSpPr/>
      </xdr:nvCxnSpPr>
      <xdr:spPr bwMode="auto">
        <a:xfrm>
          <a:off x="41413" y="10171457"/>
          <a:ext cx="54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1.xml><?xml version="1.0" encoding="utf-8"?>
<xdr:wsDr xmlns:xdr="http://schemas.openxmlformats.org/drawingml/2006/spreadsheetDrawing" xmlns:a="http://schemas.openxmlformats.org/drawingml/2006/main">
  <xdr:absoluteAnchor>
    <xdr:pos x="0" y="0"/>
    <xdr:ext cx="6141720" cy="9128760"/>
    <xdr:graphicFrame macro="">
      <xdr:nvGraphicFramePr>
        <xdr:cNvPr id="2" name="Diagramm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c:userShapes xmlns:c="http://schemas.openxmlformats.org/drawingml/2006/chart">
  <cdr:relSizeAnchor xmlns:cdr="http://schemas.openxmlformats.org/drawingml/2006/chartDrawing">
    <cdr:from>
      <cdr:x>0.4895</cdr:x>
      <cdr:y>0.57429</cdr:y>
    </cdr:from>
    <cdr:to>
      <cdr:x>0.99675</cdr:x>
      <cdr:y>0.82805</cdr:y>
    </cdr:to>
    <cdr:graphicFrame macro="">
      <cdr:nvGraphicFramePr>
        <cdr:cNvPr id="5286" name="Chart 166">
          <a:extLst xmlns:a="http://schemas.openxmlformats.org/drawingml/2006/main">
            <a:ext uri="{FF2B5EF4-FFF2-40B4-BE49-F238E27FC236}">
              <a16:creationId xmlns:a16="http://schemas.microsoft.com/office/drawing/2014/main" id="{F2FD2E9D-84BC-4063-9816-CB2AE8FDEE6A}"/>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0.00975</cdr:x>
      <cdr:y>0.57179</cdr:y>
    </cdr:from>
    <cdr:to>
      <cdr:x>0.50825</cdr:x>
      <cdr:y>0.8222</cdr:y>
    </cdr:to>
    <cdr:graphicFrame macro="">
      <cdr:nvGraphicFramePr>
        <cdr:cNvPr id="5287" name="Chart 167">
          <a:extLst xmlns:a="http://schemas.openxmlformats.org/drawingml/2006/main">
            <a:ext uri="{FF2B5EF4-FFF2-40B4-BE49-F238E27FC236}">
              <a16:creationId xmlns:a16="http://schemas.microsoft.com/office/drawing/2014/main" id="{D5BD1EAA-90AC-412A-805F-C5C2A716DE0F}"/>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0.00775</cdr:x>
      <cdr:y>0.01575</cdr:y>
    </cdr:from>
    <cdr:to>
      <cdr:x>0.989</cdr:x>
      <cdr:y>0.4755</cdr:y>
    </cdr:to>
    <cdr:graphicFrame macro="">
      <cdr:nvGraphicFramePr>
        <cdr:cNvPr id="5288" name="Chart 168">
          <a:extLst xmlns:a="http://schemas.openxmlformats.org/drawingml/2006/main">
            <a:ext uri="{FF2B5EF4-FFF2-40B4-BE49-F238E27FC236}">
              <a16:creationId xmlns:a16="http://schemas.microsoft.com/office/drawing/2014/main" id="{7186A4AF-AF2A-4E03-AAE4-1032FB331E6E}"/>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dr:relSizeAnchor xmlns:cdr="http://schemas.openxmlformats.org/drawingml/2006/chartDrawing">
    <cdr:from>
      <cdr:x>0.85781</cdr:x>
      <cdr:y>0.662</cdr:y>
    </cdr:from>
    <cdr:to>
      <cdr:x>0.85781</cdr:x>
      <cdr:y>0.662</cdr:y>
    </cdr:to>
    <cdr:cxnSp macro="">
      <cdr:nvCxnSpPr>
        <cdr:cNvPr id="11" name="Gerade Verbindung 10">
          <a:extLst xmlns:a="http://schemas.openxmlformats.org/drawingml/2006/main">
            <a:ext uri="{FF2B5EF4-FFF2-40B4-BE49-F238E27FC236}">
              <a16:creationId xmlns:a16="http://schemas.microsoft.com/office/drawing/2014/main" id="{D336BB18-75AC-4294-9535-22F9FF4A8F10}"/>
            </a:ext>
          </a:extLst>
        </cdr:cNvPr>
        <cdr:cNvCxnSpPr/>
      </cdr:nvCxnSpPr>
      <cdr:spPr bwMode="auto">
        <a:xfrm xmlns:a="http://schemas.openxmlformats.org/drawingml/2006/main">
          <a:off x="5286910" y="6052121"/>
          <a:ext cx="0" cy="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0.19359</cdr:x>
      <cdr:y>0.51217</cdr:y>
    </cdr:from>
    <cdr:to>
      <cdr:x>0.87359</cdr:x>
      <cdr:y>0.56177</cdr:y>
    </cdr:to>
    <cdr:sp macro="" textlink="">
      <cdr:nvSpPr>
        <cdr:cNvPr id="16" name="Textfeld 6"/>
        <cdr:cNvSpPr txBox="1"/>
      </cdr:nvSpPr>
      <cdr:spPr>
        <a:xfrm xmlns:a="http://schemas.openxmlformats.org/drawingml/2006/main">
          <a:off x="1188976" y="4675477"/>
          <a:ext cx="4176369" cy="45278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b="1">
              <a:latin typeface="Source Sans Pro" panose="020B0503030403020204" pitchFamily="34" charset="0"/>
              <a:cs typeface="Arial" pitchFamily="34" charset="0"/>
            </a:rPr>
            <a:t>Abgang von Wohnungen</a:t>
          </a:r>
          <a:r>
            <a:rPr lang="de-DE" sz="900" b="1" baseline="0">
              <a:latin typeface="Source Sans Pro" panose="020B0503030403020204" pitchFamily="34" charset="0"/>
              <a:cs typeface="Arial" pitchFamily="34" charset="0"/>
            </a:rPr>
            <a:t> in ganzen Wohngebäuden</a:t>
          </a:r>
          <a:br>
            <a:rPr lang="de-DE" sz="900" b="1" baseline="0">
              <a:latin typeface="Source Sans Pro" panose="020B0503030403020204" pitchFamily="34" charset="0"/>
              <a:cs typeface="Arial" pitchFamily="34" charset="0"/>
            </a:rPr>
          </a:br>
          <a:r>
            <a:rPr lang="de-DE" sz="900" b="1" baseline="0">
              <a:latin typeface="Source Sans Pro" panose="020B0503030403020204" pitchFamily="34" charset="0"/>
              <a:cs typeface="Arial" pitchFamily="34" charset="0"/>
            </a:rPr>
            <a:t>2024 und 2025 nach Eigentümern</a:t>
          </a:r>
          <a:r>
            <a:rPr lang="de-DE" sz="1000" b="1" baseline="0">
              <a:latin typeface="Source Sans Pro" panose="020B0503030403020204" pitchFamily="34" charset="0"/>
              <a:cs typeface="Arial" pitchFamily="34" charset="0"/>
            </a:rPr>
            <a:t/>
          </a:r>
          <a:br>
            <a:rPr lang="de-DE" sz="1000" b="1" baseline="0">
              <a:latin typeface="Source Sans Pro" panose="020B0503030403020204" pitchFamily="34" charset="0"/>
              <a:cs typeface="Arial" pitchFamily="34" charset="0"/>
            </a:rPr>
          </a:br>
          <a:r>
            <a:rPr lang="de-DE" sz="900" b="0" baseline="0">
              <a:latin typeface="Source Sans Pro" panose="020B0503030403020204" pitchFamily="34" charset="0"/>
              <a:cs typeface="Arial" pitchFamily="34" charset="0"/>
            </a:rPr>
            <a:t>(ohne Nutzungsänderungen)</a:t>
          </a:r>
          <a:endParaRPr lang="de-DE" sz="900" b="0">
            <a:latin typeface="Source Sans Pro" panose="020B0503030403020204" pitchFamily="34" charset="0"/>
            <a:cs typeface="Arial" pitchFamily="34" charset="0"/>
          </a:endParaRPr>
        </a:p>
      </cdr:txBody>
    </cdr:sp>
  </cdr:relSizeAnchor>
  <cdr:relSizeAnchor xmlns:cdr="http://schemas.openxmlformats.org/drawingml/2006/chartDrawing">
    <cdr:from>
      <cdr:x>0.02207</cdr:x>
      <cdr:y>0.92269</cdr:y>
    </cdr:from>
    <cdr:to>
      <cdr:x>0.62242</cdr:x>
      <cdr:y>0.94979</cdr:y>
    </cdr:to>
    <cdr:sp macro="" textlink="">
      <cdr:nvSpPr>
        <cdr:cNvPr id="17" name="Textfeld 1"/>
        <cdr:cNvSpPr txBox="1"/>
      </cdr:nvSpPr>
      <cdr:spPr>
        <a:xfrm xmlns:a="http://schemas.openxmlformats.org/drawingml/2006/main">
          <a:off x="135806" y="8428292"/>
          <a:ext cx="3694043" cy="24754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e-DE" sz="800">
              <a:latin typeface="Source Sans Pro" panose="020B0503030403020204" pitchFamily="34" charset="0"/>
              <a:cs typeface="Arial" pitchFamily="34" charset="0"/>
            </a:rPr>
            <a:t>Thüringer Landesamt für Statistik</a:t>
          </a:r>
        </a:p>
      </cdr:txBody>
    </cdr:sp>
  </cdr:relSizeAnchor>
  <cdr:relSizeAnchor xmlns:cdr="http://schemas.openxmlformats.org/drawingml/2006/chartDrawing">
    <cdr:from>
      <cdr:x>0.35231</cdr:x>
      <cdr:y>0.84161</cdr:y>
    </cdr:from>
    <cdr:to>
      <cdr:x>0.37338</cdr:x>
      <cdr:y>0.8558</cdr:y>
    </cdr:to>
    <cdr:sp macro="" textlink="">
      <cdr:nvSpPr>
        <cdr:cNvPr id="5" name="Rechteck 4"/>
        <cdr:cNvSpPr>
          <a:spLocks xmlns:a="http://schemas.openxmlformats.org/drawingml/2006/main" noChangeAspect="1"/>
        </cdr:cNvSpPr>
      </cdr:nvSpPr>
      <cdr:spPr bwMode="auto">
        <a:xfrm xmlns:a="http://schemas.openxmlformats.org/drawingml/2006/main">
          <a:off x="2165986" y="7686675"/>
          <a:ext cx="129539" cy="129600"/>
        </a:xfrm>
        <a:prstGeom xmlns:a="http://schemas.openxmlformats.org/drawingml/2006/main" prst="rect">
          <a:avLst/>
        </a:prstGeom>
        <a:solidFill xmlns:a="http://schemas.openxmlformats.org/drawingml/2006/main">
          <a:schemeClr val="tx2">
            <a:lumMod val="75000"/>
          </a:schemeClr>
        </a:solidFill>
        <a:ln xmlns:a="http://schemas.openxmlformats.org/drawingml/2006/main">
          <a:headEnd type="none" w="med" len="med"/>
          <a:tailEnd type="none" w="med" len="med"/>
        </a:ln>
      </cdr:spPr>
      <cdr:style>
        <a:lnRef xmlns:a="http://schemas.openxmlformats.org/drawingml/2006/main" idx="0">
          <a:schemeClr val="accent6"/>
        </a:lnRef>
        <a:fillRef xmlns:a="http://schemas.openxmlformats.org/drawingml/2006/main" idx="3">
          <a:schemeClr val="accent6"/>
        </a:fillRef>
        <a:effectRef xmlns:a="http://schemas.openxmlformats.org/drawingml/2006/main" idx="3">
          <a:schemeClr val="accent6"/>
        </a:effectRef>
        <a:fontRef xmlns:a="http://schemas.openxmlformats.org/drawingml/2006/main" idx="minor">
          <a:schemeClr val="lt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de-DE"/>
        </a:p>
      </cdr:txBody>
    </cdr:sp>
  </cdr:relSizeAnchor>
  <cdr:relSizeAnchor xmlns:cdr="http://schemas.openxmlformats.org/drawingml/2006/chartDrawing">
    <cdr:from>
      <cdr:x>0.35228</cdr:x>
      <cdr:y>0.86126</cdr:y>
    </cdr:from>
    <cdr:to>
      <cdr:x>0.37331</cdr:x>
      <cdr:y>0.87545</cdr:y>
    </cdr:to>
    <cdr:sp macro="" textlink="">
      <cdr:nvSpPr>
        <cdr:cNvPr id="10" name="Rechteck 9"/>
        <cdr:cNvSpPr>
          <a:spLocks xmlns:a="http://schemas.openxmlformats.org/drawingml/2006/main" noChangeAspect="1"/>
        </cdr:cNvSpPr>
      </cdr:nvSpPr>
      <cdr:spPr bwMode="auto">
        <a:xfrm xmlns:a="http://schemas.openxmlformats.org/drawingml/2006/main">
          <a:off x="2165825" y="7866125"/>
          <a:ext cx="129254" cy="129600"/>
        </a:xfrm>
        <a:prstGeom xmlns:a="http://schemas.openxmlformats.org/drawingml/2006/main" prst="rect">
          <a:avLst/>
        </a:prstGeom>
        <a:solidFill xmlns:a="http://schemas.openxmlformats.org/drawingml/2006/main">
          <a:schemeClr val="accent1">
            <a:lumMod val="75000"/>
          </a:schemeClr>
        </a:solidFill>
        <a:ln xmlns:a="http://schemas.openxmlformats.org/drawingml/2006/main">
          <a:headEnd type="none" w="med" len="med"/>
          <a:tailEnd type="none" w="med" len="med"/>
        </a:ln>
      </cdr:spPr>
      <cdr:style>
        <a:lnRef xmlns:a="http://schemas.openxmlformats.org/drawingml/2006/main" idx="0">
          <a:schemeClr val="accent6"/>
        </a:lnRef>
        <a:fillRef xmlns:a="http://schemas.openxmlformats.org/drawingml/2006/main" idx="3">
          <a:schemeClr val="accent6"/>
        </a:fillRef>
        <a:effectRef xmlns:a="http://schemas.openxmlformats.org/drawingml/2006/main" idx="3">
          <a:schemeClr val="accent6"/>
        </a:effectRef>
        <a:fontRef xmlns:a="http://schemas.openxmlformats.org/drawingml/2006/main" idx="minor">
          <a:schemeClr val="lt1"/>
        </a:fontRef>
      </cdr:style>
      <cdr:txBody>
        <a:bodyPr xmlns:a="http://schemas.openxmlformats.org/drawingml/2006/main" wrap="square" lIns="18288" tIns="0" rIns="0" bIns="0" upright="1"/>
        <a:lstStyle xmlns:a="http://schemas.openxmlformats.org/drawingml/2006/main"/>
        <a:p xmlns:a="http://schemas.openxmlformats.org/drawingml/2006/main">
          <a:endParaRPr lang="de-DE"/>
        </a:p>
      </cdr:txBody>
    </cdr:sp>
  </cdr:relSizeAnchor>
  <cdr:relSizeAnchor xmlns:cdr="http://schemas.openxmlformats.org/drawingml/2006/chartDrawing">
    <cdr:from>
      <cdr:x>0.35239</cdr:x>
      <cdr:y>0.90168</cdr:y>
    </cdr:from>
    <cdr:to>
      <cdr:x>0.37347</cdr:x>
      <cdr:y>0.91587</cdr:y>
    </cdr:to>
    <cdr:sp macro="" textlink="">
      <cdr:nvSpPr>
        <cdr:cNvPr id="12" name="Rechteck 11"/>
        <cdr:cNvSpPr>
          <a:spLocks xmlns:a="http://schemas.openxmlformats.org/drawingml/2006/main" noChangeAspect="1"/>
        </cdr:cNvSpPr>
      </cdr:nvSpPr>
      <cdr:spPr bwMode="auto">
        <a:xfrm xmlns:a="http://schemas.openxmlformats.org/drawingml/2006/main">
          <a:off x="2166461" y="8235315"/>
          <a:ext cx="129600" cy="129600"/>
        </a:xfrm>
        <a:prstGeom xmlns:a="http://schemas.openxmlformats.org/drawingml/2006/main" prst="rect">
          <a:avLst/>
        </a:prstGeom>
        <a:solidFill xmlns:a="http://schemas.openxmlformats.org/drawingml/2006/main">
          <a:schemeClr val="accent1">
            <a:lumMod val="60000"/>
            <a:lumOff val="40000"/>
          </a:schemeClr>
        </a:solidFill>
        <a:ln xmlns:a="http://schemas.openxmlformats.org/drawingml/2006/main">
          <a:headEnd type="none" w="med" len="med"/>
          <a:tailEnd type="none" w="med" len="med"/>
        </a:ln>
      </cdr:spPr>
      <cdr:style>
        <a:lnRef xmlns:a="http://schemas.openxmlformats.org/drawingml/2006/main" idx="0">
          <a:schemeClr val="accent6"/>
        </a:lnRef>
        <a:fillRef xmlns:a="http://schemas.openxmlformats.org/drawingml/2006/main" idx="3">
          <a:schemeClr val="accent6"/>
        </a:fillRef>
        <a:effectRef xmlns:a="http://schemas.openxmlformats.org/drawingml/2006/main" idx="3">
          <a:schemeClr val="accent6"/>
        </a:effectRef>
        <a:fontRef xmlns:a="http://schemas.openxmlformats.org/drawingml/2006/main" idx="minor">
          <a:schemeClr val="lt1"/>
        </a:fontRef>
      </cdr:style>
      <cdr:txBody>
        <a:bodyPr xmlns:a="http://schemas.openxmlformats.org/drawingml/2006/main" wrap="square" lIns="18288" tIns="0" rIns="0" bIns="0" upright="1"/>
        <a:lstStyle xmlns:a="http://schemas.openxmlformats.org/drawingml/2006/main"/>
        <a:p xmlns:a="http://schemas.openxmlformats.org/drawingml/2006/main">
          <a:endParaRPr lang="de-DE"/>
        </a:p>
      </cdr:txBody>
    </cdr:sp>
  </cdr:relSizeAnchor>
  <cdr:relSizeAnchor xmlns:cdr="http://schemas.openxmlformats.org/drawingml/2006/chartDrawing">
    <cdr:from>
      <cdr:x>0.35239</cdr:x>
      <cdr:y>0.88135</cdr:y>
    </cdr:from>
    <cdr:to>
      <cdr:x>0.37354</cdr:x>
      <cdr:y>0.89554</cdr:y>
    </cdr:to>
    <cdr:sp macro="" textlink="">
      <cdr:nvSpPr>
        <cdr:cNvPr id="13" name="Rechteck 12"/>
        <cdr:cNvSpPr>
          <a:spLocks xmlns:a="http://schemas.openxmlformats.org/drawingml/2006/main" noChangeAspect="1"/>
        </cdr:cNvSpPr>
      </cdr:nvSpPr>
      <cdr:spPr bwMode="auto">
        <a:xfrm xmlns:a="http://schemas.openxmlformats.org/drawingml/2006/main">
          <a:off x="2166460" y="8049576"/>
          <a:ext cx="130046" cy="129600"/>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a:headEnd type="none" w="med" len="med"/>
          <a:tailEnd type="none" w="med" len="med"/>
        </a:ln>
      </cdr:spPr>
      <cdr:style>
        <a:lnRef xmlns:a="http://schemas.openxmlformats.org/drawingml/2006/main" idx="0">
          <a:schemeClr val="accent6"/>
        </a:lnRef>
        <a:fillRef xmlns:a="http://schemas.openxmlformats.org/drawingml/2006/main" idx="3">
          <a:schemeClr val="accent6"/>
        </a:fillRef>
        <a:effectRef xmlns:a="http://schemas.openxmlformats.org/drawingml/2006/main" idx="3">
          <a:schemeClr val="accent6"/>
        </a:effectRef>
        <a:fontRef xmlns:a="http://schemas.openxmlformats.org/drawingml/2006/main" idx="minor">
          <a:schemeClr val="lt1"/>
        </a:fontRef>
      </cdr:style>
      <cdr:txBody>
        <a:bodyPr xmlns:a="http://schemas.openxmlformats.org/drawingml/2006/main" wrap="square" lIns="18288" tIns="0" rIns="0" bIns="0" upright="1"/>
        <a:lstStyle xmlns:a="http://schemas.openxmlformats.org/drawingml/2006/main"/>
        <a:p xmlns:a="http://schemas.openxmlformats.org/drawingml/2006/main">
          <a:endParaRPr lang="de-DE"/>
        </a:p>
      </cdr:txBody>
    </cdr:sp>
  </cdr:relSizeAnchor>
  <cdr:relSizeAnchor xmlns:cdr="http://schemas.openxmlformats.org/drawingml/2006/chartDrawing">
    <cdr:from>
      <cdr:x>0.36558</cdr:x>
      <cdr:y>0.83574</cdr:y>
    </cdr:from>
    <cdr:to>
      <cdr:x>0.96593</cdr:x>
      <cdr:y>0.85748</cdr:y>
    </cdr:to>
    <cdr:sp macro="" textlink="">
      <cdr:nvSpPr>
        <cdr:cNvPr id="19" name="Textfeld 1"/>
        <cdr:cNvSpPr txBox="1"/>
      </cdr:nvSpPr>
      <cdr:spPr>
        <a:xfrm xmlns:a="http://schemas.openxmlformats.org/drawingml/2006/main">
          <a:off x="2256290" y="7636784"/>
          <a:ext cx="3705294" cy="1986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cs typeface="Arial" pitchFamily="34" charset="0"/>
            </a:rPr>
            <a:t>öffentliche Eigentümer (einschließlich Organisationen ohne Erwerbszweck)</a:t>
          </a:r>
        </a:p>
      </cdr:txBody>
    </cdr:sp>
  </cdr:relSizeAnchor>
  <cdr:relSizeAnchor xmlns:cdr="http://schemas.openxmlformats.org/drawingml/2006/chartDrawing">
    <cdr:from>
      <cdr:x>0.36558</cdr:x>
      <cdr:y>0.85559</cdr:y>
    </cdr:from>
    <cdr:to>
      <cdr:x>0.96593</cdr:x>
      <cdr:y>0.87733</cdr:y>
    </cdr:to>
    <cdr:sp macro="" textlink="">
      <cdr:nvSpPr>
        <cdr:cNvPr id="20" name="Textfeld 1"/>
        <cdr:cNvSpPr txBox="1"/>
      </cdr:nvSpPr>
      <cdr:spPr>
        <a:xfrm xmlns:a="http://schemas.openxmlformats.org/drawingml/2006/main">
          <a:off x="2256290" y="7818213"/>
          <a:ext cx="3705294" cy="1986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cs typeface="Arial" pitchFamily="34" charset="0"/>
            </a:rPr>
            <a:t>Wohnungsunternehmen</a:t>
          </a:r>
        </a:p>
      </cdr:txBody>
    </cdr:sp>
  </cdr:relSizeAnchor>
  <cdr:relSizeAnchor xmlns:cdr="http://schemas.openxmlformats.org/drawingml/2006/chartDrawing">
    <cdr:from>
      <cdr:x>0.36691</cdr:x>
      <cdr:y>0.87669</cdr:y>
    </cdr:from>
    <cdr:to>
      <cdr:x>0.96726</cdr:x>
      <cdr:y>0.89843</cdr:y>
    </cdr:to>
    <cdr:sp macro="" textlink="">
      <cdr:nvSpPr>
        <cdr:cNvPr id="22" name="Textfeld 1"/>
        <cdr:cNvSpPr txBox="1"/>
      </cdr:nvSpPr>
      <cdr:spPr>
        <a:xfrm xmlns:a="http://schemas.openxmlformats.org/drawingml/2006/main">
          <a:off x="2264549" y="8010981"/>
          <a:ext cx="3705294" cy="1986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cs typeface="Arial" pitchFamily="34" charset="0"/>
            </a:rPr>
            <a:t>sonstige Unternehmen</a:t>
          </a:r>
        </a:p>
      </cdr:txBody>
    </cdr:sp>
  </cdr:relSizeAnchor>
  <cdr:relSizeAnchor xmlns:cdr="http://schemas.openxmlformats.org/drawingml/2006/chartDrawing">
    <cdr:from>
      <cdr:x>0.36698</cdr:x>
      <cdr:y>0.89597</cdr:y>
    </cdr:from>
    <cdr:to>
      <cdr:x>0.96733</cdr:x>
      <cdr:y>0.91771</cdr:y>
    </cdr:to>
    <cdr:sp macro="" textlink="">
      <cdr:nvSpPr>
        <cdr:cNvPr id="23" name="Textfeld 1"/>
        <cdr:cNvSpPr txBox="1"/>
      </cdr:nvSpPr>
      <cdr:spPr>
        <a:xfrm xmlns:a="http://schemas.openxmlformats.org/drawingml/2006/main">
          <a:off x="2261578" y="8184256"/>
          <a:ext cx="3699762" cy="1985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cs typeface="Arial" pitchFamily="34" charset="0"/>
            </a:rPr>
            <a:t>private Haushalte</a:t>
          </a:r>
        </a:p>
      </cdr:txBody>
    </cdr:sp>
  </cdr:relSizeAnchor>
  <cdr:relSizeAnchor xmlns:cdr="http://schemas.openxmlformats.org/drawingml/2006/chartDrawing">
    <cdr:from>
      <cdr:x>0.00758</cdr:x>
      <cdr:y>0.49298</cdr:y>
    </cdr:from>
    <cdr:to>
      <cdr:x>0.98878</cdr:x>
      <cdr:y>0.95387</cdr:y>
    </cdr:to>
    <cdr:sp macro="" textlink="">
      <cdr:nvSpPr>
        <cdr:cNvPr id="14" name="Rechteck 13"/>
        <cdr:cNvSpPr/>
      </cdr:nvSpPr>
      <cdr:spPr bwMode="auto">
        <a:xfrm xmlns:a="http://schemas.openxmlformats.org/drawingml/2006/main">
          <a:off x="46630" y="4502522"/>
          <a:ext cx="6032373" cy="4209437"/>
        </a:xfrm>
        <a:prstGeom xmlns:a="http://schemas.openxmlformats.org/drawingml/2006/main" prst="rect">
          <a:avLst/>
        </a:prstGeom>
        <a:noFill xmlns:a="http://schemas.openxmlformats.org/drawingml/2006/main"/>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de-DE"/>
        </a:p>
      </cdr:txBody>
    </cdr:sp>
  </cdr:relSizeAnchor>
</c:userShapes>
</file>

<file path=xl/drawings/drawing43.xml><?xml version="1.0" encoding="utf-8"?>
<c:userShapes xmlns:c="http://schemas.openxmlformats.org/drawingml/2006/chart">
  <cdr:relSizeAnchor xmlns:cdr="http://schemas.openxmlformats.org/drawingml/2006/chartDrawing">
    <cdr:from>
      <cdr:x>0.0152</cdr:x>
      <cdr:y>0.93098</cdr:y>
    </cdr:from>
    <cdr:to>
      <cdr:x>0.6277</cdr:x>
      <cdr:y>0.99001</cdr:y>
    </cdr:to>
    <cdr:sp macro="" textlink="">
      <cdr:nvSpPr>
        <cdr:cNvPr id="2" name="Textfeld 1"/>
        <cdr:cNvSpPr txBox="1"/>
      </cdr:nvSpPr>
      <cdr:spPr>
        <a:xfrm xmlns:a="http://schemas.openxmlformats.org/drawingml/2006/main">
          <a:off x="104100" y="4487004"/>
          <a:ext cx="4194691" cy="28449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l"/>
          <a:r>
            <a:rPr lang="de-DE" sz="800">
              <a:latin typeface="Source Sans Pro" panose="020B0503030403020204" pitchFamily="34" charset="0"/>
              <a:cs typeface="Arial" pitchFamily="34" charset="0"/>
            </a:rPr>
            <a:t>Thüringer Landesamt für Statistik</a:t>
          </a:r>
        </a:p>
      </cdr:txBody>
    </cdr:sp>
  </cdr:relSizeAnchor>
</c:userShapes>
</file>

<file path=xl/drawings/drawing44.xml><?xml version="1.0" encoding="utf-8"?>
<xdr:wsDr xmlns:xdr="http://schemas.openxmlformats.org/drawingml/2006/spreadsheetDrawing" xmlns:a="http://schemas.openxmlformats.org/drawingml/2006/main">
  <xdr:twoCellAnchor>
    <xdr:from>
      <xdr:col>1</xdr:col>
      <xdr:colOff>853937</xdr:colOff>
      <xdr:row>5</xdr:row>
      <xdr:rowOff>41137</xdr:rowOff>
    </xdr:from>
    <xdr:to>
      <xdr:col>1</xdr:col>
      <xdr:colOff>1215887</xdr:colOff>
      <xdr:row>5</xdr:row>
      <xdr:rowOff>41137</xdr:rowOff>
    </xdr:to>
    <xdr:sp macro="" textlink="">
      <xdr:nvSpPr>
        <xdr:cNvPr id="2" name="Line 1">
          <a:extLst>
            <a:ext uri="{FF2B5EF4-FFF2-40B4-BE49-F238E27FC236}">
              <a16:creationId xmlns:a16="http://schemas.microsoft.com/office/drawing/2014/main" id="{00000000-0008-0000-2600-000002000000}"/>
            </a:ext>
          </a:extLst>
        </xdr:cNvPr>
        <xdr:cNvSpPr>
          <a:spLocks noChangeShapeType="1"/>
        </xdr:cNvSpPr>
      </xdr:nvSpPr>
      <xdr:spPr bwMode="auto">
        <a:xfrm>
          <a:off x="969894" y="1029528"/>
          <a:ext cx="3619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859265</xdr:colOff>
      <xdr:row>6</xdr:row>
      <xdr:rowOff>94283</xdr:rowOff>
    </xdr:from>
    <xdr:to>
      <xdr:col>1</xdr:col>
      <xdr:colOff>1221215</xdr:colOff>
      <xdr:row>6</xdr:row>
      <xdr:rowOff>94283</xdr:rowOff>
    </xdr:to>
    <xdr:sp macro="" textlink="">
      <xdr:nvSpPr>
        <xdr:cNvPr id="3" name="Line 2">
          <a:extLst>
            <a:ext uri="{FF2B5EF4-FFF2-40B4-BE49-F238E27FC236}">
              <a16:creationId xmlns:a16="http://schemas.microsoft.com/office/drawing/2014/main" id="{00000000-0008-0000-2600-000003000000}"/>
            </a:ext>
          </a:extLst>
        </xdr:cNvPr>
        <xdr:cNvSpPr>
          <a:spLocks noChangeShapeType="1"/>
        </xdr:cNvSpPr>
      </xdr:nvSpPr>
      <xdr:spPr bwMode="auto">
        <a:xfrm>
          <a:off x="975222" y="1331153"/>
          <a:ext cx="3619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20955</xdr:colOff>
      <xdr:row>53</xdr:row>
      <xdr:rowOff>0</xdr:rowOff>
    </xdr:from>
    <xdr:to>
      <xdr:col>1</xdr:col>
      <xdr:colOff>325755</xdr:colOff>
      <xdr:row>53</xdr:row>
      <xdr:rowOff>0</xdr:rowOff>
    </xdr:to>
    <xdr:sp macro="" textlink="">
      <xdr:nvSpPr>
        <xdr:cNvPr id="4" name="Line 3">
          <a:extLst>
            <a:ext uri="{FF2B5EF4-FFF2-40B4-BE49-F238E27FC236}">
              <a16:creationId xmlns:a16="http://schemas.microsoft.com/office/drawing/2014/main" id="{00000000-0008-0000-2600-000004000000}"/>
            </a:ext>
          </a:extLst>
        </xdr:cNvPr>
        <xdr:cNvSpPr>
          <a:spLocks noChangeShapeType="1"/>
        </xdr:cNvSpPr>
      </xdr:nvSpPr>
      <xdr:spPr bwMode="auto">
        <a:xfrm>
          <a:off x="20955" y="9128760"/>
          <a:ext cx="41148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28575</xdr:colOff>
      <xdr:row>72</xdr:row>
      <xdr:rowOff>129540</xdr:rowOff>
    </xdr:from>
    <xdr:to>
      <xdr:col>1</xdr:col>
      <xdr:colOff>238125</xdr:colOff>
      <xdr:row>72</xdr:row>
      <xdr:rowOff>129540</xdr:rowOff>
    </xdr:to>
    <xdr:sp macro="" textlink="">
      <xdr:nvSpPr>
        <xdr:cNvPr id="2" name="Line 1">
          <a:extLst>
            <a:ext uri="{FF2B5EF4-FFF2-40B4-BE49-F238E27FC236}">
              <a16:creationId xmlns:a16="http://schemas.microsoft.com/office/drawing/2014/main" id="{00000000-0008-0000-2700-000002000000}"/>
            </a:ext>
          </a:extLst>
        </xdr:cNvPr>
        <xdr:cNvSpPr>
          <a:spLocks noChangeShapeType="1"/>
        </xdr:cNvSpPr>
      </xdr:nvSpPr>
      <xdr:spPr bwMode="auto">
        <a:xfrm>
          <a:off x="28575" y="10271760"/>
          <a:ext cx="3619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514350</xdr:colOff>
      <xdr:row>5</xdr:row>
      <xdr:rowOff>57150</xdr:rowOff>
    </xdr:from>
    <xdr:to>
      <xdr:col>0</xdr:col>
      <xdr:colOff>161925</xdr:colOff>
      <xdr:row>5</xdr:row>
      <xdr:rowOff>57150</xdr:rowOff>
    </xdr:to>
    <xdr:sp macro="" textlink="">
      <xdr:nvSpPr>
        <xdr:cNvPr id="3" name="Line 2">
          <a:extLst>
            <a:ext uri="{FF2B5EF4-FFF2-40B4-BE49-F238E27FC236}">
              <a16:creationId xmlns:a16="http://schemas.microsoft.com/office/drawing/2014/main" id="{00000000-0008-0000-2700-000003000000}"/>
            </a:ext>
          </a:extLst>
        </xdr:cNvPr>
        <xdr:cNvSpPr>
          <a:spLocks noChangeShapeType="1"/>
        </xdr:cNvSpPr>
      </xdr:nvSpPr>
      <xdr:spPr bwMode="auto">
        <a:xfrm>
          <a:off x="514350" y="704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428625</xdr:colOff>
      <xdr:row>5</xdr:row>
      <xdr:rowOff>57150</xdr:rowOff>
    </xdr:from>
    <xdr:to>
      <xdr:col>1</xdr:col>
      <xdr:colOff>619125</xdr:colOff>
      <xdr:row>5</xdr:row>
      <xdr:rowOff>57150</xdr:rowOff>
    </xdr:to>
    <xdr:sp macro="" textlink="">
      <xdr:nvSpPr>
        <xdr:cNvPr id="4" name="Line 2">
          <a:extLst>
            <a:ext uri="{FF2B5EF4-FFF2-40B4-BE49-F238E27FC236}">
              <a16:creationId xmlns:a16="http://schemas.microsoft.com/office/drawing/2014/main" id="{00000000-0008-0000-2700-000004000000}"/>
            </a:ext>
          </a:extLst>
        </xdr:cNvPr>
        <xdr:cNvSpPr>
          <a:spLocks noChangeShapeType="1"/>
        </xdr:cNvSpPr>
      </xdr:nvSpPr>
      <xdr:spPr bwMode="auto">
        <a:xfrm>
          <a:off x="1038225" y="704850"/>
          <a:ext cx="18288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28575</xdr:colOff>
      <xdr:row>73</xdr:row>
      <xdr:rowOff>142875</xdr:rowOff>
    </xdr:from>
    <xdr:to>
      <xdr:col>1</xdr:col>
      <xdr:colOff>285750</xdr:colOff>
      <xdr:row>73</xdr:row>
      <xdr:rowOff>142875</xdr:rowOff>
    </xdr:to>
    <xdr:sp macro="" textlink="">
      <xdr:nvSpPr>
        <xdr:cNvPr id="2" name="Line 1">
          <a:extLst>
            <a:ext uri="{FF2B5EF4-FFF2-40B4-BE49-F238E27FC236}">
              <a16:creationId xmlns:a16="http://schemas.microsoft.com/office/drawing/2014/main" id="{D611F6AD-AAB6-435C-9A13-9DB92D3D1608}"/>
            </a:ext>
          </a:extLst>
        </xdr:cNvPr>
        <xdr:cNvSpPr>
          <a:spLocks noChangeShapeType="1"/>
        </xdr:cNvSpPr>
      </xdr:nvSpPr>
      <xdr:spPr bwMode="auto">
        <a:xfrm>
          <a:off x="28575" y="11656695"/>
          <a:ext cx="4095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514350</xdr:colOff>
      <xdr:row>6</xdr:row>
      <xdr:rowOff>57150</xdr:rowOff>
    </xdr:from>
    <xdr:to>
      <xdr:col>0</xdr:col>
      <xdr:colOff>161925</xdr:colOff>
      <xdr:row>6</xdr:row>
      <xdr:rowOff>57150</xdr:rowOff>
    </xdr:to>
    <xdr:sp macro="" textlink="">
      <xdr:nvSpPr>
        <xdr:cNvPr id="3" name="Line 2">
          <a:extLst>
            <a:ext uri="{FF2B5EF4-FFF2-40B4-BE49-F238E27FC236}">
              <a16:creationId xmlns:a16="http://schemas.microsoft.com/office/drawing/2014/main" id="{BD8D076E-EE84-4E08-81D1-1629D9019216}"/>
            </a:ext>
          </a:extLst>
        </xdr:cNvPr>
        <xdr:cNvSpPr>
          <a:spLocks noChangeShapeType="1"/>
        </xdr:cNvSpPr>
      </xdr:nvSpPr>
      <xdr:spPr bwMode="auto">
        <a:xfrm>
          <a:off x="148590" y="1062990"/>
          <a:ext cx="571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428625</xdr:colOff>
      <xdr:row>6</xdr:row>
      <xdr:rowOff>66675</xdr:rowOff>
    </xdr:from>
    <xdr:to>
      <xdr:col>1</xdr:col>
      <xdr:colOff>628650</xdr:colOff>
      <xdr:row>6</xdr:row>
      <xdr:rowOff>66675</xdr:rowOff>
    </xdr:to>
    <xdr:sp macro="" textlink="">
      <xdr:nvSpPr>
        <xdr:cNvPr id="4" name="Line 2">
          <a:extLst>
            <a:ext uri="{FF2B5EF4-FFF2-40B4-BE49-F238E27FC236}">
              <a16:creationId xmlns:a16="http://schemas.microsoft.com/office/drawing/2014/main" id="{AC2DF79B-8353-440B-8CDE-7FFD1F1F1DF2}"/>
            </a:ext>
          </a:extLst>
        </xdr:cNvPr>
        <xdr:cNvSpPr>
          <a:spLocks noChangeShapeType="1"/>
        </xdr:cNvSpPr>
      </xdr:nvSpPr>
      <xdr:spPr bwMode="auto">
        <a:xfrm>
          <a:off x="581025" y="1072515"/>
          <a:ext cx="20002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c:userShapes xmlns:c="http://schemas.openxmlformats.org/drawingml/2006/chart">
  <cdr:relSizeAnchor xmlns:cdr="http://schemas.openxmlformats.org/drawingml/2006/chartDrawing">
    <cdr:from>
      <cdr:x>0.31315</cdr:x>
      <cdr:y>0.77723</cdr:y>
    </cdr:from>
    <cdr:to>
      <cdr:x>0.34501</cdr:x>
      <cdr:y>0.82249</cdr:y>
    </cdr:to>
    <cdr:pic>
      <cdr:nvPicPr>
        <cdr:cNvPr id="2" name="Grafik 1">
          <a:extLst xmlns:a="http://schemas.openxmlformats.org/drawingml/2006/main">
            <a:ext uri="{FF2B5EF4-FFF2-40B4-BE49-F238E27FC236}">
              <a16:creationId xmlns:a16="http://schemas.microsoft.com/office/drawing/2014/main" id="{1FD6A22C-D02D-4273-81FF-B7D51B53D4B8}"/>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49974" y="3223997"/>
          <a:ext cx="188214" cy="187738"/>
        </a:xfrm>
        <a:prstGeom xmlns:a="http://schemas.openxmlformats.org/drawingml/2006/main" prst="rect">
          <a:avLst/>
        </a:prstGeom>
      </cdr:spPr>
    </cdr:pic>
  </cdr:relSizeAnchor>
  <cdr:relSizeAnchor xmlns:cdr="http://schemas.openxmlformats.org/drawingml/2006/chartDrawing">
    <cdr:from>
      <cdr:x>0.31269</cdr:x>
      <cdr:y>0.83539</cdr:y>
    </cdr:from>
    <cdr:to>
      <cdr:x>0.34455</cdr:x>
      <cdr:y>0.88065</cdr:y>
    </cdr:to>
    <cdr:pic>
      <cdr:nvPicPr>
        <cdr:cNvPr id="3" name="Grafik 2">
          <a:extLst xmlns:a="http://schemas.openxmlformats.org/drawingml/2006/main">
            <a:ext uri="{FF2B5EF4-FFF2-40B4-BE49-F238E27FC236}">
              <a16:creationId xmlns:a16="http://schemas.microsoft.com/office/drawing/2014/main" id="{8CCA821C-FCA1-49B4-81DC-22CAC6891644}"/>
            </a:ext>
          </a:extLst>
        </cdr:cNvPr>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47271" y="3465229"/>
          <a:ext cx="188219" cy="187741"/>
        </a:xfrm>
        <a:prstGeom xmlns:a="http://schemas.openxmlformats.org/drawingml/2006/main" prst="rect">
          <a:avLst/>
        </a:prstGeom>
      </cdr:spPr>
    </cdr:pic>
  </cdr:relSizeAnchor>
  <cdr:relSizeAnchor xmlns:cdr="http://schemas.openxmlformats.org/drawingml/2006/chartDrawing">
    <cdr:from>
      <cdr:x>0.31339</cdr:x>
      <cdr:y>0.8941</cdr:y>
    </cdr:from>
    <cdr:to>
      <cdr:x>0.34402</cdr:x>
      <cdr:y>0.93769</cdr:y>
    </cdr:to>
    <cdr:pic>
      <cdr:nvPicPr>
        <cdr:cNvPr id="4" name="Grafik 3">
          <a:extLst xmlns:a="http://schemas.openxmlformats.org/drawingml/2006/main">
            <a:ext uri="{FF2B5EF4-FFF2-40B4-BE49-F238E27FC236}">
              <a16:creationId xmlns:a16="http://schemas.microsoft.com/office/drawing/2014/main" id="{09B69291-D127-4DEC-958B-8BC254D8B72E}"/>
            </a:ext>
          </a:extLst>
        </cdr:cNvPr>
        <cdr:cNvPicPr/>
      </cdr:nvPicPr>
      <cdr:blipFill>
        <a:blip xmlns:a="http://schemas.openxmlformats.org/drawingml/2006/main" xmlns:r="http://schemas.openxmlformats.org/officeDocument/2006/relationships" r:embed="rId3">
          <a:duotone>
            <a:prstClr val="black"/>
            <a:schemeClr val="accent3">
              <a:tint val="45000"/>
              <a:satMod val="400000"/>
            </a:schemeClr>
          </a:duotone>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851407" y="3708799"/>
          <a:ext cx="180975" cy="180785"/>
        </a:xfrm>
        <a:prstGeom xmlns:a="http://schemas.openxmlformats.org/drawingml/2006/main" prst="rect">
          <a:avLst/>
        </a:prstGeom>
        <a:solidFill xmlns:a="http://schemas.openxmlformats.org/drawingml/2006/main">
          <a:schemeClr val="accent3">
            <a:lumMod val="75000"/>
          </a:schemeClr>
        </a:solidFill>
      </cdr:spPr>
    </cdr:pic>
  </cdr:relSizeAnchor>
  <cdr:relSizeAnchor xmlns:cdr="http://schemas.openxmlformats.org/drawingml/2006/chartDrawing">
    <cdr:from>
      <cdr:x>0.34381</cdr:x>
      <cdr:y>0.77555</cdr:y>
    </cdr:from>
    <cdr:to>
      <cdr:x>0.72673</cdr:x>
      <cdr:y>0.81918</cdr:y>
    </cdr:to>
    <cdr:sp macro="" textlink="">
      <cdr:nvSpPr>
        <cdr:cNvPr id="7" name="Textfeld 6"/>
        <cdr:cNvSpPr txBox="1"/>
      </cdr:nvSpPr>
      <cdr:spPr>
        <a:xfrm xmlns:a="http://schemas.openxmlformats.org/drawingml/2006/main">
          <a:off x="2031116" y="3217046"/>
          <a:ext cx="2262187" cy="1809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de-DE" sz="900">
              <a:latin typeface="Source Sans Pro" panose="020B0503030403020204" pitchFamily="34" charset="0"/>
              <a:cs typeface="Arial" pitchFamily="34" charset="0"/>
            </a:rPr>
            <a:t>Wohngebäude</a:t>
          </a:r>
          <a:r>
            <a:rPr lang="de-DE" sz="900" baseline="0">
              <a:latin typeface="Source Sans Pro" panose="020B0503030403020204" pitchFamily="34" charset="0"/>
              <a:cs typeface="Arial" pitchFamily="34" charset="0"/>
            </a:rPr>
            <a:t> mit 1 oder 2 Wohnungen</a:t>
          </a:r>
          <a:endParaRPr lang="de-DE" sz="900">
            <a:latin typeface="Source Sans Pro" panose="020B0503030403020204" pitchFamily="34" charset="0"/>
            <a:cs typeface="Arial" pitchFamily="34" charset="0"/>
          </a:endParaRPr>
        </a:p>
      </cdr:txBody>
    </cdr:sp>
  </cdr:relSizeAnchor>
  <cdr:relSizeAnchor xmlns:cdr="http://schemas.openxmlformats.org/drawingml/2006/chartDrawing">
    <cdr:from>
      <cdr:x>0.34436</cdr:x>
      <cdr:y>0.88884</cdr:y>
    </cdr:from>
    <cdr:to>
      <cdr:x>0.72729</cdr:x>
      <cdr:y>0.93247</cdr:y>
    </cdr:to>
    <cdr:sp macro="" textlink="">
      <cdr:nvSpPr>
        <cdr:cNvPr id="8" name="Textfeld 1"/>
        <cdr:cNvSpPr txBox="1"/>
      </cdr:nvSpPr>
      <cdr:spPr>
        <a:xfrm xmlns:a="http://schemas.openxmlformats.org/drawingml/2006/main">
          <a:off x="2034367" y="3686964"/>
          <a:ext cx="2262227" cy="18098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Nichtwohngebäude</a:t>
          </a:r>
        </a:p>
      </cdr:txBody>
    </cdr:sp>
  </cdr:relSizeAnchor>
  <cdr:relSizeAnchor xmlns:cdr="http://schemas.openxmlformats.org/drawingml/2006/chartDrawing">
    <cdr:from>
      <cdr:x>0.34517</cdr:x>
      <cdr:y>0.82742</cdr:y>
    </cdr:from>
    <cdr:to>
      <cdr:x>0.96641</cdr:x>
      <cdr:y>0.88963</cdr:y>
    </cdr:to>
    <cdr:sp macro="" textlink="">
      <cdr:nvSpPr>
        <cdr:cNvPr id="10" name="Textfeld 1"/>
        <cdr:cNvSpPr txBox="1"/>
      </cdr:nvSpPr>
      <cdr:spPr>
        <a:xfrm xmlns:a="http://schemas.openxmlformats.org/drawingml/2006/main">
          <a:off x="2039144" y="3432175"/>
          <a:ext cx="3670121" cy="25805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Source Sans Pro" panose="020B0503030403020204" pitchFamily="34" charset="0"/>
              <a:cs typeface="Arial" pitchFamily="34" charset="0"/>
            </a:rPr>
            <a:t>Wohngebäude</a:t>
          </a:r>
          <a:r>
            <a:rPr lang="de-DE" sz="900" baseline="0">
              <a:latin typeface="Source Sans Pro" panose="020B0503030403020204" pitchFamily="34" charset="0"/>
              <a:cs typeface="Arial" pitchFamily="34" charset="0"/>
            </a:rPr>
            <a:t> mit 3 oder mehr Wohnungen</a:t>
          </a:r>
          <a:br>
            <a:rPr lang="de-DE" sz="900" baseline="0">
              <a:latin typeface="Source Sans Pro" panose="020B0503030403020204" pitchFamily="34" charset="0"/>
              <a:cs typeface="Arial" pitchFamily="34" charset="0"/>
            </a:rPr>
          </a:br>
          <a:r>
            <a:rPr lang="de-DE" sz="900" baseline="0">
              <a:latin typeface="Source Sans Pro" panose="020B0503030403020204" pitchFamily="34" charset="0"/>
              <a:cs typeface="Arial" pitchFamily="34" charset="0"/>
            </a:rPr>
            <a:t>(einschließlich Wohnheime)</a:t>
          </a:r>
          <a:endParaRPr lang="de-DE" sz="900">
            <a:latin typeface="Source Sans Pro" panose="020B0503030403020204"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6141720" cy="9128760"/>
    <xdr:graphicFrame macro="">
      <xdr:nvGraphicFramePr>
        <xdr:cNvPr id="2" name="Diagram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0.12786</cdr:x>
      <cdr:y>0.68015</cdr:y>
    </cdr:from>
    <cdr:to>
      <cdr:x>0.86546</cdr:x>
      <cdr:y>0.8494</cdr:y>
    </cdr:to>
    <mc:AlternateContent xmlns:mc="http://schemas.openxmlformats.org/markup-compatibility/2006" xmlns:a14="http://schemas.microsoft.com/office/drawing/2010/main">
      <mc:Choice Requires="a14">
        <cdr:pic>
          <cdr:nvPicPr>
            <cdr:cNvPr id="5128" name="Picture 8">
              <a:extLst xmlns:a="http://schemas.openxmlformats.org/drawingml/2006/main">
                <a:ext uri="{FF2B5EF4-FFF2-40B4-BE49-F238E27FC236}">
                  <a16:creationId xmlns:a16="http://schemas.microsoft.com/office/drawing/2014/main" id="{7A175943-8A0A-4F4C-B149-37004961B436}"/>
                </a:ext>
              </a:extLst>
            </cdr:cNvPr>
            <cdr:cNvPicPr>
              <a:picLocks xmlns:a="http://schemas.openxmlformats.org/drawingml/2006/main" noChangeAspect="1" noChangeArrowheads="1"/>
              <a:extLst xmlns:a="http://schemas.openxmlformats.org/drawingml/2006/main">
                <a:ext uri="{84589F7E-364E-4C9E-8A38-B11213B215E9}">
                  <a14:cameraTool cellRange="W_Grafik1.1!$H$1:$O$12" spid="_x0000_s372308"/>
                </a:ext>
              </a:extLst>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785446" y="6207310"/>
              <a:ext cx="4530969" cy="1544646"/>
            </a:xfrm>
            <a:prstGeom xmlns:a="http://schemas.openxmlformats.org/drawingml/2006/main" prst="rect">
              <a:avLst/>
            </a:prstGeom>
            <a:solidFill xmlns:a="http://schemas.openxmlformats.org/drawingml/2006/main">
              <a:srgbClr val="FFFFFF" mc:Ignorable="a14" a14:legacySpreadsheetColorIndex="9"/>
            </a:solidFill>
            <a:ln xmlns:a="http://schemas.openxmlformats.org/drawingml/2006/main" w="9525">
              <a:noFill/>
              <a:miter lim="800000"/>
              <a:headEnd/>
              <a:tailEnd/>
            </a:ln>
          </cdr:spPr>
        </cdr:pic>
      </mc:Choice>
      <mc:Fallback xmlns=""/>
    </mc:AlternateContent>
  </cdr:relSizeAnchor>
  <cdr:relSizeAnchor xmlns:cdr="http://schemas.openxmlformats.org/drawingml/2006/chartDrawing">
    <cdr:from>
      <cdr:x>0.01998</cdr:x>
      <cdr:y>0.96518</cdr:y>
    </cdr:from>
    <cdr:to>
      <cdr:x>0.35849</cdr:x>
      <cdr:y>0.99443</cdr:y>
    </cdr:to>
    <cdr:sp macro="" textlink="">
      <cdr:nvSpPr>
        <cdr:cNvPr id="2" name="Textfeld 1"/>
        <cdr:cNvSpPr txBox="1"/>
      </cdr:nvSpPr>
      <cdr:spPr>
        <a:xfrm xmlns:a="http://schemas.openxmlformats.org/drawingml/2006/main">
          <a:off x="105507" y="8124092"/>
          <a:ext cx="1787769" cy="2461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cs typeface="Arial" panose="020B0604020202020204" pitchFamily="34" charset="0"/>
            </a:rPr>
            <a:t>Thüringer Landesamt für Statistik</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1225826</xdr:colOff>
      <xdr:row>7</xdr:row>
      <xdr:rowOff>57978</xdr:rowOff>
    </xdr:from>
    <xdr:to>
      <xdr:col>1</xdr:col>
      <xdr:colOff>1585826</xdr:colOff>
      <xdr:row>7</xdr:row>
      <xdr:rowOff>57978</xdr:rowOff>
    </xdr:to>
    <xdr:cxnSp macro="">
      <xdr:nvCxnSpPr>
        <xdr:cNvPr id="3" name="Gerade Verbindung 2">
          <a:extLst>
            <a:ext uri="{FF2B5EF4-FFF2-40B4-BE49-F238E27FC236}">
              <a16:creationId xmlns:a16="http://schemas.microsoft.com/office/drawing/2014/main" id="{00000000-0008-0000-0A00-000003000000}"/>
            </a:ext>
          </a:extLst>
        </xdr:cNvPr>
        <xdr:cNvCxnSpPr/>
      </xdr:nvCxnSpPr>
      <xdr:spPr bwMode="auto">
        <a:xfrm>
          <a:off x="1598543" y="1101587"/>
          <a:ext cx="360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459827</xdr:colOff>
      <xdr:row>6</xdr:row>
      <xdr:rowOff>78828</xdr:rowOff>
    </xdr:from>
    <xdr:to>
      <xdr:col>0</xdr:col>
      <xdr:colOff>819827</xdr:colOff>
      <xdr:row>6</xdr:row>
      <xdr:rowOff>78828</xdr:rowOff>
    </xdr:to>
    <xdr:sp macro="" textlink="">
      <xdr:nvSpPr>
        <xdr:cNvPr id="2" name="Line 4">
          <a:extLst>
            <a:ext uri="{FF2B5EF4-FFF2-40B4-BE49-F238E27FC236}">
              <a16:creationId xmlns:a16="http://schemas.microsoft.com/office/drawing/2014/main" id="{00000000-0008-0000-0B00-000002000000}"/>
            </a:ext>
          </a:extLst>
        </xdr:cNvPr>
        <xdr:cNvSpPr>
          <a:spLocks noChangeShapeType="1"/>
        </xdr:cNvSpPr>
      </xdr:nvSpPr>
      <xdr:spPr bwMode="auto">
        <a:xfrm>
          <a:off x="459827" y="1014763"/>
          <a:ext cx="36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BVG\BERICHT\MBWZ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212\01_Bautaetigkeit\31111_31121\00_Daten\LISTEJ_06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Tab3"/>
      <sheetName val="030Tab5"/>
      <sheetName val="030Tab6"/>
      <sheetName val="030Tab7"/>
      <sheetName val="031Tab5"/>
      <sheetName val="031Tab6"/>
      <sheetName val="031Tab15"/>
      <sheetName val="031Tab16"/>
      <sheetName val="031Tab19"/>
      <sheetName val="UN_W"/>
      <sheetName val="UK_Erloschene"/>
      <sheetName val="Erloschene"/>
    </sheetNames>
    <sheetDataSet>
      <sheetData sheetId="0">
        <row r="2">
          <cell r="D2">
            <v>37</v>
          </cell>
        </row>
      </sheetData>
      <sheetData sheetId="1">
        <row r="9">
          <cell r="D9">
            <v>32</v>
          </cell>
        </row>
      </sheetData>
      <sheetData sheetId="2">
        <row r="6">
          <cell r="B6">
            <v>377</v>
          </cell>
        </row>
      </sheetData>
      <sheetData sheetId="3"/>
      <sheetData sheetId="4"/>
      <sheetData sheetId="5"/>
      <sheetData sheetId="6">
        <row r="4">
          <cell r="B4">
            <v>110</v>
          </cell>
        </row>
      </sheetData>
      <sheetData sheetId="7">
        <row r="9">
          <cell r="D9">
            <v>32</v>
          </cell>
        </row>
      </sheetData>
      <sheetData sheetId="8">
        <row r="6">
          <cell r="B6">
            <v>461</v>
          </cell>
          <cell r="C6">
            <v>304</v>
          </cell>
          <cell r="D6">
            <v>289</v>
          </cell>
          <cell r="E6">
            <v>14</v>
          </cell>
          <cell r="F6">
            <v>2</v>
          </cell>
          <cell r="G6">
            <v>40</v>
          </cell>
          <cell r="H6">
            <v>324</v>
          </cell>
        </row>
        <row r="9">
          <cell r="B9">
            <v>230</v>
          </cell>
          <cell r="C9">
            <v>280</v>
          </cell>
          <cell r="D9">
            <v>121</v>
          </cell>
          <cell r="E9">
            <v>6</v>
          </cell>
          <cell r="F9">
            <v>0</v>
          </cell>
          <cell r="G9">
            <v>26</v>
          </cell>
          <cell r="H9">
            <v>136</v>
          </cell>
        </row>
      </sheetData>
      <sheetData sheetId="9">
        <row r="5">
          <cell r="C5">
            <v>785</v>
          </cell>
        </row>
      </sheetData>
      <sheetData sheetId="10">
        <row r="15">
          <cell r="O15">
            <v>464</v>
          </cell>
        </row>
      </sheetData>
      <sheetData sheetId="1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93.6640625" defaultRowHeight="12.75" x14ac:dyDescent="0.2"/>
  <cols>
    <col min="1" max="16384" width="93.6640625" style="821"/>
  </cols>
  <sheetData>
    <row r="1" spans="1:2" ht="15" x14ac:dyDescent="0.2">
      <c r="A1" s="820" t="s">
        <v>702</v>
      </c>
    </row>
    <row r="3" spans="1:2" ht="25.5" x14ac:dyDescent="0.2">
      <c r="A3" s="829" t="s">
        <v>717</v>
      </c>
    </row>
    <row r="4" spans="1:2" ht="14.25" x14ac:dyDescent="0.2">
      <c r="A4" s="822"/>
    </row>
    <row r="5" spans="1:2" x14ac:dyDescent="0.2">
      <c r="A5" s="823" t="s">
        <v>703</v>
      </c>
    </row>
    <row r="6" spans="1:2" x14ac:dyDescent="0.2">
      <c r="A6" s="823"/>
    </row>
    <row r="7" spans="1:2" x14ac:dyDescent="0.2">
      <c r="A7" s="823"/>
    </row>
    <row r="8" spans="1:2" x14ac:dyDescent="0.2">
      <c r="A8" s="824" t="s">
        <v>704</v>
      </c>
    </row>
    <row r="9" spans="1:2" x14ac:dyDescent="0.2">
      <c r="A9" s="823" t="s">
        <v>705</v>
      </c>
    </row>
    <row r="10" spans="1:2" x14ac:dyDescent="0.2">
      <c r="A10" s="823" t="s">
        <v>706</v>
      </c>
    </row>
    <row r="11" spans="1:2" x14ac:dyDescent="0.2">
      <c r="A11" s="823" t="s">
        <v>707</v>
      </c>
    </row>
    <row r="12" spans="1:2" x14ac:dyDescent="0.2">
      <c r="A12" s="823" t="s">
        <v>708</v>
      </c>
    </row>
    <row r="13" spans="1:2" x14ac:dyDescent="0.2">
      <c r="A13" s="823" t="s">
        <v>709</v>
      </c>
    </row>
    <row r="14" spans="1:2" x14ac:dyDescent="0.2">
      <c r="A14" s="823" t="s">
        <v>710</v>
      </c>
    </row>
    <row r="15" spans="1:2" x14ac:dyDescent="0.2">
      <c r="A15" s="823" t="s">
        <v>711</v>
      </c>
    </row>
    <row r="16" spans="1:2" x14ac:dyDescent="0.2">
      <c r="A16" s="823"/>
      <c r="B16" s="456"/>
    </row>
    <row r="17" spans="1:2" s="825" customFormat="1" x14ac:dyDescent="0.2">
      <c r="A17" s="830" t="s">
        <v>712</v>
      </c>
    </row>
    <row r="18" spans="1:2" s="825" customFormat="1" x14ac:dyDescent="0.2">
      <c r="A18" s="826" t="s">
        <v>718</v>
      </c>
    </row>
    <row r="19" spans="1:2" s="825" customFormat="1" x14ac:dyDescent="0.2">
      <c r="A19" s="826" t="s">
        <v>719</v>
      </c>
    </row>
    <row r="20" spans="1:2" s="825" customFormat="1" x14ac:dyDescent="0.2">
      <c r="A20" s="826"/>
    </row>
    <row r="21" spans="1:2" x14ac:dyDescent="0.2">
      <c r="A21" s="823" t="s">
        <v>720</v>
      </c>
      <c r="B21" s="456"/>
    </row>
    <row r="22" spans="1:2" x14ac:dyDescent="0.2">
      <c r="A22" s="823" t="s">
        <v>721</v>
      </c>
    </row>
    <row r="23" spans="1:2" ht="13.5" x14ac:dyDescent="0.2">
      <c r="A23" s="823" t="s">
        <v>722</v>
      </c>
      <c r="B23" s="827"/>
    </row>
    <row r="24" spans="1:2" ht="13.5" x14ac:dyDescent="0.2">
      <c r="A24" s="823" t="s">
        <v>723</v>
      </c>
      <c r="B24" s="827"/>
    </row>
    <row r="25" spans="1:2" ht="13.5" x14ac:dyDescent="0.2">
      <c r="A25" s="823" t="s">
        <v>713</v>
      </c>
      <c r="B25" s="827"/>
    </row>
    <row r="26" spans="1:2" x14ac:dyDescent="0.2">
      <c r="A26" s="823"/>
    </row>
    <row r="27" spans="1:2" x14ac:dyDescent="0.2">
      <c r="A27" s="823"/>
    </row>
    <row r="28" spans="1:2" x14ac:dyDescent="0.2">
      <c r="A28" s="824" t="s">
        <v>714</v>
      </c>
    </row>
    <row r="29" spans="1:2" ht="38.25" x14ac:dyDescent="0.2">
      <c r="A29" s="828" t="s">
        <v>715</v>
      </c>
    </row>
    <row r="30" spans="1:2" x14ac:dyDescent="0.2">
      <c r="A30" s="823" t="s">
        <v>716</v>
      </c>
    </row>
    <row r="32" spans="1:2" x14ac:dyDescent="0.2">
      <c r="A32" s="336"/>
      <c r="B32" s="456"/>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showGridLines="0" zoomScaleNormal="100" zoomScaleSheetLayoutView="130" workbookViewId="0">
      <selection activeCell="B5" sqref="B5"/>
    </sheetView>
  </sheetViews>
  <sheetFormatPr baseColWidth="10" defaultColWidth="12" defaultRowHeight="12" x14ac:dyDescent="0.2"/>
  <cols>
    <col min="1" max="1" width="6.5" style="272" customWidth="1"/>
    <col min="2" max="2" width="53.83203125" style="272" customWidth="1"/>
    <col min="3" max="7" width="9.33203125" style="272" customWidth="1"/>
    <col min="8" max="8" width="11.33203125" style="272" customWidth="1"/>
    <col min="9" max="15" width="9.83203125" style="272" customWidth="1"/>
    <col min="16" max="16" width="11.33203125" style="272" customWidth="1"/>
    <col min="17" max="17" width="6.5" style="272" customWidth="1"/>
    <col min="18" max="16384" width="12" style="272"/>
  </cols>
  <sheetData>
    <row r="1" spans="1:17" s="269" customFormat="1" ht="12" customHeight="1" x14ac:dyDescent="0.2">
      <c r="H1" s="270" t="s">
        <v>231</v>
      </c>
      <c r="I1" s="315" t="s">
        <v>657</v>
      </c>
    </row>
    <row r="2" spans="1:17" s="269" customFormat="1" ht="12" customHeight="1" x14ac:dyDescent="0.2">
      <c r="B2" s="271"/>
      <c r="C2" s="271"/>
      <c r="D2" s="271"/>
      <c r="E2" s="271"/>
      <c r="F2" s="271"/>
      <c r="G2" s="271"/>
      <c r="H2" s="271"/>
      <c r="I2" s="316"/>
      <c r="J2" s="316"/>
      <c r="K2" s="317"/>
      <c r="L2" s="317"/>
      <c r="M2" s="271"/>
      <c r="N2" s="271"/>
      <c r="O2" s="271"/>
      <c r="P2" s="271"/>
    </row>
    <row r="3" spans="1:17" s="269" customFormat="1" ht="12" customHeight="1" x14ac:dyDescent="0.2">
      <c r="B3" s="271"/>
      <c r="C3" s="271"/>
      <c r="D3" s="271"/>
      <c r="E3" s="271"/>
      <c r="F3" s="271"/>
      <c r="G3" s="271"/>
      <c r="H3" s="271"/>
      <c r="I3" s="316"/>
      <c r="J3" s="316"/>
      <c r="K3" s="317"/>
      <c r="L3" s="317"/>
      <c r="M3" s="271"/>
      <c r="N3" s="271"/>
      <c r="O3" s="271"/>
      <c r="P3" s="271"/>
    </row>
    <row r="4" spans="1:17" s="269" customFormat="1" ht="12" customHeight="1" x14ac:dyDescent="0.2">
      <c r="B4" s="271"/>
      <c r="C4" s="271"/>
      <c r="D4" s="271"/>
      <c r="E4" s="271"/>
      <c r="F4" s="271"/>
      <c r="G4" s="271"/>
      <c r="H4" s="271"/>
      <c r="I4" s="316"/>
      <c r="J4" s="316"/>
      <c r="K4" s="317"/>
      <c r="L4" s="317"/>
      <c r="M4" s="271"/>
      <c r="N4" s="271"/>
      <c r="O4" s="271"/>
      <c r="P4" s="271"/>
    </row>
    <row r="5" spans="1:17" ht="12" customHeight="1" x14ac:dyDescent="0.2">
      <c r="A5" s="527" t="s">
        <v>107</v>
      </c>
      <c r="B5" s="532" t="s">
        <v>100</v>
      </c>
      <c r="C5" s="535" t="s">
        <v>117</v>
      </c>
      <c r="D5" s="536"/>
      <c r="E5" s="536"/>
      <c r="F5" s="536"/>
      <c r="G5" s="536"/>
      <c r="H5" s="536"/>
      <c r="I5" s="536" t="s">
        <v>113</v>
      </c>
      <c r="J5" s="536"/>
      <c r="K5" s="536"/>
      <c r="L5" s="536"/>
      <c r="M5" s="536"/>
      <c r="N5" s="536"/>
      <c r="O5" s="536"/>
      <c r="P5" s="536"/>
      <c r="Q5" s="530" t="s">
        <v>107</v>
      </c>
    </row>
    <row r="6" spans="1:17" ht="12" customHeight="1" x14ac:dyDescent="0.2">
      <c r="A6" s="528"/>
      <c r="B6" s="533"/>
      <c r="C6" s="520" t="s">
        <v>94</v>
      </c>
      <c r="D6" s="498" t="s">
        <v>101</v>
      </c>
      <c r="E6" s="494" t="s">
        <v>78</v>
      </c>
      <c r="F6" s="537"/>
      <c r="G6" s="498" t="s">
        <v>127</v>
      </c>
      <c r="H6" s="494" t="s">
        <v>119</v>
      </c>
      <c r="I6" s="502" t="s">
        <v>120</v>
      </c>
      <c r="J6" s="411" t="s">
        <v>128</v>
      </c>
      <c r="K6" s="491" t="s">
        <v>121</v>
      </c>
      <c r="L6" s="498" t="s">
        <v>101</v>
      </c>
      <c r="M6" s="494" t="s">
        <v>78</v>
      </c>
      <c r="N6" s="537"/>
      <c r="O6" s="498" t="s">
        <v>127</v>
      </c>
      <c r="P6" s="494" t="s">
        <v>119</v>
      </c>
      <c r="Q6" s="495"/>
    </row>
    <row r="7" spans="1:17" ht="12" customHeight="1" x14ac:dyDescent="0.2">
      <c r="A7" s="528"/>
      <c r="B7" s="533"/>
      <c r="C7" s="521"/>
      <c r="D7" s="499"/>
      <c r="E7" s="495"/>
      <c r="F7" s="528"/>
      <c r="G7" s="499"/>
      <c r="H7" s="495"/>
      <c r="I7" s="538"/>
      <c r="J7" s="492" t="s">
        <v>105</v>
      </c>
      <c r="K7" s="492"/>
      <c r="L7" s="499"/>
      <c r="M7" s="495"/>
      <c r="N7" s="528"/>
      <c r="O7" s="499"/>
      <c r="P7" s="495"/>
      <c r="Q7" s="495"/>
    </row>
    <row r="8" spans="1:17" ht="12" customHeight="1" x14ac:dyDescent="0.2">
      <c r="A8" s="528"/>
      <c r="B8" s="533"/>
      <c r="C8" s="521"/>
      <c r="D8" s="499"/>
      <c r="E8" s="498" t="s">
        <v>102</v>
      </c>
      <c r="F8" s="498" t="s">
        <v>103</v>
      </c>
      <c r="G8" s="499"/>
      <c r="H8" s="495"/>
      <c r="I8" s="538"/>
      <c r="J8" s="492"/>
      <c r="K8" s="492"/>
      <c r="L8" s="499"/>
      <c r="M8" s="498" t="s">
        <v>102</v>
      </c>
      <c r="N8" s="498" t="s">
        <v>103</v>
      </c>
      <c r="O8" s="499"/>
      <c r="P8" s="495"/>
      <c r="Q8" s="495"/>
    </row>
    <row r="9" spans="1:17" ht="12" customHeight="1" x14ac:dyDescent="0.2">
      <c r="A9" s="528"/>
      <c r="B9" s="533"/>
      <c r="C9" s="521"/>
      <c r="D9" s="499"/>
      <c r="E9" s="499"/>
      <c r="F9" s="499"/>
      <c r="G9" s="499"/>
      <c r="H9" s="495"/>
      <c r="I9" s="538"/>
      <c r="J9" s="492"/>
      <c r="K9" s="492"/>
      <c r="L9" s="499"/>
      <c r="M9" s="499"/>
      <c r="N9" s="499"/>
      <c r="O9" s="499"/>
      <c r="P9" s="495"/>
      <c r="Q9" s="495"/>
    </row>
    <row r="10" spans="1:17" ht="12" customHeight="1" x14ac:dyDescent="0.2">
      <c r="A10" s="528"/>
      <c r="B10" s="533"/>
      <c r="C10" s="522"/>
      <c r="D10" s="500"/>
      <c r="E10" s="500"/>
      <c r="F10" s="500"/>
      <c r="G10" s="500"/>
      <c r="H10" s="496"/>
      <c r="I10" s="504"/>
      <c r="J10" s="493"/>
      <c r="K10" s="493"/>
      <c r="L10" s="500"/>
      <c r="M10" s="500"/>
      <c r="N10" s="500"/>
      <c r="O10" s="500"/>
      <c r="P10" s="496"/>
      <c r="Q10" s="495"/>
    </row>
    <row r="11" spans="1:17" ht="12" customHeight="1" x14ac:dyDescent="0.2">
      <c r="A11" s="529"/>
      <c r="B11" s="534"/>
      <c r="C11" s="273" t="s">
        <v>0</v>
      </c>
      <c r="D11" s="274" t="s">
        <v>1</v>
      </c>
      <c r="E11" s="275" t="s">
        <v>0</v>
      </c>
      <c r="F11" s="274" t="s">
        <v>1</v>
      </c>
      <c r="G11" s="275" t="s">
        <v>0</v>
      </c>
      <c r="H11" s="276" t="s">
        <v>421</v>
      </c>
      <c r="I11" s="277" t="s">
        <v>0</v>
      </c>
      <c r="J11" s="277"/>
      <c r="K11" s="278" t="s">
        <v>422</v>
      </c>
      <c r="L11" s="274" t="s">
        <v>1</v>
      </c>
      <c r="M11" s="277" t="s">
        <v>0</v>
      </c>
      <c r="N11" s="278" t="s">
        <v>1</v>
      </c>
      <c r="O11" s="525" t="s">
        <v>0</v>
      </c>
      <c r="P11" s="526"/>
      <c r="Q11" s="531"/>
    </row>
    <row r="12" spans="1:17" ht="12.75" customHeight="1" x14ac:dyDescent="0.2">
      <c r="A12" s="279"/>
      <c r="B12" s="412"/>
      <c r="C12" s="280"/>
      <c r="D12" s="280"/>
      <c r="E12" s="280"/>
      <c r="F12" s="280"/>
      <c r="G12" s="280"/>
      <c r="H12" s="281"/>
      <c r="I12" s="281"/>
      <c r="J12" s="281"/>
      <c r="K12" s="281"/>
      <c r="L12" s="281"/>
      <c r="M12" s="281"/>
      <c r="N12" s="281"/>
      <c r="O12" s="281"/>
      <c r="P12" s="281"/>
      <c r="Q12" s="282"/>
    </row>
    <row r="13" spans="1:17" ht="12.75" customHeight="1" x14ac:dyDescent="0.2">
      <c r="A13" s="283">
        <v>1</v>
      </c>
      <c r="B13" s="284" t="s">
        <v>129</v>
      </c>
      <c r="C13" s="285">
        <v>2776</v>
      </c>
      <c r="D13" s="285">
        <v>4151</v>
      </c>
      <c r="E13" s="285">
        <v>2136</v>
      </c>
      <c r="F13" s="285">
        <v>2372.4</v>
      </c>
      <c r="G13" s="285">
        <v>8275</v>
      </c>
      <c r="H13" s="285">
        <v>1353203</v>
      </c>
      <c r="I13" s="285">
        <v>1433</v>
      </c>
      <c r="J13" s="285">
        <v>551</v>
      </c>
      <c r="K13" s="285">
        <v>3730</v>
      </c>
      <c r="L13" s="285">
        <v>4225.7</v>
      </c>
      <c r="M13" s="285">
        <v>1694</v>
      </c>
      <c r="N13" s="285">
        <v>1702.5</v>
      </c>
      <c r="O13" s="285">
        <v>6467</v>
      </c>
      <c r="P13" s="285">
        <v>961206</v>
      </c>
      <c r="Q13" s="286">
        <v>1</v>
      </c>
    </row>
    <row r="14" spans="1:17" ht="12.75" customHeight="1" x14ac:dyDescent="0.2">
      <c r="A14" s="287"/>
      <c r="B14" s="412"/>
      <c r="C14" s="288"/>
      <c r="D14" s="288"/>
      <c r="E14" s="288"/>
      <c r="F14" s="288"/>
      <c r="G14" s="288"/>
      <c r="I14" s="288"/>
      <c r="J14" s="289"/>
      <c r="Q14" s="290"/>
    </row>
    <row r="15" spans="1:17" ht="12.75" customHeight="1" x14ac:dyDescent="0.2">
      <c r="A15" s="283">
        <v>2</v>
      </c>
      <c r="B15" s="291" t="s">
        <v>130</v>
      </c>
      <c r="C15" s="285">
        <v>1811</v>
      </c>
      <c r="D15" s="431">
        <v>-7.1</v>
      </c>
      <c r="E15" s="285">
        <v>2211</v>
      </c>
      <c r="F15" s="285">
        <v>2402.1999999999998</v>
      </c>
      <c r="G15" s="285">
        <v>8339</v>
      </c>
      <c r="H15" s="285">
        <v>631009</v>
      </c>
      <c r="I15" s="285">
        <v>780</v>
      </c>
      <c r="J15" s="285">
        <v>229</v>
      </c>
      <c r="K15" s="285">
        <v>869</v>
      </c>
      <c r="L15" s="285">
        <v>404.7</v>
      </c>
      <c r="M15" s="285">
        <v>1669</v>
      </c>
      <c r="N15" s="285">
        <v>1680.9</v>
      </c>
      <c r="O15" s="285">
        <v>6382</v>
      </c>
      <c r="P15" s="285">
        <v>388249</v>
      </c>
      <c r="Q15" s="286">
        <v>2</v>
      </c>
    </row>
    <row r="16" spans="1:17" ht="12.75" customHeight="1" x14ac:dyDescent="0.2">
      <c r="A16" s="287"/>
      <c r="B16" s="185" t="s">
        <v>61</v>
      </c>
      <c r="C16" s="288"/>
      <c r="D16" s="432"/>
      <c r="E16" s="288"/>
      <c r="F16" s="288"/>
      <c r="G16" s="288"/>
      <c r="H16" s="285" t="s">
        <v>147</v>
      </c>
      <c r="I16" s="288"/>
      <c r="J16" s="289"/>
      <c r="K16" s="285"/>
      <c r="L16" s="285"/>
      <c r="M16" s="285"/>
      <c r="N16" s="285"/>
      <c r="O16" s="285"/>
      <c r="P16" s="285"/>
      <c r="Q16" s="290"/>
    </row>
    <row r="17" spans="1:17" ht="12.75" customHeight="1" x14ac:dyDescent="0.2">
      <c r="A17" s="287">
        <v>3</v>
      </c>
      <c r="B17" s="185" t="s">
        <v>131</v>
      </c>
      <c r="C17" s="288" t="s">
        <v>565</v>
      </c>
      <c r="D17" s="432" t="s">
        <v>565</v>
      </c>
      <c r="E17" s="288" t="s">
        <v>565</v>
      </c>
      <c r="F17" s="288" t="s">
        <v>565</v>
      </c>
      <c r="G17" s="288" t="s">
        <v>565</v>
      </c>
      <c r="H17" s="288" t="s">
        <v>565</v>
      </c>
      <c r="I17" s="288">
        <v>668</v>
      </c>
      <c r="J17" s="288">
        <v>209</v>
      </c>
      <c r="K17" s="288">
        <v>519</v>
      </c>
      <c r="L17" s="288">
        <v>255.7</v>
      </c>
      <c r="M17" s="288">
        <v>668</v>
      </c>
      <c r="N17" s="288">
        <v>992.6</v>
      </c>
      <c r="O17" s="288">
        <v>3842</v>
      </c>
      <c r="P17" s="288">
        <v>230124</v>
      </c>
      <c r="Q17" s="290">
        <v>3</v>
      </c>
    </row>
    <row r="18" spans="1:17" ht="12.75" customHeight="1" x14ac:dyDescent="0.2">
      <c r="A18" s="287">
        <v>4</v>
      </c>
      <c r="B18" s="185" t="s">
        <v>132</v>
      </c>
      <c r="C18" s="288" t="s">
        <v>565</v>
      </c>
      <c r="D18" s="432" t="s">
        <v>565</v>
      </c>
      <c r="E18" s="288" t="s">
        <v>565</v>
      </c>
      <c r="F18" s="288" t="s">
        <v>565</v>
      </c>
      <c r="G18" s="288" t="s">
        <v>565</v>
      </c>
      <c r="H18" s="288" t="s">
        <v>565</v>
      </c>
      <c r="I18" s="288">
        <v>37</v>
      </c>
      <c r="J18" s="288">
        <v>4</v>
      </c>
      <c r="K18" s="288">
        <v>43</v>
      </c>
      <c r="L18" s="288">
        <v>22.1</v>
      </c>
      <c r="M18" s="288">
        <v>74</v>
      </c>
      <c r="N18" s="288">
        <v>80.2</v>
      </c>
      <c r="O18" s="288">
        <v>313</v>
      </c>
      <c r="P18" s="288">
        <v>16725</v>
      </c>
      <c r="Q18" s="290">
        <v>4</v>
      </c>
    </row>
    <row r="19" spans="1:17" ht="12.75" customHeight="1" x14ac:dyDescent="0.2">
      <c r="A19" s="287">
        <v>5</v>
      </c>
      <c r="B19" s="185" t="s">
        <v>594</v>
      </c>
      <c r="C19" s="288" t="s">
        <v>565</v>
      </c>
      <c r="D19" s="432" t="s">
        <v>565</v>
      </c>
      <c r="E19" s="288" t="s">
        <v>565</v>
      </c>
      <c r="F19" s="288" t="s">
        <v>565</v>
      </c>
      <c r="G19" s="288" t="s">
        <v>565</v>
      </c>
      <c r="H19" s="288" t="s">
        <v>565</v>
      </c>
      <c r="I19" s="288">
        <v>70</v>
      </c>
      <c r="J19" s="288">
        <v>11</v>
      </c>
      <c r="K19" s="288">
        <v>256</v>
      </c>
      <c r="L19" s="288">
        <v>111.9</v>
      </c>
      <c r="M19" s="288">
        <v>661</v>
      </c>
      <c r="N19" s="288">
        <v>506.5</v>
      </c>
      <c r="O19" s="288">
        <v>1945</v>
      </c>
      <c r="P19" s="288">
        <v>124106</v>
      </c>
      <c r="Q19" s="290">
        <v>5</v>
      </c>
    </row>
    <row r="20" spans="1:17" ht="12.75" customHeight="1" x14ac:dyDescent="0.2">
      <c r="A20" s="287">
        <v>6</v>
      </c>
      <c r="B20" s="185" t="s">
        <v>133</v>
      </c>
      <c r="C20" s="288">
        <v>8</v>
      </c>
      <c r="D20" s="432">
        <v>15.6</v>
      </c>
      <c r="E20" s="288">
        <v>274</v>
      </c>
      <c r="F20" s="288">
        <v>108.5</v>
      </c>
      <c r="G20" s="288">
        <v>304</v>
      </c>
      <c r="H20" s="288">
        <v>26292</v>
      </c>
      <c r="I20" s="288">
        <v>5</v>
      </c>
      <c r="J20" s="288">
        <v>5</v>
      </c>
      <c r="K20" s="288">
        <v>52</v>
      </c>
      <c r="L20" s="288">
        <v>15</v>
      </c>
      <c r="M20" s="288">
        <v>266</v>
      </c>
      <c r="N20" s="288">
        <v>101.7</v>
      </c>
      <c r="O20" s="288">
        <v>282</v>
      </c>
      <c r="P20" s="288">
        <v>17294</v>
      </c>
      <c r="Q20" s="290">
        <v>6</v>
      </c>
    </row>
    <row r="21" spans="1:17" ht="12.75" customHeight="1" x14ac:dyDescent="0.2">
      <c r="A21" s="287"/>
      <c r="B21" s="185"/>
      <c r="C21" s="288"/>
      <c r="D21" s="432"/>
      <c r="E21" s="288"/>
      <c r="F21" s="288"/>
      <c r="G21" s="288"/>
      <c r="H21" s="288"/>
      <c r="I21" s="288"/>
      <c r="J21" s="288"/>
      <c r="K21" s="288"/>
      <c r="L21" s="288"/>
      <c r="M21" s="288"/>
      <c r="N21" s="288"/>
      <c r="O21" s="288"/>
      <c r="P21" s="288"/>
      <c r="Q21" s="290"/>
    </row>
    <row r="22" spans="1:17" ht="12.75" customHeight="1" x14ac:dyDescent="0.2">
      <c r="A22" s="287"/>
      <c r="B22" s="185" t="s">
        <v>232</v>
      </c>
      <c r="C22" s="288"/>
      <c r="D22" s="432"/>
      <c r="E22" s="288"/>
      <c r="F22" s="288"/>
      <c r="G22" s="288"/>
      <c r="I22" s="288"/>
      <c r="J22" s="289"/>
      <c r="Q22" s="290"/>
    </row>
    <row r="23" spans="1:17" ht="12.75" customHeight="1" x14ac:dyDescent="0.2">
      <c r="A23" s="287">
        <v>7</v>
      </c>
      <c r="B23" s="185" t="s">
        <v>251</v>
      </c>
      <c r="C23" s="288">
        <v>57</v>
      </c>
      <c r="D23" s="432">
        <v>-43.4</v>
      </c>
      <c r="E23" s="288">
        <v>212</v>
      </c>
      <c r="F23" s="288">
        <v>184.7</v>
      </c>
      <c r="G23" s="288">
        <v>574</v>
      </c>
      <c r="H23" s="288">
        <v>41590</v>
      </c>
      <c r="I23" s="288">
        <v>13</v>
      </c>
      <c r="J23" s="288" t="s">
        <v>34</v>
      </c>
      <c r="K23" s="288">
        <v>45</v>
      </c>
      <c r="L23" s="288">
        <v>19.8</v>
      </c>
      <c r="M23" s="288">
        <v>109</v>
      </c>
      <c r="N23" s="288">
        <v>92.1</v>
      </c>
      <c r="O23" s="288">
        <v>345</v>
      </c>
      <c r="P23" s="288">
        <v>20750</v>
      </c>
      <c r="Q23" s="290">
        <v>7</v>
      </c>
    </row>
    <row r="24" spans="1:17" ht="12.75" customHeight="1" x14ac:dyDescent="0.2">
      <c r="A24" s="287"/>
      <c r="B24" s="185"/>
      <c r="C24" s="288"/>
      <c r="D24" s="432"/>
      <c r="E24" s="288"/>
      <c r="F24" s="288"/>
      <c r="G24" s="288"/>
      <c r="H24" s="288"/>
      <c r="I24" s="288"/>
      <c r="J24" s="288"/>
      <c r="K24" s="288"/>
      <c r="L24" s="288"/>
      <c r="M24" s="288"/>
      <c r="N24" s="288"/>
      <c r="O24" s="288"/>
      <c r="P24" s="288"/>
      <c r="Q24" s="290"/>
    </row>
    <row r="25" spans="1:17" ht="12.75" customHeight="1" x14ac:dyDescent="0.2">
      <c r="A25" s="287"/>
      <c r="B25" s="185" t="s">
        <v>134</v>
      </c>
      <c r="C25" s="288"/>
      <c r="D25" s="432"/>
      <c r="E25" s="288"/>
      <c r="F25" s="288"/>
      <c r="G25" s="288"/>
      <c r="I25" s="288"/>
      <c r="J25" s="289"/>
      <c r="Q25" s="290"/>
    </row>
    <row r="26" spans="1:17" ht="12.75" customHeight="1" x14ac:dyDescent="0.2">
      <c r="A26" s="287">
        <v>8</v>
      </c>
      <c r="B26" s="185" t="s">
        <v>135</v>
      </c>
      <c r="C26" s="288">
        <v>11</v>
      </c>
      <c r="D26" s="432">
        <v>1.5</v>
      </c>
      <c r="E26" s="432">
        <v>-1</v>
      </c>
      <c r="F26" s="288">
        <v>9.8000000000000007</v>
      </c>
      <c r="G26" s="288">
        <v>29</v>
      </c>
      <c r="H26" s="288">
        <v>15813</v>
      </c>
      <c r="I26" s="288">
        <v>2</v>
      </c>
      <c r="J26" s="288" t="s">
        <v>34</v>
      </c>
      <c r="K26" s="288">
        <v>2</v>
      </c>
      <c r="L26" s="288">
        <v>1.7</v>
      </c>
      <c r="M26" s="288">
        <v>2</v>
      </c>
      <c r="N26" s="288">
        <v>3.3</v>
      </c>
      <c r="O26" s="288">
        <v>11</v>
      </c>
      <c r="P26" s="288">
        <v>797</v>
      </c>
      <c r="Q26" s="290">
        <v>8</v>
      </c>
    </row>
    <row r="27" spans="1:17" ht="12.75" customHeight="1" x14ac:dyDescent="0.2">
      <c r="A27" s="287">
        <v>9</v>
      </c>
      <c r="B27" s="185" t="s">
        <v>136</v>
      </c>
      <c r="C27" s="288">
        <v>155</v>
      </c>
      <c r="D27" s="432">
        <v>-28.1</v>
      </c>
      <c r="E27" s="432">
        <v>793</v>
      </c>
      <c r="F27" s="288">
        <v>558</v>
      </c>
      <c r="G27" s="288">
        <v>1453</v>
      </c>
      <c r="H27" s="288">
        <v>187171</v>
      </c>
      <c r="I27" s="288">
        <v>58</v>
      </c>
      <c r="J27" s="288">
        <v>16</v>
      </c>
      <c r="K27" s="288">
        <v>233</v>
      </c>
      <c r="L27" s="288">
        <v>91.2</v>
      </c>
      <c r="M27" s="288">
        <v>715</v>
      </c>
      <c r="N27" s="288">
        <v>461.3</v>
      </c>
      <c r="O27" s="288">
        <v>1644</v>
      </c>
      <c r="P27" s="288">
        <v>106106</v>
      </c>
      <c r="Q27" s="290">
        <v>9</v>
      </c>
    </row>
    <row r="28" spans="1:17" ht="12.75" customHeight="1" x14ac:dyDescent="0.2">
      <c r="A28" s="287"/>
      <c r="B28" s="185" t="s">
        <v>17</v>
      </c>
      <c r="C28" s="288"/>
      <c r="D28" s="432"/>
      <c r="E28" s="432"/>
      <c r="F28" s="288"/>
      <c r="G28" s="288"/>
      <c r="H28" s="288"/>
      <c r="I28" s="288"/>
      <c r="J28" s="288"/>
      <c r="K28" s="288"/>
      <c r="L28" s="288"/>
      <c r="M28" s="288"/>
      <c r="N28" s="288"/>
      <c r="O28" s="288"/>
      <c r="P28" s="288"/>
      <c r="Q28" s="290"/>
    </row>
    <row r="29" spans="1:17" ht="12.75" customHeight="1" x14ac:dyDescent="0.2">
      <c r="A29" s="287">
        <v>10</v>
      </c>
      <c r="B29" s="185" t="s">
        <v>18</v>
      </c>
      <c r="C29" s="288">
        <v>105</v>
      </c>
      <c r="D29" s="432">
        <v>-46.7</v>
      </c>
      <c r="E29" s="432">
        <v>171</v>
      </c>
      <c r="F29" s="288">
        <v>224.1</v>
      </c>
      <c r="G29" s="288">
        <v>312</v>
      </c>
      <c r="H29" s="288">
        <v>115902</v>
      </c>
      <c r="I29" s="288">
        <v>24</v>
      </c>
      <c r="J29" s="288" t="s">
        <v>34</v>
      </c>
      <c r="K29" s="288">
        <v>84</v>
      </c>
      <c r="L29" s="288">
        <v>36.5</v>
      </c>
      <c r="M29" s="288">
        <v>176</v>
      </c>
      <c r="N29" s="288">
        <v>166.4</v>
      </c>
      <c r="O29" s="288">
        <v>590</v>
      </c>
      <c r="P29" s="288">
        <v>42897</v>
      </c>
      <c r="Q29" s="290">
        <v>10</v>
      </c>
    </row>
    <row r="30" spans="1:17" ht="12.75" customHeight="1" x14ac:dyDescent="0.2">
      <c r="A30" s="287">
        <v>11</v>
      </c>
      <c r="B30" s="185" t="s">
        <v>19</v>
      </c>
      <c r="C30" s="288">
        <v>5</v>
      </c>
      <c r="D30" s="432">
        <v>-0.5</v>
      </c>
      <c r="E30" s="432">
        <v>94</v>
      </c>
      <c r="F30" s="288">
        <v>49.1</v>
      </c>
      <c r="G30" s="288">
        <v>208</v>
      </c>
      <c r="H30" s="288">
        <v>11568</v>
      </c>
      <c r="I30" s="288">
        <v>3</v>
      </c>
      <c r="J30" s="288">
        <v>1</v>
      </c>
      <c r="K30" s="288">
        <v>20</v>
      </c>
      <c r="L30" s="288">
        <v>5.6</v>
      </c>
      <c r="M30" s="288">
        <v>87</v>
      </c>
      <c r="N30" s="288">
        <v>42.4</v>
      </c>
      <c r="O30" s="288">
        <v>185</v>
      </c>
      <c r="P30" s="288">
        <v>10868</v>
      </c>
      <c r="Q30" s="290">
        <v>11</v>
      </c>
    </row>
    <row r="31" spans="1:17" ht="12.75" customHeight="1" x14ac:dyDescent="0.2">
      <c r="A31" s="287">
        <v>12</v>
      </c>
      <c r="B31" s="185" t="s">
        <v>253</v>
      </c>
      <c r="C31" s="288">
        <v>45</v>
      </c>
      <c r="D31" s="432">
        <v>19.100000000000001</v>
      </c>
      <c r="E31" s="432">
        <v>528</v>
      </c>
      <c r="F31" s="288">
        <v>284.89999999999998</v>
      </c>
      <c r="G31" s="288">
        <v>933</v>
      </c>
      <c r="H31" s="288">
        <v>59701</v>
      </c>
      <c r="I31" s="288">
        <v>31</v>
      </c>
      <c r="J31" s="288">
        <v>15</v>
      </c>
      <c r="K31" s="288">
        <v>128</v>
      </c>
      <c r="L31" s="288">
        <v>49.1</v>
      </c>
      <c r="M31" s="288">
        <v>452</v>
      </c>
      <c r="N31" s="288">
        <v>252.4</v>
      </c>
      <c r="O31" s="288">
        <v>869</v>
      </c>
      <c r="P31" s="288">
        <v>52341</v>
      </c>
      <c r="Q31" s="290">
        <v>12</v>
      </c>
    </row>
    <row r="32" spans="1:17" ht="12.75" customHeight="1" x14ac:dyDescent="0.2">
      <c r="A32" s="287">
        <v>13</v>
      </c>
      <c r="B32" s="185" t="s">
        <v>138</v>
      </c>
      <c r="C32" s="288">
        <v>1635</v>
      </c>
      <c r="D32" s="288">
        <v>15.2</v>
      </c>
      <c r="E32" s="432">
        <v>1403</v>
      </c>
      <c r="F32" s="288">
        <v>1805.4</v>
      </c>
      <c r="G32" s="288">
        <v>6765</v>
      </c>
      <c r="H32" s="288">
        <v>413423</v>
      </c>
      <c r="I32" s="288">
        <v>717</v>
      </c>
      <c r="J32" s="288">
        <v>213</v>
      </c>
      <c r="K32" s="288">
        <v>624</v>
      </c>
      <c r="L32" s="288">
        <v>304.8</v>
      </c>
      <c r="M32" s="288">
        <v>926</v>
      </c>
      <c r="N32" s="288">
        <v>1197.3</v>
      </c>
      <c r="O32" s="288">
        <v>4665</v>
      </c>
      <c r="P32" s="288">
        <v>276019</v>
      </c>
      <c r="Q32" s="290">
        <v>13</v>
      </c>
    </row>
    <row r="33" spans="1:17" ht="12.75" customHeight="1" x14ac:dyDescent="0.2">
      <c r="A33" s="287">
        <v>14</v>
      </c>
      <c r="B33" s="185" t="s">
        <v>139</v>
      </c>
      <c r="C33" s="288">
        <v>10</v>
      </c>
      <c r="D33" s="288">
        <v>4.4000000000000004</v>
      </c>
      <c r="E33" s="432">
        <v>16</v>
      </c>
      <c r="F33" s="288">
        <v>29</v>
      </c>
      <c r="G33" s="288">
        <v>92</v>
      </c>
      <c r="H33" s="288">
        <v>14602</v>
      </c>
      <c r="I33" s="288">
        <v>3</v>
      </c>
      <c r="J33" s="288" t="s">
        <v>34</v>
      </c>
      <c r="K33" s="288">
        <v>10</v>
      </c>
      <c r="L33" s="288">
        <v>7</v>
      </c>
      <c r="M33" s="288">
        <v>26</v>
      </c>
      <c r="N33" s="288">
        <v>19.100000000000001</v>
      </c>
      <c r="O33" s="288">
        <v>62</v>
      </c>
      <c r="P33" s="288">
        <v>5327</v>
      </c>
      <c r="Q33" s="290">
        <v>14</v>
      </c>
    </row>
    <row r="34" spans="1:17" ht="12.75" customHeight="1" x14ac:dyDescent="0.2">
      <c r="A34" s="287"/>
      <c r="B34" s="185"/>
      <c r="C34" s="288"/>
      <c r="D34" s="288"/>
      <c r="E34" s="432"/>
      <c r="F34" s="288"/>
      <c r="G34" s="288"/>
      <c r="H34" s="288"/>
      <c r="I34" s="288"/>
      <c r="Q34" s="290"/>
    </row>
    <row r="35" spans="1:17" ht="12.75" customHeight="1" x14ac:dyDescent="0.2">
      <c r="A35" s="287"/>
      <c r="B35" s="185"/>
      <c r="C35" s="288"/>
      <c r="D35" s="288"/>
      <c r="E35" s="432"/>
      <c r="F35" s="288"/>
      <c r="G35" s="288"/>
      <c r="H35" s="288"/>
      <c r="I35" s="288"/>
      <c r="J35" s="289"/>
      <c r="Q35" s="290"/>
    </row>
    <row r="36" spans="1:17" ht="12.75" customHeight="1" x14ac:dyDescent="0.2">
      <c r="A36" s="283">
        <v>15</v>
      </c>
      <c r="B36" s="291" t="s">
        <v>140</v>
      </c>
      <c r="C36" s="285">
        <v>965</v>
      </c>
      <c r="D36" s="285">
        <v>4158.1000000000004</v>
      </c>
      <c r="E36" s="431">
        <v>-75</v>
      </c>
      <c r="F36" s="431">
        <v>-29.8</v>
      </c>
      <c r="G36" s="431">
        <v>-64</v>
      </c>
      <c r="H36" s="285">
        <v>722194</v>
      </c>
      <c r="I36" s="285">
        <v>653</v>
      </c>
      <c r="J36" s="285">
        <v>322</v>
      </c>
      <c r="K36" s="285">
        <v>2861</v>
      </c>
      <c r="L36" s="285">
        <v>3821.1</v>
      </c>
      <c r="M36" s="285">
        <v>25</v>
      </c>
      <c r="N36" s="285">
        <v>21.6</v>
      </c>
      <c r="O36" s="285">
        <v>85</v>
      </c>
      <c r="P36" s="285">
        <v>572957</v>
      </c>
      <c r="Q36" s="286">
        <v>15</v>
      </c>
    </row>
    <row r="37" spans="1:17" ht="12.75" customHeight="1" x14ac:dyDescent="0.2">
      <c r="A37" s="287"/>
      <c r="B37" s="185" t="s">
        <v>137</v>
      </c>
      <c r="C37" s="288"/>
      <c r="D37" s="288"/>
      <c r="E37" s="432"/>
      <c r="F37" s="288"/>
      <c r="G37" s="432"/>
      <c r="H37" s="285"/>
      <c r="I37" s="288"/>
      <c r="J37" s="285"/>
      <c r="K37" s="285"/>
      <c r="L37" s="285"/>
      <c r="M37" s="285"/>
      <c r="N37" s="285"/>
      <c r="O37" s="285"/>
      <c r="P37" s="285"/>
      <c r="Q37" s="290"/>
    </row>
    <row r="38" spans="1:17" ht="12.75" customHeight="1" x14ac:dyDescent="0.2">
      <c r="A38" s="287">
        <v>16</v>
      </c>
      <c r="B38" s="185" t="s">
        <v>141</v>
      </c>
      <c r="C38" s="288">
        <v>25</v>
      </c>
      <c r="D38" s="288">
        <v>104.7</v>
      </c>
      <c r="E38" s="432">
        <v>-79</v>
      </c>
      <c r="F38" s="432">
        <v>-48.9</v>
      </c>
      <c r="G38" s="432">
        <v>-106</v>
      </c>
      <c r="H38" s="288">
        <v>27111</v>
      </c>
      <c r="I38" s="288">
        <v>12</v>
      </c>
      <c r="J38" s="288">
        <v>7</v>
      </c>
      <c r="K38" s="288">
        <v>28</v>
      </c>
      <c r="L38" s="288">
        <v>63.1</v>
      </c>
      <c r="M38" s="288" t="s">
        <v>34</v>
      </c>
      <c r="N38" s="288" t="s">
        <v>34</v>
      </c>
      <c r="O38" s="288" t="s">
        <v>34</v>
      </c>
      <c r="P38" s="288">
        <v>8168</v>
      </c>
      <c r="Q38" s="290">
        <v>16</v>
      </c>
    </row>
    <row r="39" spans="1:17" ht="12.75" customHeight="1" x14ac:dyDescent="0.2">
      <c r="A39" s="287">
        <v>17</v>
      </c>
      <c r="B39" s="185" t="s">
        <v>142</v>
      </c>
      <c r="C39" s="288">
        <v>77</v>
      </c>
      <c r="D39" s="288">
        <v>328.9</v>
      </c>
      <c r="E39" s="288">
        <v>9</v>
      </c>
      <c r="F39" s="432">
        <v>8.1</v>
      </c>
      <c r="G39" s="288">
        <v>38</v>
      </c>
      <c r="H39" s="288">
        <v>158584</v>
      </c>
      <c r="I39" s="288">
        <v>37</v>
      </c>
      <c r="J39" s="288">
        <v>24</v>
      </c>
      <c r="K39" s="288">
        <v>191</v>
      </c>
      <c r="L39" s="288">
        <v>317.89999999999998</v>
      </c>
      <c r="M39" s="288">
        <v>9</v>
      </c>
      <c r="N39" s="288">
        <v>6.7</v>
      </c>
      <c r="O39" s="288">
        <v>30</v>
      </c>
      <c r="P39" s="288">
        <v>127290</v>
      </c>
      <c r="Q39" s="290">
        <v>17</v>
      </c>
    </row>
    <row r="40" spans="1:17" ht="12.75" customHeight="1" x14ac:dyDescent="0.2">
      <c r="A40" s="287">
        <v>18</v>
      </c>
      <c r="B40" s="185" t="s">
        <v>240</v>
      </c>
      <c r="C40" s="288">
        <v>66</v>
      </c>
      <c r="D40" s="288">
        <v>409.7</v>
      </c>
      <c r="E40" s="288">
        <v>1</v>
      </c>
      <c r="F40" s="432">
        <v>1.5</v>
      </c>
      <c r="G40" s="288">
        <v>4</v>
      </c>
      <c r="H40" s="288">
        <v>15048</v>
      </c>
      <c r="I40" s="288">
        <v>58</v>
      </c>
      <c r="J40" s="288">
        <v>30</v>
      </c>
      <c r="K40" s="288">
        <v>255</v>
      </c>
      <c r="L40" s="288">
        <v>334.4</v>
      </c>
      <c r="M40" s="288" t="s">
        <v>34</v>
      </c>
      <c r="N40" s="288" t="s">
        <v>34</v>
      </c>
      <c r="O40" s="288" t="s">
        <v>34</v>
      </c>
      <c r="P40" s="288">
        <v>13851</v>
      </c>
      <c r="Q40" s="290">
        <v>18</v>
      </c>
    </row>
    <row r="41" spans="1:17" ht="12.75" customHeight="1" x14ac:dyDescent="0.2">
      <c r="A41" s="287">
        <v>19</v>
      </c>
      <c r="B41" s="185" t="s">
        <v>241</v>
      </c>
      <c r="C41" s="288">
        <v>605</v>
      </c>
      <c r="D41" s="288">
        <v>2982.8</v>
      </c>
      <c r="E41" s="288">
        <v>15</v>
      </c>
      <c r="F41" s="432">
        <v>21.5</v>
      </c>
      <c r="G41" s="288">
        <v>58</v>
      </c>
      <c r="H41" s="288">
        <v>379789</v>
      </c>
      <c r="I41" s="288">
        <v>430</v>
      </c>
      <c r="J41" s="288">
        <v>215</v>
      </c>
      <c r="K41" s="288">
        <v>2206</v>
      </c>
      <c r="L41" s="288">
        <v>2805.3</v>
      </c>
      <c r="M41" s="288">
        <v>15</v>
      </c>
      <c r="N41" s="288">
        <v>14.1</v>
      </c>
      <c r="O41" s="288">
        <v>52</v>
      </c>
      <c r="P41" s="288">
        <v>320008</v>
      </c>
      <c r="Q41" s="290">
        <v>19</v>
      </c>
    </row>
    <row r="42" spans="1:17" ht="12.75" customHeight="1" x14ac:dyDescent="0.2">
      <c r="A42" s="287"/>
      <c r="B42" s="185" t="s">
        <v>235</v>
      </c>
      <c r="C42" s="288"/>
      <c r="D42" s="288"/>
      <c r="E42" s="288"/>
      <c r="F42" s="432"/>
      <c r="G42" s="288"/>
      <c r="H42" s="288"/>
      <c r="I42" s="288"/>
      <c r="J42" s="288"/>
      <c r="K42" s="288"/>
      <c r="L42" s="288"/>
      <c r="M42" s="288"/>
      <c r="N42" s="288"/>
      <c r="O42" s="288"/>
      <c r="P42" s="288"/>
      <c r="Q42" s="290"/>
    </row>
    <row r="43" spans="1:17" ht="12.75" customHeight="1" x14ac:dyDescent="0.2">
      <c r="A43" s="287">
        <v>20</v>
      </c>
      <c r="B43" s="185" t="s">
        <v>234</v>
      </c>
      <c r="C43" s="288">
        <v>112</v>
      </c>
      <c r="D43" s="288">
        <v>959.7</v>
      </c>
      <c r="E43" s="288">
        <v>3</v>
      </c>
      <c r="F43" s="432">
        <v>5.7</v>
      </c>
      <c r="G43" s="288">
        <v>22</v>
      </c>
      <c r="H43" s="288">
        <v>113063</v>
      </c>
      <c r="I43" s="288">
        <v>80</v>
      </c>
      <c r="J43" s="288">
        <v>57</v>
      </c>
      <c r="K43" s="288">
        <v>728</v>
      </c>
      <c r="L43" s="288">
        <v>873.1</v>
      </c>
      <c r="M43" s="288">
        <v>1</v>
      </c>
      <c r="N43" s="288">
        <v>1.7</v>
      </c>
      <c r="O43" s="288">
        <v>9</v>
      </c>
      <c r="P43" s="288">
        <v>94861</v>
      </c>
      <c r="Q43" s="290">
        <v>20</v>
      </c>
    </row>
    <row r="44" spans="1:17" ht="12.75" customHeight="1" x14ac:dyDescent="0.2">
      <c r="A44" s="287">
        <v>21</v>
      </c>
      <c r="B44" s="185" t="s">
        <v>409</v>
      </c>
      <c r="C44" s="288">
        <v>69</v>
      </c>
      <c r="D44" s="288">
        <v>393.1</v>
      </c>
      <c r="E44" s="288">
        <v>11</v>
      </c>
      <c r="F44" s="432">
        <v>12.9</v>
      </c>
      <c r="G44" s="288">
        <v>32</v>
      </c>
      <c r="H44" s="288">
        <v>53969</v>
      </c>
      <c r="I44" s="288">
        <v>25</v>
      </c>
      <c r="J44" s="288">
        <v>14</v>
      </c>
      <c r="K44" s="288">
        <v>230</v>
      </c>
      <c r="L44" s="288">
        <v>335.2</v>
      </c>
      <c r="M44" s="288">
        <v>11</v>
      </c>
      <c r="N44" s="288">
        <v>9.6999999999999993</v>
      </c>
      <c r="O44" s="288">
        <v>31</v>
      </c>
      <c r="P44" s="288">
        <v>37806</v>
      </c>
      <c r="Q44" s="290">
        <v>21</v>
      </c>
    </row>
    <row r="45" spans="1:17" ht="12.75" customHeight="1" x14ac:dyDescent="0.2">
      <c r="A45" s="287">
        <v>22</v>
      </c>
      <c r="B45" s="185" t="s">
        <v>410</v>
      </c>
      <c r="C45" s="288">
        <v>150</v>
      </c>
      <c r="D45" s="288">
        <v>1084.7</v>
      </c>
      <c r="E45" s="288">
        <v>5</v>
      </c>
      <c r="F45" s="432">
        <v>4.5</v>
      </c>
      <c r="G45" s="288">
        <v>17</v>
      </c>
      <c r="H45" s="288">
        <v>100198</v>
      </c>
      <c r="I45" s="288">
        <v>119</v>
      </c>
      <c r="J45" s="288">
        <v>70</v>
      </c>
      <c r="K45" s="288">
        <v>962</v>
      </c>
      <c r="L45" s="288">
        <v>1081.0999999999999</v>
      </c>
      <c r="M45" s="288">
        <v>1</v>
      </c>
      <c r="N45" s="288">
        <v>0.5</v>
      </c>
      <c r="O45" s="288">
        <v>4</v>
      </c>
      <c r="P45" s="288">
        <v>96615</v>
      </c>
      <c r="Q45" s="290">
        <v>22</v>
      </c>
    </row>
    <row r="46" spans="1:17" ht="12.75" customHeight="1" x14ac:dyDescent="0.2">
      <c r="A46" s="287">
        <v>23</v>
      </c>
      <c r="B46" s="185" t="s">
        <v>233</v>
      </c>
      <c r="C46" s="288">
        <v>41</v>
      </c>
      <c r="D46" s="288">
        <v>151.69999999999999</v>
      </c>
      <c r="E46" s="432">
        <v>-2</v>
      </c>
      <c r="F46" s="432">
        <v>0.2</v>
      </c>
      <c r="G46" s="432">
        <v>-4</v>
      </c>
      <c r="H46" s="288">
        <v>45921</v>
      </c>
      <c r="I46" s="288">
        <v>10</v>
      </c>
      <c r="J46" s="288">
        <v>8</v>
      </c>
      <c r="K46" s="288">
        <v>90</v>
      </c>
      <c r="L46" s="288">
        <v>135.30000000000001</v>
      </c>
      <c r="M46" s="288">
        <v>1</v>
      </c>
      <c r="N46" s="288">
        <v>1.3</v>
      </c>
      <c r="O46" s="288">
        <v>5</v>
      </c>
      <c r="P46" s="288">
        <v>30164</v>
      </c>
      <c r="Q46" s="290">
        <v>23</v>
      </c>
    </row>
    <row r="47" spans="1:17" ht="12.75" customHeight="1" x14ac:dyDescent="0.2">
      <c r="A47" s="287">
        <v>24</v>
      </c>
      <c r="B47" s="185" t="s">
        <v>242</v>
      </c>
      <c r="C47" s="288">
        <v>192</v>
      </c>
      <c r="D47" s="288">
        <v>332</v>
      </c>
      <c r="E47" s="432">
        <v>-21</v>
      </c>
      <c r="F47" s="432">
        <v>-12</v>
      </c>
      <c r="G47" s="432">
        <v>-58</v>
      </c>
      <c r="H47" s="288">
        <v>141662</v>
      </c>
      <c r="I47" s="288">
        <v>116</v>
      </c>
      <c r="J47" s="288">
        <v>46</v>
      </c>
      <c r="K47" s="288">
        <v>180</v>
      </c>
      <c r="L47" s="288">
        <v>300.39999999999998</v>
      </c>
      <c r="M47" s="288">
        <v>1</v>
      </c>
      <c r="N47" s="288">
        <v>0.8</v>
      </c>
      <c r="O47" s="288">
        <v>3</v>
      </c>
      <c r="P47" s="288">
        <v>103640</v>
      </c>
      <c r="Q47" s="290">
        <v>24</v>
      </c>
    </row>
    <row r="48" spans="1:17" ht="12.75" customHeight="1" x14ac:dyDescent="0.2">
      <c r="A48" s="287"/>
      <c r="B48" s="185"/>
      <c r="C48" s="288"/>
      <c r="D48" s="288"/>
      <c r="E48" s="432"/>
      <c r="F48" s="288"/>
      <c r="G48" s="288"/>
      <c r="H48" s="288"/>
      <c r="I48" s="288"/>
      <c r="J48" s="288"/>
      <c r="K48" s="288"/>
      <c r="L48" s="288"/>
      <c r="M48" s="288"/>
      <c r="N48" s="288"/>
      <c r="O48" s="288"/>
      <c r="P48" s="288"/>
      <c r="Q48" s="290"/>
    </row>
    <row r="49" spans="1:17" ht="12.75" customHeight="1" x14ac:dyDescent="0.2">
      <c r="A49" s="287"/>
      <c r="B49" s="185" t="s">
        <v>134</v>
      </c>
      <c r="C49" s="288"/>
      <c r="D49" s="288"/>
      <c r="E49" s="432"/>
      <c r="F49" s="288"/>
      <c r="G49" s="288"/>
      <c r="H49" s="288"/>
      <c r="I49" s="288"/>
      <c r="J49" s="288"/>
      <c r="K49" s="288"/>
      <c r="L49" s="288"/>
      <c r="M49" s="288"/>
      <c r="N49" s="288"/>
      <c r="O49" s="288"/>
      <c r="P49" s="288"/>
      <c r="Q49" s="290"/>
    </row>
    <row r="50" spans="1:17" ht="12.75" customHeight="1" x14ac:dyDescent="0.2">
      <c r="A50" s="287">
        <v>25</v>
      </c>
      <c r="B50" s="185" t="s">
        <v>135</v>
      </c>
      <c r="C50" s="288">
        <v>123</v>
      </c>
      <c r="D50" s="288">
        <v>402.6</v>
      </c>
      <c r="E50" s="432">
        <v>2</v>
      </c>
      <c r="F50" s="288">
        <v>0.9</v>
      </c>
      <c r="G50" s="288">
        <v>4</v>
      </c>
      <c r="H50" s="288">
        <v>187818</v>
      </c>
      <c r="I50" s="288">
        <v>80</v>
      </c>
      <c r="J50" s="288">
        <v>43</v>
      </c>
      <c r="K50" s="288">
        <v>262</v>
      </c>
      <c r="L50" s="288">
        <v>397.3</v>
      </c>
      <c r="M50" s="288">
        <v>1</v>
      </c>
      <c r="N50" s="288">
        <v>0.3</v>
      </c>
      <c r="O50" s="288">
        <v>2</v>
      </c>
      <c r="P50" s="288">
        <v>147555</v>
      </c>
      <c r="Q50" s="290">
        <v>25</v>
      </c>
    </row>
    <row r="51" spans="1:17" ht="12.75" customHeight="1" x14ac:dyDescent="0.2">
      <c r="A51" s="287">
        <v>26</v>
      </c>
      <c r="B51" s="185" t="s">
        <v>136</v>
      </c>
      <c r="C51" s="288">
        <v>419</v>
      </c>
      <c r="D51" s="288">
        <v>3232</v>
      </c>
      <c r="E51" s="432">
        <v>-68</v>
      </c>
      <c r="F51" s="432">
        <v>-33.4</v>
      </c>
      <c r="G51" s="432">
        <v>-50</v>
      </c>
      <c r="H51" s="288">
        <v>452888</v>
      </c>
      <c r="I51" s="288">
        <v>281</v>
      </c>
      <c r="J51" s="288">
        <v>185</v>
      </c>
      <c r="K51" s="288">
        <v>2371</v>
      </c>
      <c r="L51" s="288">
        <v>2952</v>
      </c>
      <c r="M51" s="288">
        <v>14</v>
      </c>
      <c r="N51" s="288">
        <v>12.2</v>
      </c>
      <c r="O51" s="288">
        <v>42</v>
      </c>
      <c r="P51" s="288">
        <v>379140</v>
      </c>
      <c r="Q51" s="290">
        <v>26</v>
      </c>
    </row>
    <row r="52" spans="1:17" ht="12.75" customHeight="1" x14ac:dyDescent="0.2">
      <c r="A52" s="287"/>
      <c r="B52" s="185" t="s">
        <v>235</v>
      </c>
      <c r="C52" s="288"/>
      <c r="D52" s="288"/>
      <c r="E52" s="432"/>
      <c r="F52" s="288"/>
      <c r="G52" s="288"/>
      <c r="H52" s="288"/>
      <c r="I52" s="288"/>
      <c r="J52" s="288"/>
      <c r="K52" s="288"/>
      <c r="L52" s="288"/>
      <c r="M52" s="288"/>
      <c r="N52" s="288"/>
      <c r="O52" s="288"/>
      <c r="P52" s="288"/>
      <c r="Q52" s="290"/>
    </row>
    <row r="53" spans="1:17" ht="12.75" customHeight="1" x14ac:dyDescent="0.2">
      <c r="A53" s="287">
        <v>27</v>
      </c>
      <c r="B53" s="185" t="s">
        <v>236</v>
      </c>
      <c r="C53" s="288">
        <v>56</v>
      </c>
      <c r="D53" s="288">
        <v>336.9</v>
      </c>
      <c r="E53" s="432" t="s">
        <v>34</v>
      </c>
      <c r="F53" s="288" t="s">
        <v>34</v>
      </c>
      <c r="G53" s="288" t="s">
        <v>34</v>
      </c>
      <c r="H53" s="288">
        <v>14780</v>
      </c>
      <c r="I53" s="288">
        <v>50</v>
      </c>
      <c r="J53" s="288">
        <v>29</v>
      </c>
      <c r="K53" s="288">
        <v>259</v>
      </c>
      <c r="L53" s="288">
        <v>331.8</v>
      </c>
      <c r="M53" s="288" t="s">
        <v>34</v>
      </c>
      <c r="N53" s="288" t="s">
        <v>34</v>
      </c>
      <c r="O53" s="288" t="s">
        <v>34</v>
      </c>
      <c r="P53" s="288">
        <v>13497</v>
      </c>
      <c r="Q53" s="290">
        <v>27</v>
      </c>
    </row>
    <row r="54" spans="1:17" ht="12.75" customHeight="1" x14ac:dyDescent="0.2">
      <c r="A54" s="287">
        <v>28</v>
      </c>
      <c r="B54" s="185" t="s">
        <v>237</v>
      </c>
      <c r="C54" s="288">
        <v>140</v>
      </c>
      <c r="D54" s="288">
        <v>1347.3</v>
      </c>
      <c r="E54" s="432">
        <v>2</v>
      </c>
      <c r="F54" s="288">
        <v>2.8</v>
      </c>
      <c r="G54" s="288">
        <v>11</v>
      </c>
      <c r="H54" s="288">
        <v>155685</v>
      </c>
      <c r="I54" s="288">
        <v>98</v>
      </c>
      <c r="J54" s="288">
        <v>75</v>
      </c>
      <c r="K54" s="288">
        <v>926</v>
      </c>
      <c r="L54" s="288">
        <v>1177.4000000000001</v>
      </c>
      <c r="M54" s="288">
        <v>1</v>
      </c>
      <c r="N54" s="288">
        <v>1.7</v>
      </c>
      <c r="O54" s="288">
        <v>9</v>
      </c>
      <c r="P54" s="288">
        <v>130647</v>
      </c>
      <c r="Q54" s="290">
        <v>28</v>
      </c>
    </row>
    <row r="55" spans="1:17" ht="12.75" customHeight="1" x14ac:dyDescent="0.2">
      <c r="A55" s="287">
        <v>29</v>
      </c>
      <c r="B55" s="185" t="s">
        <v>238</v>
      </c>
      <c r="C55" s="288"/>
      <c r="D55" s="288"/>
      <c r="E55" s="432"/>
      <c r="F55" s="288"/>
      <c r="G55" s="288"/>
      <c r="H55" s="288" t="s">
        <v>147</v>
      </c>
      <c r="I55" s="288"/>
      <c r="J55" s="288"/>
      <c r="K55" s="288"/>
      <c r="L55" s="288"/>
      <c r="M55" s="288"/>
      <c r="N55" s="288"/>
      <c r="O55" s="288"/>
      <c r="P55" s="288"/>
      <c r="Q55" s="290">
        <v>29</v>
      </c>
    </row>
    <row r="56" spans="1:17" ht="12.75" customHeight="1" x14ac:dyDescent="0.2">
      <c r="A56" s="287"/>
      <c r="B56" s="185" t="s">
        <v>239</v>
      </c>
      <c r="C56" s="288">
        <v>199</v>
      </c>
      <c r="D56" s="288">
        <v>1409.1</v>
      </c>
      <c r="E56" s="432">
        <v>-2</v>
      </c>
      <c r="F56" s="288">
        <v>0.6</v>
      </c>
      <c r="G56" s="432">
        <v>-17</v>
      </c>
      <c r="H56" s="288">
        <v>246261</v>
      </c>
      <c r="I56" s="288">
        <v>123</v>
      </c>
      <c r="J56" s="288">
        <v>74</v>
      </c>
      <c r="K56" s="288">
        <v>1094</v>
      </c>
      <c r="L56" s="288">
        <v>1321.2</v>
      </c>
      <c r="M56" s="288">
        <v>13</v>
      </c>
      <c r="N56" s="288">
        <v>10.5</v>
      </c>
      <c r="O56" s="288">
        <v>33</v>
      </c>
      <c r="P56" s="288">
        <v>214703</v>
      </c>
      <c r="Q56" s="290"/>
    </row>
    <row r="57" spans="1:17" ht="12.75" customHeight="1" x14ac:dyDescent="0.2">
      <c r="A57" s="287">
        <v>30</v>
      </c>
      <c r="B57" s="185" t="s">
        <v>138</v>
      </c>
      <c r="C57" s="288">
        <v>391</v>
      </c>
      <c r="D57" s="288">
        <v>461.4</v>
      </c>
      <c r="E57" s="432">
        <v>4</v>
      </c>
      <c r="F57" s="288">
        <v>7.3</v>
      </c>
      <c r="G57" s="288">
        <v>6</v>
      </c>
      <c r="H57" s="288">
        <v>41751</v>
      </c>
      <c r="I57" s="288">
        <v>280</v>
      </c>
      <c r="J57" s="288">
        <v>87</v>
      </c>
      <c r="K57" s="288">
        <v>207</v>
      </c>
      <c r="L57" s="288">
        <v>430.1</v>
      </c>
      <c r="M57" s="288">
        <v>10</v>
      </c>
      <c r="N57" s="288">
        <v>9.1</v>
      </c>
      <c r="O57" s="288">
        <v>41</v>
      </c>
      <c r="P57" s="288">
        <v>29573</v>
      </c>
      <c r="Q57" s="290">
        <v>30</v>
      </c>
    </row>
    <row r="58" spans="1:17" ht="12.75" customHeight="1" x14ac:dyDescent="0.2">
      <c r="A58" s="287">
        <v>31</v>
      </c>
      <c r="B58" s="185" t="s">
        <v>139</v>
      </c>
      <c r="C58" s="288">
        <v>32</v>
      </c>
      <c r="D58" s="288">
        <v>62.1</v>
      </c>
      <c r="E58" s="432">
        <v>-13</v>
      </c>
      <c r="F58" s="432">
        <v>-4.5999999999999996</v>
      </c>
      <c r="G58" s="432">
        <v>-24</v>
      </c>
      <c r="H58" s="288">
        <v>39737</v>
      </c>
      <c r="I58" s="288">
        <v>12</v>
      </c>
      <c r="J58" s="288">
        <v>7</v>
      </c>
      <c r="K58" s="288">
        <v>22</v>
      </c>
      <c r="L58" s="288">
        <v>41.8</v>
      </c>
      <c r="M58" s="288" t="s">
        <v>34</v>
      </c>
      <c r="N58" s="288" t="s">
        <v>34</v>
      </c>
      <c r="O58" s="288" t="s">
        <v>34</v>
      </c>
      <c r="P58" s="288">
        <v>16689</v>
      </c>
      <c r="Q58" s="290">
        <v>31</v>
      </c>
    </row>
    <row r="59" spans="1:17" ht="12" customHeight="1" x14ac:dyDescent="0.2"/>
    <row r="60" spans="1:17" ht="12" customHeight="1" x14ac:dyDescent="0.2"/>
    <row r="61" spans="1:17" ht="12" customHeight="1" x14ac:dyDescent="0.2"/>
    <row r="62" spans="1:17" ht="12" customHeight="1" x14ac:dyDescent="0.2"/>
    <row r="63" spans="1:17" ht="12" customHeight="1" x14ac:dyDescent="0.2"/>
    <row r="64" spans="1:17"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sheetData>
  <mergeCells count="22">
    <mergeCell ref="M6:N7"/>
    <mergeCell ref="M8:M10"/>
    <mergeCell ref="N8:N10"/>
    <mergeCell ref="H6:H10"/>
    <mergeCell ref="I6:I10"/>
    <mergeCell ref="K6:K10"/>
    <mergeCell ref="O11:P11"/>
    <mergeCell ref="A5:A11"/>
    <mergeCell ref="Q5:Q11"/>
    <mergeCell ref="D6:D10"/>
    <mergeCell ref="J7:J10"/>
    <mergeCell ref="L6:L10"/>
    <mergeCell ref="O6:O10"/>
    <mergeCell ref="P6:P10"/>
    <mergeCell ref="B5:B11"/>
    <mergeCell ref="C5:H5"/>
    <mergeCell ref="I5:P5"/>
    <mergeCell ref="C6:C10"/>
    <mergeCell ref="G6:G10"/>
    <mergeCell ref="E6:F7"/>
    <mergeCell ref="E8:E10"/>
    <mergeCell ref="F8:F10"/>
  </mergeCells>
  <conditionalFormatting sqref="C13:P13 C29:P33 C27:P27 C23:P23 C15:P15 C38:P41 C43:P45 C50:D51 C53:D54 C56:D58 C17:P20 F56:P58 F53:P54 F50:P51 C46:D47 F46:P47 C36:P36">
    <cfRule type="cellIs" dxfId="18" priority="3" operator="equal">
      <formula>0</formula>
    </cfRule>
  </conditionalFormatting>
  <conditionalFormatting sqref="C26:P26">
    <cfRule type="cellIs" dxfId="17" priority="2" operator="equal">
      <formula>0</formula>
    </cfRule>
  </conditionalFormatting>
  <conditionalFormatting sqref="E46:E47 E56:E58 E53:E54 E50:E51">
    <cfRule type="cellIs" dxfId="16" priority="1" operator="equal">
      <formula>0</formula>
    </cfRule>
  </conditionalFormatting>
  <pageMargins left="0.59055118110236227" right="0.59055118110236227" top="0.78740157480314965" bottom="0.78740157480314965" header="0.51181102362204722" footer="0.31496062992125984"/>
  <pageSetup paperSize="9" scale="97" firstPageNumber="10" orientation="portrait" useFirstPageNumber="1" r:id="rId1"/>
  <headerFooter>
    <oddHeader>&amp;C&amp;"Arial,Standard"&amp;9- &amp;P -</oddHeader>
  </headerFooter>
  <colBreaks count="1" manualBreakCount="1">
    <brk id="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zoomScaleNormal="100" zoomScaleSheetLayoutView="100" workbookViewId="0">
      <selection activeCell="B5" sqref="B5"/>
    </sheetView>
  </sheetViews>
  <sheetFormatPr baseColWidth="10" defaultColWidth="12" defaultRowHeight="12" customHeight="1" x14ac:dyDescent="0.2"/>
  <cols>
    <col min="1" max="1" width="24.1640625" style="250" customWidth="1"/>
    <col min="2" max="2" width="8.6640625" style="250" customWidth="1"/>
    <col min="3" max="4" width="7.83203125" style="250" customWidth="1"/>
    <col min="5" max="5" width="10.33203125" style="250" customWidth="1"/>
    <col min="6" max="6" width="8.5" style="250" customWidth="1"/>
    <col min="7" max="7" width="7.83203125" style="250" customWidth="1"/>
    <col min="8" max="9" width="7.33203125" style="250" customWidth="1"/>
    <col min="10" max="10" width="10.33203125" style="250" customWidth="1"/>
    <col min="11" max="11" width="12.1640625" style="250" customWidth="1"/>
    <col min="12" max="12" width="3" style="250" customWidth="1"/>
    <col min="13" max="16384" width="12" style="250"/>
  </cols>
  <sheetData>
    <row r="1" spans="1:11" ht="12" customHeight="1" x14ac:dyDescent="0.2">
      <c r="A1" s="539" t="s">
        <v>658</v>
      </c>
      <c r="B1" s="539"/>
      <c r="C1" s="539"/>
      <c r="D1" s="539"/>
      <c r="E1" s="539"/>
      <c r="F1" s="539"/>
      <c r="G1" s="539"/>
      <c r="H1" s="539"/>
      <c r="I1" s="539"/>
      <c r="J1" s="539"/>
      <c r="K1" s="539"/>
    </row>
    <row r="2" spans="1:11" ht="12" customHeight="1" x14ac:dyDescent="0.2">
      <c r="A2" s="540" t="s">
        <v>23</v>
      </c>
      <c r="B2" s="540"/>
      <c r="C2" s="540"/>
      <c r="D2" s="540"/>
      <c r="E2" s="540"/>
      <c r="F2" s="540"/>
      <c r="G2" s="540"/>
      <c r="H2" s="540"/>
      <c r="I2" s="540"/>
      <c r="J2" s="540"/>
      <c r="K2" s="540"/>
    </row>
    <row r="3" spans="1:11" ht="12" customHeight="1" x14ac:dyDescent="0.2">
      <c r="A3" s="413"/>
      <c r="B3" s="413"/>
      <c r="C3" s="413"/>
      <c r="D3" s="413"/>
      <c r="E3" s="413"/>
      <c r="F3" s="413"/>
      <c r="G3" s="413"/>
      <c r="H3" s="413"/>
      <c r="I3" s="413"/>
      <c r="J3" s="413"/>
      <c r="K3" s="413"/>
    </row>
    <row r="4" spans="1:11" ht="12" customHeight="1" x14ac:dyDescent="0.2">
      <c r="A4" s="251"/>
      <c r="B4" s="252"/>
      <c r="C4" s="252"/>
      <c r="D4" s="252"/>
      <c r="E4" s="252"/>
      <c r="F4" s="252"/>
      <c r="G4" s="252"/>
      <c r="H4" s="252"/>
      <c r="I4" s="252"/>
      <c r="J4" s="252"/>
    </row>
    <row r="5" spans="1:11" ht="15" customHeight="1" x14ac:dyDescent="0.2">
      <c r="A5" s="541" t="s">
        <v>104</v>
      </c>
      <c r="B5" s="253" t="s">
        <v>35</v>
      </c>
      <c r="C5" s="254"/>
      <c r="D5" s="254"/>
      <c r="E5" s="255"/>
      <c r="F5" s="256" t="s">
        <v>36</v>
      </c>
      <c r="G5" s="257"/>
      <c r="H5" s="257"/>
      <c r="I5" s="257"/>
      <c r="J5" s="258"/>
      <c r="K5" s="544" t="s">
        <v>420</v>
      </c>
    </row>
    <row r="6" spans="1:11" ht="12" customHeight="1" x14ac:dyDescent="0.2">
      <c r="A6" s="542"/>
      <c r="B6" s="546" t="s">
        <v>250</v>
      </c>
      <c r="C6" s="549" t="s">
        <v>78</v>
      </c>
      <c r="D6" s="550"/>
      <c r="E6" s="553" t="s">
        <v>119</v>
      </c>
      <c r="F6" s="556" t="s">
        <v>250</v>
      </c>
      <c r="G6" s="559" t="s">
        <v>101</v>
      </c>
      <c r="H6" s="549" t="s">
        <v>78</v>
      </c>
      <c r="I6" s="562"/>
      <c r="J6" s="553" t="s">
        <v>119</v>
      </c>
      <c r="K6" s="545"/>
    </row>
    <row r="7" spans="1:11" ht="12" customHeight="1" x14ac:dyDescent="0.2">
      <c r="A7" s="542"/>
      <c r="B7" s="547"/>
      <c r="C7" s="551"/>
      <c r="D7" s="552"/>
      <c r="E7" s="554"/>
      <c r="F7" s="557"/>
      <c r="G7" s="560"/>
      <c r="H7" s="551"/>
      <c r="I7" s="563"/>
      <c r="J7" s="554"/>
      <c r="K7" s="545"/>
    </row>
    <row r="8" spans="1:11" ht="12" customHeight="1" x14ac:dyDescent="0.2">
      <c r="A8" s="542"/>
      <c r="B8" s="547"/>
      <c r="C8" s="559" t="s">
        <v>102</v>
      </c>
      <c r="D8" s="559" t="s">
        <v>103</v>
      </c>
      <c r="E8" s="554"/>
      <c r="F8" s="557"/>
      <c r="G8" s="560"/>
      <c r="H8" s="559" t="s">
        <v>102</v>
      </c>
      <c r="I8" s="549" t="s">
        <v>103</v>
      </c>
      <c r="J8" s="554"/>
      <c r="K8" s="545"/>
    </row>
    <row r="9" spans="1:11" ht="12" customHeight="1" x14ac:dyDescent="0.2">
      <c r="A9" s="542"/>
      <c r="B9" s="547"/>
      <c r="C9" s="564"/>
      <c r="D9" s="560"/>
      <c r="E9" s="554"/>
      <c r="F9" s="557"/>
      <c r="G9" s="560"/>
      <c r="H9" s="564"/>
      <c r="I9" s="566"/>
      <c r="J9" s="554"/>
      <c r="K9" s="545"/>
    </row>
    <row r="10" spans="1:11" ht="12" customHeight="1" x14ac:dyDescent="0.2">
      <c r="A10" s="542"/>
      <c r="B10" s="548"/>
      <c r="C10" s="565"/>
      <c r="D10" s="561"/>
      <c r="E10" s="555"/>
      <c r="F10" s="558"/>
      <c r="G10" s="561"/>
      <c r="H10" s="565"/>
      <c r="I10" s="567"/>
      <c r="J10" s="555"/>
      <c r="K10" s="545"/>
    </row>
    <row r="11" spans="1:11" ht="15" customHeight="1" x14ac:dyDescent="0.2">
      <c r="A11" s="543"/>
      <c r="B11" s="259" t="s">
        <v>0</v>
      </c>
      <c r="C11" s="259"/>
      <c r="D11" s="260" t="s">
        <v>1</v>
      </c>
      <c r="E11" s="259" t="s">
        <v>421</v>
      </c>
      <c r="F11" s="259" t="s">
        <v>0</v>
      </c>
      <c r="G11" s="260" t="s">
        <v>1</v>
      </c>
      <c r="H11" s="259" t="s">
        <v>0</v>
      </c>
      <c r="I11" s="261" t="s">
        <v>1</v>
      </c>
      <c r="J11" s="262" t="s">
        <v>421</v>
      </c>
      <c r="K11" s="263" t="s">
        <v>0</v>
      </c>
    </row>
    <row r="12" spans="1:11" ht="12" customHeight="1" x14ac:dyDescent="0.2">
      <c r="A12" s="264"/>
      <c r="B12" s="251"/>
      <c r="C12" s="251"/>
      <c r="D12" s="265"/>
      <c r="E12" s="251"/>
      <c r="F12" s="251"/>
      <c r="G12" s="265"/>
      <c r="H12" s="251"/>
      <c r="I12" s="265"/>
      <c r="J12" s="251"/>
    </row>
    <row r="13" spans="1:11" ht="12" customHeight="1" x14ac:dyDescent="0.2">
      <c r="A13" s="122">
        <v>1995</v>
      </c>
      <c r="B13" s="196">
        <v>10263</v>
      </c>
      <c r="C13" s="196">
        <v>20429</v>
      </c>
      <c r="D13" s="196">
        <v>16970.5</v>
      </c>
      <c r="E13" s="196">
        <v>2314563.6379439933</v>
      </c>
      <c r="F13" s="196">
        <v>2725</v>
      </c>
      <c r="G13" s="196">
        <v>20044.240000000002</v>
      </c>
      <c r="H13" s="196">
        <v>925</v>
      </c>
      <c r="I13" s="196">
        <v>665.51</v>
      </c>
      <c r="J13" s="196">
        <v>1692694.6616014685</v>
      </c>
      <c r="K13" s="196">
        <v>90134</v>
      </c>
    </row>
    <row r="14" spans="1:11" ht="12" customHeight="1" x14ac:dyDescent="0.2">
      <c r="A14" s="122">
        <v>1996</v>
      </c>
      <c r="B14" s="196">
        <v>11530</v>
      </c>
      <c r="C14" s="196">
        <v>21254</v>
      </c>
      <c r="D14" s="196">
        <v>18196</v>
      </c>
      <c r="E14" s="196">
        <v>2412392.6926164338</v>
      </c>
      <c r="F14" s="196">
        <v>2577</v>
      </c>
      <c r="G14" s="196">
        <v>21297</v>
      </c>
      <c r="H14" s="196">
        <v>1276</v>
      </c>
      <c r="I14" s="196">
        <v>837</v>
      </c>
      <c r="J14" s="196">
        <v>1860032.8249387729</v>
      </c>
      <c r="K14" s="196">
        <v>95325</v>
      </c>
    </row>
    <row r="15" spans="1:11" ht="12" customHeight="1" x14ac:dyDescent="0.2">
      <c r="A15" s="122">
        <v>1997</v>
      </c>
      <c r="B15" s="196">
        <v>10370</v>
      </c>
      <c r="C15" s="196">
        <v>15882</v>
      </c>
      <c r="D15" s="196">
        <v>14746.39</v>
      </c>
      <c r="E15" s="196">
        <v>1978175.5060511394</v>
      </c>
      <c r="F15" s="196">
        <v>2454</v>
      </c>
      <c r="G15" s="196">
        <v>18754.13</v>
      </c>
      <c r="H15" s="196">
        <v>635</v>
      </c>
      <c r="I15" s="196">
        <v>433.43</v>
      </c>
      <c r="J15" s="196">
        <v>1829598.6870024491</v>
      </c>
      <c r="K15" s="196">
        <v>75356</v>
      </c>
    </row>
    <row r="16" spans="1:11" ht="12" customHeight="1" x14ac:dyDescent="0.2">
      <c r="A16" s="122">
        <v>1998</v>
      </c>
      <c r="B16" s="196">
        <v>9889</v>
      </c>
      <c r="C16" s="196">
        <v>13296</v>
      </c>
      <c r="D16" s="196">
        <v>12722.24</v>
      </c>
      <c r="E16" s="196">
        <v>1731182.1579585138</v>
      </c>
      <c r="F16" s="196">
        <v>2123</v>
      </c>
      <c r="G16" s="196">
        <v>13056.06</v>
      </c>
      <c r="H16" s="196">
        <v>693</v>
      </c>
      <c r="I16" s="196">
        <v>425.86</v>
      </c>
      <c r="J16" s="196">
        <v>1259278.6694140085</v>
      </c>
      <c r="K16" s="196">
        <v>65076</v>
      </c>
    </row>
    <row r="17" spans="1:11" ht="12" customHeight="1" x14ac:dyDescent="0.2">
      <c r="A17" s="122">
        <v>1999</v>
      </c>
      <c r="B17" s="196">
        <v>9311</v>
      </c>
      <c r="C17" s="196">
        <v>10831</v>
      </c>
      <c r="D17" s="196">
        <v>11320.93</v>
      </c>
      <c r="E17" s="196">
        <v>1497784.5722787769</v>
      </c>
      <c r="F17" s="196">
        <v>2100</v>
      </c>
      <c r="G17" s="196">
        <v>12198.13</v>
      </c>
      <c r="H17" s="196">
        <v>510</v>
      </c>
      <c r="I17" s="196">
        <v>331.51</v>
      </c>
      <c r="J17" s="196">
        <v>1137465.4238865341</v>
      </c>
      <c r="K17" s="196">
        <v>55912</v>
      </c>
    </row>
    <row r="18" spans="1:11" ht="12" customHeight="1" x14ac:dyDescent="0.2">
      <c r="A18" s="122" t="s">
        <v>84</v>
      </c>
      <c r="B18" s="196">
        <v>7141</v>
      </c>
      <c r="C18" s="196">
        <v>7667</v>
      </c>
      <c r="D18" s="196">
        <v>8485.7199999999993</v>
      </c>
      <c r="E18" s="196">
        <v>1100154.9214400025</v>
      </c>
      <c r="F18" s="196">
        <v>1959</v>
      </c>
      <c r="G18" s="196">
        <v>12089.02</v>
      </c>
      <c r="H18" s="196">
        <v>288</v>
      </c>
      <c r="I18" s="196">
        <v>236.9</v>
      </c>
      <c r="J18" s="196">
        <v>1202874.9942479664</v>
      </c>
      <c r="K18" s="196">
        <v>40259</v>
      </c>
    </row>
    <row r="19" spans="1:11" ht="12" customHeight="1" x14ac:dyDescent="0.2">
      <c r="A19" s="122" t="s">
        <v>85</v>
      </c>
      <c r="B19" s="196">
        <v>6469</v>
      </c>
      <c r="C19" s="196">
        <v>6045</v>
      </c>
      <c r="D19" s="196">
        <v>7026.2</v>
      </c>
      <c r="E19" s="196">
        <v>896956</v>
      </c>
      <c r="F19" s="196">
        <v>1764</v>
      </c>
      <c r="G19" s="196">
        <v>10534.43</v>
      </c>
      <c r="H19" s="196">
        <v>182</v>
      </c>
      <c r="I19" s="196">
        <v>148.1</v>
      </c>
      <c r="J19" s="196">
        <v>1040182</v>
      </c>
      <c r="K19" s="196">
        <v>33102</v>
      </c>
    </row>
    <row r="20" spans="1:11" ht="12" customHeight="1" x14ac:dyDescent="0.2">
      <c r="A20" s="122" t="s">
        <v>86</v>
      </c>
      <c r="B20" s="196">
        <v>5672</v>
      </c>
      <c r="C20" s="196">
        <v>4680</v>
      </c>
      <c r="D20" s="196">
        <v>5933.53</v>
      </c>
      <c r="E20" s="196">
        <v>775671</v>
      </c>
      <c r="F20" s="196">
        <v>1480</v>
      </c>
      <c r="G20" s="196">
        <v>8218.19</v>
      </c>
      <c r="H20" s="196">
        <v>282</v>
      </c>
      <c r="I20" s="196">
        <v>163.6</v>
      </c>
      <c r="J20" s="196">
        <v>768489</v>
      </c>
      <c r="K20" s="196">
        <v>26679</v>
      </c>
    </row>
    <row r="21" spans="1:11" ht="12" customHeight="1" x14ac:dyDescent="0.2">
      <c r="A21" s="122" t="s">
        <v>87</v>
      </c>
      <c r="B21" s="196">
        <v>6002</v>
      </c>
      <c r="C21" s="196">
        <v>5072</v>
      </c>
      <c r="D21" s="196">
        <v>6419.21</v>
      </c>
      <c r="E21" s="196">
        <v>807664</v>
      </c>
      <c r="F21" s="196">
        <v>1222</v>
      </c>
      <c r="G21" s="196">
        <v>7580.95</v>
      </c>
      <c r="H21" s="196">
        <v>78</v>
      </c>
      <c r="I21" s="196">
        <v>69.08</v>
      </c>
      <c r="J21" s="196">
        <v>875508</v>
      </c>
      <c r="K21" s="196">
        <v>28678</v>
      </c>
    </row>
    <row r="22" spans="1:11" ht="12" customHeight="1" x14ac:dyDescent="0.2">
      <c r="A22" s="122" t="s">
        <v>88</v>
      </c>
      <c r="B22" s="196">
        <v>5264</v>
      </c>
      <c r="C22" s="196">
        <v>4625</v>
      </c>
      <c r="D22" s="196">
        <v>5793.73</v>
      </c>
      <c r="E22" s="196">
        <v>695225</v>
      </c>
      <c r="F22" s="196">
        <v>1403</v>
      </c>
      <c r="G22" s="196">
        <v>8345.36</v>
      </c>
      <c r="H22" s="196">
        <v>80</v>
      </c>
      <c r="I22" s="196">
        <v>95.92</v>
      </c>
      <c r="J22" s="196">
        <v>815527</v>
      </c>
      <c r="K22" s="196">
        <v>26132</v>
      </c>
    </row>
    <row r="23" spans="1:11" ht="12" customHeight="1" x14ac:dyDescent="0.2">
      <c r="A23" s="122" t="s">
        <v>89</v>
      </c>
      <c r="B23" s="196">
        <v>4380</v>
      </c>
      <c r="C23" s="196">
        <v>3634</v>
      </c>
      <c r="D23" s="196">
        <v>4746.5600000000004</v>
      </c>
      <c r="E23" s="196">
        <v>574056</v>
      </c>
      <c r="F23" s="196">
        <v>1376</v>
      </c>
      <c r="G23" s="196">
        <v>6411.12</v>
      </c>
      <c r="H23" s="196">
        <v>89</v>
      </c>
      <c r="I23" s="196">
        <v>102.46</v>
      </c>
      <c r="J23" s="196">
        <v>600181</v>
      </c>
      <c r="K23" s="196">
        <v>20643</v>
      </c>
    </row>
    <row r="24" spans="1:11" ht="12" customHeight="1" x14ac:dyDescent="0.2">
      <c r="A24" s="122" t="s">
        <v>90</v>
      </c>
      <c r="B24" s="196">
        <v>4243</v>
      </c>
      <c r="C24" s="196">
        <v>3696</v>
      </c>
      <c r="D24" s="196">
        <v>4708.8</v>
      </c>
      <c r="E24" s="196">
        <v>573567</v>
      </c>
      <c r="F24" s="196">
        <v>1416</v>
      </c>
      <c r="G24" s="196">
        <v>7883.92</v>
      </c>
      <c r="H24" s="196">
        <v>106</v>
      </c>
      <c r="I24" s="196">
        <v>86.55</v>
      </c>
      <c r="J24" s="196">
        <v>637179</v>
      </c>
      <c r="K24" s="196">
        <v>20497</v>
      </c>
    </row>
    <row r="25" spans="1:11" ht="12" customHeight="1" x14ac:dyDescent="0.2">
      <c r="A25" s="122" t="s">
        <v>91</v>
      </c>
      <c r="B25" s="196">
        <v>3266</v>
      </c>
      <c r="C25" s="196">
        <v>3282</v>
      </c>
      <c r="D25" s="196">
        <v>3667.15</v>
      </c>
      <c r="E25" s="196">
        <v>476518</v>
      </c>
      <c r="F25" s="196">
        <v>1386</v>
      </c>
      <c r="G25" s="196">
        <v>6961.81</v>
      </c>
      <c r="H25" s="196">
        <v>97</v>
      </c>
      <c r="I25" s="196">
        <v>59.66</v>
      </c>
      <c r="J25" s="196">
        <v>558000</v>
      </c>
      <c r="K25" s="196">
        <v>15504</v>
      </c>
    </row>
    <row r="26" spans="1:11" ht="12" customHeight="1" x14ac:dyDescent="0.2">
      <c r="A26" s="122" t="s">
        <v>92</v>
      </c>
      <c r="B26" s="196">
        <v>2959</v>
      </c>
      <c r="C26" s="196">
        <v>2646</v>
      </c>
      <c r="D26" s="196">
        <v>3423.85</v>
      </c>
      <c r="E26" s="196">
        <v>453664</v>
      </c>
      <c r="F26" s="196">
        <v>1537</v>
      </c>
      <c r="G26" s="196">
        <v>8748.33</v>
      </c>
      <c r="H26" s="196">
        <v>79</v>
      </c>
      <c r="I26" s="196">
        <v>45.16</v>
      </c>
      <c r="J26" s="196">
        <v>713203</v>
      </c>
      <c r="K26" s="196">
        <v>13591</v>
      </c>
    </row>
    <row r="27" spans="1:11" ht="12" customHeight="1" x14ac:dyDescent="0.2">
      <c r="A27" s="122" t="s">
        <v>143</v>
      </c>
      <c r="B27" s="196">
        <v>3159</v>
      </c>
      <c r="C27" s="196">
        <v>3142</v>
      </c>
      <c r="D27" s="196">
        <v>3705.63</v>
      </c>
      <c r="E27" s="196">
        <v>489844</v>
      </c>
      <c r="F27" s="196">
        <v>1371</v>
      </c>
      <c r="G27" s="196">
        <v>6166.14</v>
      </c>
      <c r="H27" s="196">
        <v>126</v>
      </c>
      <c r="I27" s="196">
        <v>92.75</v>
      </c>
      <c r="J27" s="196">
        <v>549353</v>
      </c>
      <c r="K27" s="196">
        <v>15284</v>
      </c>
    </row>
    <row r="28" spans="1:11" ht="12" customHeight="1" x14ac:dyDescent="0.2">
      <c r="A28" s="122" t="s">
        <v>246</v>
      </c>
      <c r="B28" s="196">
        <v>3050</v>
      </c>
      <c r="C28" s="196">
        <v>2753</v>
      </c>
      <c r="D28" s="196">
        <v>3470.84</v>
      </c>
      <c r="E28" s="196">
        <v>480352</v>
      </c>
      <c r="F28" s="196">
        <v>1388</v>
      </c>
      <c r="G28" s="196">
        <v>6828.14</v>
      </c>
      <c r="H28" s="196">
        <v>20</v>
      </c>
      <c r="I28" s="196">
        <v>3.65</v>
      </c>
      <c r="J28" s="196">
        <v>621794</v>
      </c>
      <c r="K28" s="196">
        <v>14309</v>
      </c>
    </row>
    <row r="29" spans="1:11" ht="12" customHeight="1" x14ac:dyDescent="0.2">
      <c r="A29" s="122" t="s">
        <v>258</v>
      </c>
      <c r="B29" s="196">
        <v>3441</v>
      </c>
      <c r="C29" s="196">
        <v>3552</v>
      </c>
      <c r="D29" s="196">
        <v>4292.96</v>
      </c>
      <c r="E29" s="196">
        <v>551820</v>
      </c>
      <c r="F29" s="196">
        <v>1440</v>
      </c>
      <c r="G29" s="196">
        <v>7673.8</v>
      </c>
      <c r="H29" s="196">
        <v>81</v>
      </c>
      <c r="I29" s="196">
        <v>70.34</v>
      </c>
      <c r="J29" s="196">
        <v>586580</v>
      </c>
      <c r="K29" s="196">
        <v>17612</v>
      </c>
    </row>
    <row r="30" spans="1:11" ht="12" customHeight="1" x14ac:dyDescent="0.2">
      <c r="A30" s="122" t="s">
        <v>310</v>
      </c>
      <c r="B30" s="196">
        <v>3686</v>
      </c>
      <c r="C30" s="196">
        <v>4445</v>
      </c>
      <c r="D30" s="196">
        <v>4893.7</v>
      </c>
      <c r="E30" s="196">
        <v>616643</v>
      </c>
      <c r="F30" s="196">
        <v>1411</v>
      </c>
      <c r="G30" s="196">
        <v>9116.4</v>
      </c>
      <c r="H30" s="196">
        <v>83</v>
      </c>
      <c r="I30" s="196">
        <v>85.37</v>
      </c>
      <c r="J30" s="196">
        <v>603282</v>
      </c>
      <c r="K30" s="196">
        <v>20001</v>
      </c>
    </row>
    <row r="31" spans="1:11" ht="12" customHeight="1" x14ac:dyDescent="0.2">
      <c r="A31" s="122" t="s">
        <v>407</v>
      </c>
      <c r="B31" s="196">
        <v>3564</v>
      </c>
      <c r="C31" s="196">
        <v>3931</v>
      </c>
      <c r="D31" s="196">
        <v>4720.8</v>
      </c>
      <c r="E31" s="196">
        <v>655547</v>
      </c>
      <c r="F31" s="196">
        <v>1280</v>
      </c>
      <c r="G31" s="196">
        <v>7949.95</v>
      </c>
      <c r="H31" s="196">
        <v>240</v>
      </c>
      <c r="I31" s="196">
        <v>132.13</v>
      </c>
      <c r="J31" s="196">
        <v>767519</v>
      </c>
      <c r="K31" s="196">
        <v>18825</v>
      </c>
    </row>
    <row r="32" spans="1:11" ht="12" customHeight="1" x14ac:dyDescent="0.2">
      <c r="A32" s="122" t="s">
        <v>408</v>
      </c>
      <c r="B32" s="196">
        <v>3498</v>
      </c>
      <c r="C32" s="196">
        <v>4091</v>
      </c>
      <c r="D32" s="196">
        <v>4781.26</v>
      </c>
      <c r="E32" s="196">
        <v>695530</v>
      </c>
      <c r="F32" s="196">
        <v>1221</v>
      </c>
      <c r="G32" s="196">
        <v>6126.87</v>
      </c>
      <c r="H32" s="196">
        <v>116</v>
      </c>
      <c r="I32" s="196">
        <v>93.81</v>
      </c>
      <c r="J32" s="196">
        <v>507252</v>
      </c>
      <c r="K32" s="196">
        <v>19394</v>
      </c>
    </row>
    <row r="33" spans="1:11" ht="12" customHeight="1" x14ac:dyDescent="0.2">
      <c r="A33" s="122" t="s">
        <v>414</v>
      </c>
      <c r="B33" s="196">
        <v>3920</v>
      </c>
      <c r="C33" s="196">
        <v>4937</v>
      </c>
      <c r="D33" s="196">
        <v>5468.64</v>
      </c>
      <c r="E33" s="196">
        <v>793235</v>
      </c>
      <c r="F33" s="196">
        <v>1304</v>
      </c>
      <c r="G33" s="196">
        <v>5068.28</v>
      </c>
      <c r="H33" s="196">
        <v>290</v>
      </c>
      <c r="I33" s="196">
        <v>156.36000000000001</v>
      </c>
      <c r="J33" s="196">
        <v>466163</v>
      </c>
      <c r="K33" s="196">
        <v>21724</v>
      </c>
    </row>
    <row r="34" spans="1:11" ht="12" customHeight="1" x14ac:dyDescent="0.2">
      <c r="A34" s="122" t="s">
        <v>423</v>
      </c>
      <c r="B34" s="196">
        <v>4084</v>
      </c>
      <c r="C34" s="196">
        <v>7378</v>
      </c>
      <c r="D34" s="196">
        <v>6935.87</v>
      </c>
      <c r="E34" s="196">
        <v>973396</v>
      </c>
      <c r="F34" s="196">
        <v>1256</v>
      </c>
      <c r="G34" s="196">
        <v>5688.43</v>
      </c>
      <c r="H34" s="196">
        <v>252</v>
      </c>
      <c r="I34" s="196">
        <v>156.15</v>
      </c>
      <c r="J34" s="196">
        <v>505058</v>
      </c>
      <c r="K34" s="196">
        <v>26922</v>
      </c>
    </row>
    <row r="35" spans="1:11" ht="12" customHeight="1" x14ac:dyDescent="0.2">
      <c r="A35" s="122" t="s">
        <v>436</v>
      </c>
      <c r="B35" s="196">
        <v>3736</v>
      </c>
      <c r="C35" s="196">
        <v>5127</v>
      </c>
      <c r="D35" s="196">
        <v>5601.94</v>
      </c>
      <c r="E35" s="196">
        <v>864708</v>
      </c>
      <c r="F35" s="196">
        <v>1354</v>
      </c>
      <c r="G35" s="196">
        <v>7657.21</v>
      </c>
      <c r="H35" s="196">
        <v>275</v>
      </c>
      <c r="I35" s="196">
        <v>164.07</v>
      </c>
      <c r="J35" s="196">
        <v>680068</v>
      </c>
      <c r="K35" s="196">
        <v>22508</v>
      </c>
    </row>
    <row r="36" spans="1:11" ht="12" customHeight="1" x14ac:dyDescent="0.2">
      <c r="A36" s="122" t="s">
        <v>566</v>
      </c>
      <c r="B36" s="196">
        <v>3648</v>
      </c>
      <c r="C36" s="196">
        <v>5008</v>
      </c>
      <c r="D36" s="196">
        <v>6691.08</v>
      </c>
      <c r="E36" s="196">
        <v>945045</v>
      </c>
      <c r="F36" s="196">
        <v>1324</v>
      </c>
      <c r="G36" s="196">
        <v>6001.58</v>
      </c>
      <c r="H36" s="196">
        <v>228</v>
      </c>
      <c r="I36" s="196">
        <v>167.68</v>
      </c>
      <c r="J36" s="196">
        <v>700833</v>
      </c>
      <c r="K36" s="196">
        <v>22081</v>
      </c>
    </row>
    <row r="37" spans="1:11" ht="12" customHeight="1" x14ac:dyDescent="0.2">
      <c r="A37" s="122" t="s">
        <v>583</v>
      </c>
      <c r="B37" s="196">
        <v>3493</v>
      </c>
      <c r="C37" s="196">
        <v>4906</v>
      </c>
      <c r="D37" s="196">
        <v>5656.41</v>
      </c>
      <c r="E37" s="196">
        <v>950926</v>
      </c>
      <c r="F37" s="196">
        <v>1367</v>
      </c>
      <c r="G37" s="196">
        <v>5974.12</v>
      </c>
      <c r="H37" s="196">
        <v>235</v>
      </c>
      <c r="I37" s="196">
        <v>157.86000000000001</v>
      </c>
      <c r="J37" s="196">
        <v>710564</v>
      </c>
      <c r="K37" s="196">
        <v>21819</v>
      </c>
    </row>
    <row r="38" spans="1:11" ht="12" customHeight="1" x14ac:dyDescent="0.2">
      <c r="A38" s="122" t="s">
        <v>591</v>
      </c>
      <c r="B38" s="196">
        <v>3795</v>
      </c>
      <c r="C38" s="196">
        <v>5684</v>
      </c>
      <c r="D38" s="196">
        <v>6328.83</v>
      </c>
      <c r="E38" s="196">
        <v>1153100</v>
      </c>
      <c r="F38" s="196">
        <v>1259</v>
      </c>
      <c r="G38" s="196">
        <v>6909.96</v>
      </c>
      <c r="H38" s="196">
        <v>158</v>
      </c>
      <c r="I38" s="196">
        <v>92.37</v>
      </c>
      <c r="J38" s="196">
        <v>909545</v>
      </c>
      <c r="K38" s="196">
        <v>23613</v>
      </c>
    </row>
    <row r="39" spans="1:11" ht="12" customHeight="1" x14ac:dyDescent="0.2">
      <c r="A39" s="122" t="s">
        <v>602</v>
      </c>
      <c r="B39" s="196">
        <v>3840</v>
      </c>
      <c r="C39" s="196">
        <v>4606</v>
      </c>
      <c r="D39" s="196">
        <v>5528.54</v>
      </c>
      <c r="E39" s="196">
        <v>1100622</v>
      </c>
      <c r="F39" s="196">
        <v>1423</v>
      </c>
      <c r="G39" s="196">
        <v>8294.18</v>
      </c>
      <c r="H39" s="196">
        <v>86</v>
      </c>
      <c r="I39" s="196">
        <v>57.32</v>
      </c>
      <c r="J39" s="196">
        <v>1125840</v>
      </c>
      <c r="K39" s="196">
        <v>21019</v>
      </c>
    </row>
    <row r="40" spans="1:11" ht="12" customHeight="1" x14ac:dyDescent="0.2">
      <c r="A40" s="122" t="s">
        <v>607</v>
      </c>
      <c r="B40" s="196">
        <v>3290</v>
      </c>
      <c r="C40" s="196">
        <v>5344</v>
      </c>
      <c r="D40" s="196">
        <v>5671.75</v>
      </c>
      <c r="E40" s="196">
        <v>1129872</v>
      </c>
      <c r="F40" s="196">
        <v>1265</v>
      </c>
      <c r="G40" s="196">
        <v>8901.23</v>
      </c>
      <c r="H40" s="196">
        <v>10</v>
      </c>
      <c r="I40" s="196">
        <v>76.319999999999993</v>
      </c>
      <c r="J40" s="196">
        <v>841742</v>
      </c>
      <c r="K40" s="196">
        <v>21226</v>
      </c>
    </row>
    <row r="41" spans="1:11" ht="12" customHeight="1" x14ac:dyDescent="0.2">
      <c r="A41" s="122" t="s">
        <v>610</v>
      </c>
      <c r="B41" s="196">
        <v>2137</v>
      </c>
      <c r="C41" s="196">
        <v>2988</v>
      </c>
      <c r="D41" s="196">
        <v>3177.58</v>
      </c>
      <c r="E41" s="196">
        <v>711199</v>
      </c>
      <c r="F41" s="196">
        <v>1130</v>
      </c>
      <c r="G41" s="196">
        <v>6596.41</v>
      </c>
      <c r="H41" s="196">
        <v>4</v>
      </c>
      <c r="I41" s="196">
        <v>14.49</v>
      </c>
      <c r="J41" s="196">
        <v>830290</v>
      </c>
      <c r="K41" s="196">
        <v>11929</v>
      </c>
    </row>
    <row r="42" spans="1:11" ht="12" customHeight="1" x14ac:dyDescent="0.2">
      <c r="A42" s="122" t="s">
        <v>612</v>
      </c>
      <c r="B42" s="196">
        <v>1754</v>
      </c>
      <c r="C42" s="196">
        <v>2042</v>
      </c>
      <c r="D42" s="196">
        <v>2225.8000000000002</v>
      </c>
      <c r="E42" s="196">
        <v>562168</v>
      </c>
      <c r="F42" s="196">
        <v>1096</v>
      </c>
      <c r="G42" s="196">
        <v>6931.51</v>
      </c>
      <c r="H42" s="196">
        <v>90</v>
      </c>
      <c r="I42" s="196">
        <v>27.97</v>
      </c>
      <c r="J42" s="196">
        <v>904512</v>
      </c>
      <c r="K42" s="196">
        <v>8344</v>
      </c>
    </row>
    <row r="43" spans="1:11" ht="12" customHeight="1" x14ac:dyDescent="0.2">
      <c r="A43" s="122"/>
      <c r="B43" s="249"/>
      <c r="C43" s="249"/>
      <c r="D43" s="249"/>
      <c r="E43" s="249"/>
      <c r="F43" s="249"/>
      <c r="G43" s="249"/>
      <c r="H43" s="249"/>
      <c r="I43" s="249"/>
      <c r="J43" s="266"/>
      <c r="K43" s="249"/>
    </row>
    <row r="44" spans="1:11" ht="12" customHeight="1" x14ac:dyDescent="0.2">
      <c r="A44" s="264" t="s">
        <v>37</v>
      </c>
      <c r="B44" s="195">
        <v>114</v>
      </c>
      <c r="C44" s="195">
        <v>216</v>
      </c>
      <c r="D44" s="195">
        <v>208.86</v>
      </c>
      <c r="E44" s="195">
        <v>57417</v>
      </c>
      <c r="F44" s="195">
        <v>37</v>
      </c>
      <c r="G44" s="195">
        <v>685.37</v>
      </c>
      <c r="H44" s="433">
        <v>7</v>
      </c>
      <c r="I44" s="433">
        <v>6.53</v>
      </c>
      <c r="J44" s="195">
        <v>177035</v>
      </c>
      <c r="K44" s="195">
        <v>711</v>
      </c>
    </row>
    <row r="45" spans="1:11" ht="12" customHeight="1" x14ac:dyDescent="0.2">
      <c r="A45" s="264" t="s">
        <v>38</v>
      </c>
      <c r="B45" s="195">
        <v>62</v>
      </c>
      <c r="C45" s="195">
        <v>172</v>
      </c>
      <c r="D45" s="195">
        <v>131.44</v>
      </c>
      <c r="E45" s="195">
        <v>35021</v>
      </c>
      <c r="F45" s="195">
        <v>24</v>
      </c>
      <c r="G45" s="195">
        <v>23.64</v>
      </c>
      <c r="H45" s="433">
        <v>-3</v>
      </c>
      <c r="I45" s="433">
        <v>-2.33</v>
      </c>
      <c r="J45" s="195">
        <v>11753</v>
      </c>
      <c r="K45" s="195">
        <v>377</v>
      </c>
    </row>
    <row r="46" spans="1:11" ht="12" customHeight="1" x14ac:dyDescent="0.2">
      <c r="A46" s="264" t="s">
        <v>39</v>
      </c>
      <c r="B46" s="195">
        <v>122</v>
      </c>
      <c r="C46" s="195">
        <v>145</v>
      </c>
      <c r="D46" s="195">
        <v>137.38</v>
      </c>
      <c r="E46" s="195">
        <v>39444</v>
      </c>
      <c r="F46" s="195">
        <v>37</v>
      </c>
      <c r="G46" s="195">
        <v>197.76</v>
      </c>
      <c r="H46" s="433">
        <v>-29</v>
      </c>
      <c r="I46" s="433">
        <v>-12.94</v>
      </c>
      <c r="J46" s="195">
        <v>88459</v>
      </c>
      <c r="K46" s="195">
        <v>419</v>
      </c>
    </row>
    <row r="47" spans="1:11" ht="12" customHeight="1" x14ac:dyDescent="0.2">
      <c r="A47" s="264" t="s">
        <v>40</v>
      </c>
      <c r="B47" s="195">
        <v>23</v>
      </c>
      <c r="C47" s="195">
        <v>18</v>
      </c>
      <c r="D47" s="195">
        <v>23.07</v>
      </c>
      <c r="E47" s="195">
        <v>3669</v>
      </c>
      <c r="F47" s="195">
        <v>14</v>
      </c>
      <c r="G47" s="195">
        <v>28.64</v>
      </c>
      <c r="H47" s="433" t="s">
        <v>34</v>
      </c>
      <c r="I47" s="433" t="s">
        <v>34</v>
      </c>
      <c r="J47" s="195">
        <v>4842</v>
      </c>
      <c r="K47" s="195">
        <v>83</v>
      </c>
    </row>
    <row r="48" spans="1:11" ht="12" customHeight="1" x14ac:dyDescent="0.2">
      <c r="A48" s="264" t="s">
        <v>41</v>
      </c>
      <c r="B48" s="195">
        <v>35</v>
      </c>
      <c r="C48" s="195">
        <v>23</v>
      </c>
      <c r="D48" s="195">
        <v>30.13</v>
      </c>
      <c r="E48" s="195">
        <v>7980</v>
      </c>
      <c r="F48" s="195">
        <v>12</v>
      </c>
      <c r="G48" s="195">
        <v>24.24</v>
      </c>
      <c r="H48" s="433" t="s">
        <v>34</v>
      </c>
      <c r="I48" s="433">
        <v>2.0099999999999998</v>
      </c>
      <c r="J48" s="195">
        <v>4541</v>
      </c>
      <c r="K48" s="195">
        <v>97</v>
      </c>
    </row>
    <row r="49" spans="1:11" ht="12" customHeight="1" x14ac:dyDescent="0.2">
      <c r="A49" s="396"/>
      <c r="B49" s="195"/>
      <c r="C49" s="195"/>
      <c r="D49" s="195"/>
      <c r="E49" s="195"/>
      <c r="F49" s="195"/>
      <c r="G49" s="195"/>
      <c r="H49" s="195"/>
      <c r="I49" s="195"/>
      <c r="J49" s="195"/>
      <c r="K49" s="195"/>
    </row>
    <row r="50" spans="1:11" ht="12" customHeight="1" x14ac:dyDescent="0.2">
      <c r="A50" s="264" t="s">
        <v>43</v>
      </c>
      <c r="B50" s="195">
        <v>162</v>
      </c>
      <c r="C50" s="195">
        <v>298</v>
      </c>
      <c r="D50" s="195">
        <v>284.45999999999998</v>
      </c>
      <c r="E50" s="195">
        <v>67785</v>
      </c>
      <c r="F50" s="195">
        <v>47</v>
      </c>
      <c r="G50" s="195">
        <v>291.62</v>
      </c>
      <c r="H50" s="433">
        <v>8</v>
      </c>
      <c r="I50" s="433">
        <v>5.98</v>
      </c>
      <c r="J50" s="195">
        <v>32369</v>
      </c>
      <c r="K50" s="195">
        <v>1096</v>
      </c>
    </row>
    <row r="51" spans="1:11" ht="12" customHeight="1" x14ac:dyDescent="0.2">
      <c r="A51" s="264" t="s">
        <v>44</v>
      </c>
      <c r="B51" s="195">
        <v>81</v>
      </c>
      <c r="C51" s="195">
        <v>73</v>
      </c>
      <c r="D51" s="195">
        <v>90.02</v>
      </c>
      <c r="E51" s="195">
        <v>14460</v>
      </c>
      <c r="F51" s="195">
        <v>63</v>
      </c>
      <c r="G51" s="195">
        <v>193.02</v>
      </c>
      <c r="H51" s="433">
        <v>-66</v>
      </c>
      <c r="I51" s="433">
        <v>-39.729999999999997</v>
      </c>
      <c r="J51" s="195">
        <v>40699</v>
      </c>
      <c r="K51" s="195">
        <v>262</v>
      </c>
    </row>
    <row r="52" spans="1:11" ht="12" customHeight="1" x14ac:dyDescent="0.2">
      <c r="A52" s="264" t="s">
        <v>45</v>
      </c>
      <c r="B52" s="195">
        <v>116</v>
      </c>
      <c r="C52" s="195">
        <v>114</v>
      </c>
      <c r="D52" s="195">
        <v>147.02000000000001</v>
      </c>
      <c r="E52" s="195">
        <v>38495</v>
      </c>
      <c r="F52" s="195">
        <v>66</v>
      </c>
      <c r="G52" s="195">
        <v>252.71</v>
      </c>
      <c r="H52" s="433">
        <v>4</v>
      </c>
      <c r="I52" s="433">
        <v>2.99</v>
      </c>
      <c r="J52" s="195">
        <v>32629</v>
      </c>
      <c r="K52" s="195">
        <v>569</v>
      </c>
    </row>
    <row r="53" spans="1:11" ht="12" customHeight="1" x14ac:dyDescent="0.2">
      <c r="A53" s="264" t="s">
        <v>46</v>
      </c>
      <c r="B53" s="195">
        <v>98</v>
      </c>
      <c r="C53" s="195">
        <v>42</v>
      </c>
      <c r="D53" s="195">
        <v>82.92</v>
      </c>
      <c r="E53" s="195">
        <v>29793</v>
      </c>
      <c r="F53" s="195">
        <v>57</v>
      </c>
      <c r="G53" s="195">
        <v>210.3</v>
      </c>
      <c r="H53" s="433">
        <v>-4</v>
      </c>
      <c r="I53" s="433">
        <v>-4.43</v>
      </c>
      <c r="J53" s="195">
        <v>19872</v>
      </c>
      <c r="K53" s="195">
        <v>278</v>
      </c>
    </row>
    <row r="54" spans="1:11" ht="12" customHeight="1" x14ac:dyDescent="0.2">
      <c r="A54" s="264" t="s">
        <v>47</v>
      </c>
      <c r="B54" s="195">
        <v>52</v>
      </c>
      <c r="C54" s="195">
        <v>100</v>
      </c>
      <c r="D54" s="195">
        <v>83.77</v>
      </c>
      <c r="E54" s="195">
        <v>17721</v>
      </c>
      <c r="F54" s="195">
        <v>19</v>
      </c>
      <c r="G54" s="195">
        <v>114.41</v>
      </c>
      <c r="H54" s="433">
        <v>-3</v>
      </c>
      <c r="I54" s="433">
        <v>-2.36</v>
      </c>
      <c r="J54" s="195">
        <v>13155</v>
      </c>
      <c r="K54" s="195">
        <v>268</v>
      </c>
    </row>
    <row r="55" spans="1:11" ht="12" customHeight="1" x14ac:dyDescent="0.2">
      <c r="A55" s="264" t="s">
        <v>48</v>
      </c>
      <c r="B55" s="195">
        <v>100</v>
      </c>
      <c r="C55" s="195">
        <v>175</v>
      </c>
      <c r="D55" s="195">
        <v>151.02000000000001</v>
      </c>
      <c r="E55" s="195">
        <v>39237</v>
      </c>
      <c r="F55" s="195">
        <v>67</v>
      </c>
      <c r="G55" s="195">
        <v>162.61000000000001</v>
      </c>
      <c r="H55" s="433">
        <v>3</v>
      </c>
      <c r="I55" s="433">
        <v>3.57</v>
      </c>
      <c r="J55" s="195">
        <v>33565</v>
      </c>
      <c r="K55" s="195">
        <v>574</v>
      </c>
    </row>
    <row r="56" spans="1:11" ht="12" customHeight="1" x14ac:dyDescent="0.2">
      <c r="A56" s="264"/>
    </row>
    <row r="57" spans="1:11" ht="12" customHeight="1" x14ac:dyDescent="0.2">
      <c r="A57" s="264" t="s">
        <v>49</v>
      </c>
      <c r="B57" s="195">
        <v>122</v>
      </c>
      <c r="C57" s="195">
        <v>191</v>
      </c>
      <c r="D57" s="195">
        <v>170.71</v>
      </c>
      <c r="E57" s="195">
        <v>39018</v>
      </c>
      <c r="F57" s="195">
        <v>79</v>
      </c>
      <c r="G57" s="195">
        <v>337.91</v>
      </c>
      <c r="H57" s="433">
        <v>-3</v>
      </c>
      <c r="I57" s="433">
        <v>-1.53</v>
      </c>
      <c r="J57" s="195">
        <v>33503</v>
      </c>
      <c r="K57" s="195">
        <v>564</v>
      </c>
    </row>
    <row r="58" spans="1:11" ht="12" customHeight="1" x14ac:dyDescent="0.2">
      <c r="A58" s="264" t="s">
        <v>50</v>
      </c>
      <c r="B58" s="195">
        <v>74</v>
      </c>
      <c r="C58" s="195">
        <v>117</v>
      </c>
      <c r="D58" s="195">
        <v>130.41999999999999</v>
      </c>
      <c r="E58" s="195">
        <v>30266</v>
      </c>
      <c r="F58" s="195">
        <v>28</v>
      </c>
      <c r="G58" s="195">
        <v>70.83</v>
      </c>
      <c r="H58" s="195">
        <v>4</v>
      </c>
      <c r="I58" s="195">
        <v>4.78</v>
      </c>
      <c r="J58" s="195">
        <v>6976</v>
      </c>
      <c r="K58" s="195">
        <v>489</v>
      </c>
    </row>
    <row r="59" spans="1:11" ht="12" customHeight="1" x14ac:dyDescent="0.2">
      <c r="A59" s="264" t="s">
        <v>51</v>
      </c>
      <c r="B59" s="195">
        <v>35</v>
      </c>
      <c r="C59" s="195">
        <v>40</v>
      </c>
      <c r="D59" s="195">
        <v>44.51</v>
      </c>
      <c r="E59" s="195">
        <v>9920</v>
      </c>
      <c r="F59" s="195">
        <v>17</v>
      </c>
      <c r="G59" s="195">
        <v>29.36</v>
      </c>
      <c r="H59" s="195">
        <v>1</v>
      </c>
      <c r="I59" s="195">
        <v>1.67</v>
      </c>
      <c r="J59" s="195">
        <v>3614</v>
      </c>
      <c r="K59" s="195">
        <v>184</v>
      </c>
    </row>
    <row r="60" spans="1:11" ht="12" customHeight="1" x14ac:dyDescent="0.2">
      <c r="A60" s="264" t="s">
        <v>52</v>
      </c>
      <c r="B60" s="195">
        <v>92</v>
      </c>
      <c r="C60" s="195">
        <v>66</v>
      </c>
      <c r="D60" s="195">
        <v>110.86</v>
      </c>
      <c r="E60" s="195">
        <v>38095</v>
      </c>
      <c r="F60" s="195">
        <v>77</v>
      </c>
      <c r="G60" s="195">
        <v>247.15</v>
      </c>
      <c r="H60" s="195">
        <v>4</v>
      </c>
      <c r="I60" s="195">
        <v>3.01</v>
      </c>
      <c r="J60" s="195">
        <v>60932</v>
      </c>
      <c r="K60" s="195">
        <v>423</v>
      </c>
    </row>
    <row r="61" spans="1:11" ht="12" customHeight="1" x14ac:dyDescent="0.2">
      <c r="A61" s="264" t="s">
        <v>53</v>
      </c>
      <c r="B61" s="195">
        <v>101</v>
      </c>
      <c r="C61" s="195">
        <v>93</v>
      </c>
      <c r="D61" s="195">
        <v>105.29</v>
      </c>
      <c r="E61" s="195">
        <v>27587</v>
      </c>
      <c r="F61" s="195">
        <v>68</v>
      </c>
      <c r="G61" s="195">
        <v>290.55</v>
      </c>
      <c r="H61" s="195">
        <v>1</v>
      </c>
      <c r="I61" s="195">
        <v>0.74</v>
      </c>
      <c r="J61" s="195">
        <v>36177</v>
      </c>
      <c r="K61" s="195">
        <v>436</v>
      </c>
    </row>
    <row r="62" spans="1:11" ht="12" customHeight="1" x14ac:dyDescent="0.2">
      <c r="A62" s="264" t="s">
        <v>54</v>
      </c>
      <c r="B62" s="195">
        <v>39</v>
      </c>
      <c r="C62" s="195">
        <v>27</v>
      </c>
      <c r="D62" s="195">
        <v>37.82</v>
      </c>
      <c r="E62" s="195">
        <v>8027</v>
      </c>
      <c r="F62" s="195">
        <v>36</v>
      </c>
      <c r="G62" s="195">
        <v>84.89</v>
      </c>
      <c r="H62" s="195">
        <v>1</v>
      </c>
      <c r="I62" s="195">
        <v>1.86</v>
      </c>
      <c r="J62" s="195">
        <v>15449</v>
      </c>
      <c r="K62" s="195">
        <v>163</v>
      </c>
    </row>
    <row r="63" spans="1:11" ht="12" customHeight="1" x14ac:dyDescent="0.2">
      <c r="A63" s="264"/>
    </row>
    <row r="64" spans="1:11" ht="12" customHeight="1" x14ac:dyDescent="0.2">
      <c r="A64" s="264" t="s">
        <v>55</v>
      </c>
      <c r="B64" s="195">
        <v>51</v>
      </c>
      <c r="C64" s="433">
        <v>-30</v>
      </c>
      <c r="D64" s="195">
        <v>14.87</v>
      </c>
      <c r="E64" s="195">
        <v>19860</v>
      </c>
      <c r="F64" s="195">
        <v>19</v>
      </c>
      <c r="G64" s="195">
        <v>172.49</v>
      </c>
      <c r="H64" s="433">
        <v>-1</v>
      </c>
      <c r="I64" s="433">
        <v>-1.26</v>
      </c>
      <c r="J64" s="195">
        <v>16182</v>
      </c>
      <c r="K64" s="433">
        <v>-131</v>
      </c>
    </row>
    <row r="65" spans="1:11" ht="12" customHeight="1" x14ac:dyDescent="0.2">
      <c r="A65" s="264" t="s">
        <v>56</v>
      </c>
      <c r="B65" s="195">
        <v>91</v>
      </c>
      <c r="C65" s="195">
        <v>113</v>
      </c>
      <c r="D65" s="195">
        <v>133.44</v>
      </c>
      <c r="E65" s="195">
        <v>32121</v>
      </c>
      <c r="F65" s="195">
        <v>41</v>
      </c>
      <c r="G65" s="195">
        <v>74.91</v>
      </c>
      <c r="H65" s="195">
        <v>2</v>
      </c>
      <c r="I65" s="195">
        <v>1.38</v>
      </c>
      <c r="J65" s="195">
        <v>14979</v>
      </c>
      <c r="K65" s="195">
        <v>514</v>
      </c>
    </row>
    <row r="66" spans="1:11" ht="12" customHeight="1" x14ac:dyDescent="0.2">
      <c r="A66" s="264" t="s">
        <v>57</v>
      </c>
      <c r="B66" s="195">
        <v>78</v>
      </c>
      <c r="C66" s="195">
        <v>135</v>
      </c>
      <c r="D66" s="195">
        <v>130.66999999999999</v>
      </c>
      <c r="E66" s="195">
        <v>29280</v>
      </c>
      <c r="F66" s="195">
        <v>62</v>
      </c>
      <c r="G66" s="195">
        <v>335.51</v>
      </c>
      <c r="H66" s="433">
        <v>-1</v>
      </c>
      <c r="I66" s="433">
        <v>-1.05</v>
      </c>
      <c r="J66" s="195">
        <v>32693</v>
      </c>
      <c r="K66" s="195">
        <v>424</v>
      </c>
    </row>
    <row r="67" spans="1:11" ht="12" customHeight="1" x14ac:dyDescent="0.2">
      <c r="A67" s="264" t="s">
        <v>58</v>
      </c>
      <c r="B67" s="195">
        <v>90</v>
      </c>
      <c r="C67" s="195">
        <v>50</v>
      </c>
      <c r="D67" s="195">
        <v>82.14</v>
      </c>
      <c r="E67" s="195">
        <v>27423</v>
      </c>
      <c r="F67" s="195">
        <v>60</v>
      </c>
      <c r="G67" s="195">
        <v>192.55</v>
      </c>
      <c r="H67" s="195" t="s">
        <v>34</v>
      </c>
      <c r="I67" s="195">
        <v>1.65</v>
      </c>
      <c r="J67" s="195">
        <v>28154</v>
      </c>
      <c r="K67" s="195">
        <v>281</v>
      </c>
    </row>
    <row r="68" spans="1:11" ht="12" customHeight="1" x14ac:dyDescent="0.2">
      <c r="A68" s="264" t="s">
        <v>59</v>
      </c>
      <c r="B68" s="195">
        <v>73</v>
      </c>
      <c r="C68" s="195">
        <v>33</v>
      </c>
      <c r="D68" s="195">
        <v>71.42</v>
      </c>
      <c r="E68" s="195">
        <v>18390</v>
      </c>
      <c r="F68" s="195">
        <v>35</v>
      </c>
      <c r="G68" s="195">
        <v>137.59</v>
      </c>
      <c r="H68" s="195" t="s">
        <v>34</v>
      </c>
      <c r="I68" s="433">
        <v>-0.35</v>
      </c>
      <c r="J68" s="195">
        <v>14616</v>
      </c>
      <c r="K68" s="195">
        <v>194</v>
      </c>
    </row>
    <row r="69" spans="1:11" ht="12" customHeight="1" x14ac:dyDescent="0.2">
      <c r="A69" s="264"/>
      <c r="B69" s="235"/>
      <c r="C69" s="195"/>
      <c r="D69" s="195"/>
      <c r="E69" s="195"/>
      <c r="F69" s="235"/>
      <c r="G69" s="195"/>
      <c r="H69" s="195"/>
      <c r="I69" s="195"/>
      <c r="J69" s="195"/>
      <c r="K69" s="195"/>
    </row>
    <row r="70" spans="1:11" ht="12" customHeight="1" x14ac:dyDescent="0.2">
      <c r="A70" s="264"/>
      <c r="B70" s="230"/>
      <c r="F70" s="230"/>
      <c r="K70" s="195"/>
    </row>
    <row r="71" spans="1:11" s="268" customFormat="1" ht="12" customHeight="1" x14ac:dyDescent="0.2">
      <c r="A71" s="267" t="s">
        <v>60</v>
      </c>
      <c r="B71" s="196">
        <v>1811</v>
      </c>
      <c r="C71" s="196">
        <v>2211</v>
      </c>
      <c r="D71" s="196">
        <v>2402.2399999999998</v>
      </c>
      <c r="E71" s="196">
        <v>631009</v>
      </c>
      <c r="F71" s="196">
        <v>965</v>
      </c>
      <c r="G71" s="196">
        <v>4158.0600000000004</v>
      </c>
      <c r="H71" s="434">
        <v>-75</v>
      </c>
      <c r="I71" s="434">
        <v>-29.81</v>
      </c>
      <c r="J71" s="196">
        <v>722194</v>
      </c>
      <c r="K71" s="196">
        <v>8275</v>
      </c>
    </row>
    <row r="72" spans="1:11" ht="12" customHeight="1" x14ac:dyDescent="0.2">
      <c r="A72" s="264" t="s">
        <v>61</v>
      </c>
      <c r="B72" s="235"/>
      <c r="C72" s="195"/>
      <c r="D72" s="195"/>
      <c r="F72" s="235"/>
      <c r="G72" s="195"/>
      <c r="J72" s="195"/>
    </row>
    <row r="73" spans="1:11" ht="12" customHeight="1" x14ac:dyDescent="0.2">
      <c r="A73" s="264" t="s">
        <v>62</v>
      </c>
      <c r="B73" s="195">
        <v>356</v>
      </c>
      <c r="C73" s="195">
        <v>574</v>
      </c>
      <c r="D73" s="195">
        <v>530.88</v>
      </c>
      <c r="E73" s="195">
        <v>143531</v>
      </c>
      <c r="F73" s="195">
        <v>124</v>
      </c>
      <c r="G73" s="195">
        <v>959.65</v>
      </c>
      <c r="H73" s="433">
        <v>-25</v>
      </c>
      <c r="I73" s="433">
        <v>-6.7299999999999986</v>
      </c>
      <c r="J73" s="195">
        <v>286630</v>
      </c>
      <c r="K73" s="195">
        <v>1687</v>
      </c>
    </row>
    <row r="74" spans="1:11" ht="12" customHeight="1" x14ac:dyDescent="0.2">
      <c r="A74" s="264" t="s">
        <v>63</v>
      </c>
      <c r="B74" s="195">
        <v>1455</v>
      </c>
      <c r="C74" s="195">
        <v>1637</v>
      </c>
      <c r="D74" s="195">
        <v>1871.36</v>
      </c>
      <c r="E74" s="195">
        <v>487478</v>
      </c>
      <c r="F74" s="195">
        <v>841</v>
      </c>
      <c r="G74" s="195">
        <v>3198.4100000000008</v>
      </c>
      <c r="H74" s="433">
        <v>-50</v>
      </c>
      <c r="I74" s="433">
        <v>-23.080000000000005</v>
      </c>
      <c r="J74" s="195">
        <v>435564</v>
      </c>
      <c r="K74" s="195">
        <v>6588</v>
      </c>
    </row>
    <row r="75" spans="1:11" ht="12" customHeight="1" x14ac:dyDescent="0.2">
      <c r="B75" s="196"/>
    </row>
  </sheetData>
  <mergeCells count="15">
    <mergeCell ref="A1:K1"/>
    <mergeCell ref="A2:K2"/>
    <mergeCell ref="A5:A11"/>
    <mergeCell ref="K5:K10"/>
    <mergeCell ref="B6:B10"/>
    <mergeCell ref="C6:D7"/>
    <mergeCell ref="E6:E10"/>
    <mergeCell ref="F6:F10"/>
    <mergeCell ref="G6:G10"/>
    <mergeCell ref="H6:I7"/>
    <mergeCell ref="J6:J10"/>
    <mergeCell ref="C8:C10"/>
    <mergeCell ref="D8:D10"/>
    <mergeCell ref="H8:H10"/>
    <mergeCell ref="I8:I10"/>
  </mergeCells>
  <phoneticPr fontId="0" type="noConversion"/>
  <conditionalFormatting sqref="B71 B44:B48 B50:B55 F50:F55 B57:B62 B64:B68 F57:F62 F64 B73:G74 J73:K74">
    <cfRule type="cellIs" dxfId="15" priority="2" operator="lessThan">
      <formula>3</formula>
    </cfRule>
  </conditionalFormatting>
  <conditionalFormatting sqref="F71 F65:F68 F44:F48">
    <cfRule type="cellIs" dxfId="14" priority="1" operator="lessThan">
      <formula>3</formula>
    </cfRule>
  </conditionalFormatting>
  <pageMargins left="0.59055118110236227" right="0.78740157480314965" top="0.78740157480314965" bottom="0.78740157480314965" header="0.51181102362204722" footer="0"/>
  <pageSetup paperSize="9" scale="80" firstPageNumber="12" orientation="portrait" useFirstPageNumber="1" r:id="rId1"/>
  <headerFooter alignWithMargins="0">
    <oddHeader>&amp;C&amp;"Arial,Standard"&amp;9- &amp;P -</oddHeader>
  </headerFooter>
  <ignoredErrors>
    <ignoredError sqref="A18:A4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showGridLines="0" zoomScaleNormal="100" zoomScaleSheetLayoutView="100" workbookViewId="0">
      <selection activeCell="B5" sqref="B5"/>
    </sheetView>
  </sheetViews>
  <sheetFormatPr baseColWidth="10" defaultColWidth="12" defaultRowHeight="12" customHeight="1" x14ac:dyDescent="0.2"/>
  <cols>
    <col min="1" max="1" width="23.83203125" style="230" customWidth="1"/>
    <col min="2" max="2" width="7.83203125" style="230" customWidth="1"/>
    <col min="3" max="3" width="8" style="230" customWidth="1"/>
    <col min="4" max="4" width="8.5" style="230" customWidth="1"/>
    <col min="5" max="5" width="10.5" style="230" customWidth="1"/>
    <col min="6" max="9" width="10.1640625" style="230" customWidth="1"/>
    <col min="10" max="10" width="11" style="230" customWidth="1"/>
    <col min="11" max="11" width="12" style="375"/>
    <col min="12" max="16384" width="12" style="230"/>
  </cols>
  <sheetData>
    <row r="1" spans="1:11" s="225" customFormat="1" ht="12" customHeight="1" x14ac:dyDescent="0.2">
      <c r="A1" s="568" t="s">
        <v>659</v>
      </c>
      <c r="B1" s="568"/>
      <c r="C1" s="568"/>
      <c r="D1" s="568"/>
      <c r="E1" s="568"/>
      <c r="F1" s="568"/>
      <c r="G1" s="568"/>
      <c r="H1" s="568"/>
      <c r="I1" s="568"/>
      <c r="J1" s="568"/>
      <c r="K1" s="372"/>
    </row>
    <row r="2" spans="1:11" s="226" customFormat="1" ht="12" customHeight="1" x14ac:dyDescent="0.2">
      <c r="A2" s="569" t="s">
        <v>7</v>
      </c>
      <c r="B2" s="569"/>
      <c r="C2" s="569"/>
      <c r="D2" s="569"/>
      <c r="E2" s="569"/>
      <c r="F2" s="569"/>
      <c r="G2" s="569"/>
      <c r="H2" s="569"/>
      <c r="I2" s="569"/>
      <c r="J2" s="569"/>
      <c r="K2" s="373"/>
    </row>
    <row r="3" spans="1:11" s="229" customFormat="1" ht="12" customHeight="1" x14ac:dyDescent="0.2">
      <c r="A3" s="239"/>
      <c r="B3" s="228"/>
      <c r="D3" s="240"/>
      <c r="E3" s="577"/>
      <c r="F3" s="577"/>
      <c r="G3" s="577"/>
      <c r="H3" s="577"/>
      <c r="I3" s="577"/>
      <c r="J3" s="577"/>
      <c r="K3" s="374"/>
    </row>
    <row r="4" spans="1:11" s="229" customFormat="1" ht="12" customHeight="1" x14ac:dyDescent="0.2">
      <c r="A4" s="241"/>
      <c r="B4" s="228"/>
      <c r="C4" s="228"/>
      <c r="D4" s="242"/>
      <c r="E4" s="227"/>
      <c r="F4" s="227"/>
      <c r="G4" s="227"/>
      <c r="H4" s="227"/>
      <c r="I4" s="227"/>
      <c r="J4" s="227"/>
      <c r="K4" s="374"/>
    </row>
    <row r="5" spans="1:11" ht="14.25" customHeight="1" x14ac:dyDescent="0.2">
      <c r="A5" s="578" t="s">
        <v>104</v>
      </c>
      <c r="B5" s="572" t="s">
        <v>145</v>
      </c>
      <c r="C5" s="573"/>
      <c r="D5" s="573"/>
      <c r="E5" s="573"/>
      <c r="F5" s="584" t="s">
        <v>144</v>
      </c>
      <c r="G5" s="585"/>
      <c r="H5" s="585"/>
      <c r="I5" s="585"/>
      <c r="J5" s="585"/>
    </row>
    <row r="6" spans="1:11" ht="12" customHeight="1" x14ac:dyDescent="0.2">
      <c r="A6" s="579"/>
      <c r="B6" s="576" t="s">
        <v>94</v>
      </c>
      <c r="C6" s="575" t="s">
        <v>78</v>
      </c>
      <c r="D6" s="575"/>
      <c r="E6" s="574" t="s">
        <v>119</v>
      </c>
      <c r="F6" s="491" t="s">
        <v>94</v>
      </c>
      <c r="G6" s="491" t="s">
        <v>95</v>
      </c>
      <c r="H6" s="498" t="s">
        <v>101</v>
      </c>
      <c r="I6" s="498" t="s">
        <v>93</v>
      </c>
      <c r="J6" s="570" t="s">
        <v>119</v>
      </c>
    </row>
    <row r="7" spans="1:11" ht="15" customHeight="1" x14ac:dyDescent="0.2">
      <c r="A7" s="579"/>
      <c r="B7" s="576"/>
      <c r="C7" s="575"/>
      <c r="D7" s="575"/>
      <c r="E7" s="574"/>
      <c r="F7" s="492"/>
      <c r="G7" s="492"/>
      <c r="H7" s="499"/>
      <c r="I7" s="499"/>
      <c r="J7" s="571"/>
    </row>
    <row r="8" spans="1:11" ht="12" customHeight="1" x14ac:dyDescent="0.2">
      <c r="A8" s="579"/>
      <c r="B8" s="576"/>
      <c r="C8" s="575" t="s">
        <v>102</v>
      </c>
      <c r="D8" s="575" t="s">
        <v>103</v>
      </c>
      <c r="E8" s="574"/>
      <c r="F8" s="492"/>
      <c r="G8" s="492"/>
      <c r="H8" s="499"/>
      <c r="I8" s="499"/>
      <c r="J8" s="571"/>
    </row>
    <row r="9" spans="1:11" ht="12" customHeight="1" x14ac:dyDescent="0.2">
      <c r="A9" s="579"/>
      <c r="B9" s="576"/>
      <c r="C9" s="575"/>
      <c r="D9" s="575"/>
      <c r="E9" s="574"/>
      <c r="F9" s="492"/>
      <c r="G9" s="492"/>
      <c r="H9" s="499"/>
      <c r="I9" s="499"/>
      <c r="J9" s="571"/>
    </row>
    <row r="10" spans="1:11" ht="12" customHeight="1" x14ac:dyDescent="0.2">
      <c r="A10" s="579"/>
      <c r="B10" s="576"/>
      <c r="C10" s="575"/>
      <c r="D10" s="575"/>
      <c r="E10" s="574"/>
      <c r="F10" s="492"/>
      <c r="G10" s="492"/>
      <c r="H10" s="499"/>
      <c r="I10" s="499"/>
      <c r="J10" s="571"/>
    </row>
    <row r="11" spans="1:11" ht="14.25" customHeight="1" x14ac:dyDescent="0.2">
      <c r="A11" s="580"/>
      <c r="B11" s="582" t="s">
        <v>0</v>
      </c>
      <c r="C11" s="583"/>
      <c r="D11" s="192" t="s">
        <v>1</v>
      </c>
      <c r="E11" s="191" t="s">
        <v>421</v>
      </c>
      <c r="F11" s="243" t="s">
        <v>0</v>
      </c>
      <c r="G11" s="244" t="s">
        <v>422</v>
      </c>
      <c r="H11" s="244" t="s">
        <v>1</v>
      </c>
      <c r="I11" s="245" t="s">
        <v>0</v>
      </c>
      <c r="J11" s="246" t="s">
        <v>421</v>
      </c>
    </row>
    <row r="12" spans="1:11" ht="14.25" customHeight="1" x14ac:dyDescent="0.2">
      <c r="A12" s="414"/>
      <c r="B12" s="232"/>
      <c r="C12" s="232"/>
      <c r="D12" s="232"/>
      <c r="E12" s="232"/>
      <c r="F12" s="232"/>
      <c r="G12" s="232"/>
      <c r="H12" s="232"/>
      <c r="I12" s="247"/>
      <c r="J12" s="248"/>
    </row>
    <row r="13" spans="1:11" ht="12" customHeight="1" x14ac:dyDescent="0.2">
      <c r="A13" s="122">
        <v>1995</v>
      </c>
      <c r="B13" s="196">
        <v>6894</v>
      </c>
      <c r="C13" s="196">
        <v>17141</v>
      </c>
      <c r="D13" s="196">
        <v>14273</v>
      </c>
      <c r="E13" s="196">
        <v>1815964.5776984708</v>
      </c>
      <c r="F13" s="196">
        <v>1818</v>
      </c>
      <c r="G13" s="196">
        <v>10939</v>
      </c>
      <c r="H13" s="196">
        <v>18296</v>
      </c>
      <c r="I13" s="196">
        <v>855</v>
      </c>
      <c r="J13" s="196">
        <v>1337856.0508837681</v>
      </c>
      <c r="K13" s="376"/>
    </row>
    <row r="14" spans="1:11" ht="12" customHeight="1" x14ac:dyDescent="0.2">
      <c r="A14" s="122">
        <v>1996</v>
      </c>
      <c r="B14" s="196">
        <v>8052</v>
      </c>
      <c r="C14" s="196">
        <v>18027</v>
      </c>
      <c r="D14" s="196">
        <v>15482</v>
      </c>
      <c r="E14" s="196">
        <v>1897018.1457488637</v>
      </c>
      <c r="F14" s="196">
        <v>1621</v>
      </c>
      <c r="G14" s="196">
        <v>11720</v>
      </c>
      <c r="H14" s="196">
        <v>19877</v>
      </c>
      <c r="I14" s="196">
        <v>1100</v>
      </c>
      <c r="J14" s="196">
        <v>1532402.6116789291</v>
      </c>
      <c r="K14" s="376"/>
    </row>
    <row r="15" spans="1:11" ht="12" customHeight="1" x14ac:dyDescent="0.2">
      <c r="A15" s="122">
        <v>1997</v>
      </c>
      <c r="B15" s="196">
        <v>6799</v>
      </c>
      <c r="C15" s="196">
        <v>13020</v>
      </c>
      <c r="D15" s="196">
        <v>11918</v>
      </c>
      <c r="E15" s="196">
        <v>1435395.714351452</v>
      </c>
      <c r="F15" s="196">
        <v>1521</v>
      </c>
      <c r="G15" s="196">
        <v>10457</v>
      </c>
      <c r="H15" s="196">
        <v>17211</v>
      </c>
      <c r="I15" s="196">
        <v>467</v>
      </c>
      <c r="J15" s="196">
        <v>1386972.2828671203</v>
      </c>
      <c r="K15" s="376"/>
    </row>
    <row r="16" spans="1:11" ht="12" customHeight="1" x14ac:dyDescent="0.2">
      <c r="A16" s="122">
        <v>1998</v>
      </c>
      <c r="B16" s="196">
        <v>6191</v>
      </c>
      <c r="C16" s="196">
        <v>10219</v>
      </c>
      <c r="D16" s="196">
        <v>9918</v>
      </c>
      <c r="E16" s="196">
        <v>1209885.828522929</v>
      </c>
      <c r="F16" s="196">
        <v>1324</v>
      </c>
      <c r="G16" s="196">
        <v>7953</v>
      </c>
      <c r="H16" s="196">
        <v>11779</v>
      </c>
      <c r="I16" s="196">
        <v>571</v>
      </c>
      <c r="J16" s="196">
        <v>935543.98899699876</v>
      </c>
      <c r="K16" s="376"/>
    </row>
    <row r="17" spans="1:11" ht="12" customHeight="1" x14ac:dyDescent="0.2">
      <c r="A17" s="122">
        <v>1999</v>
      </c>
      <c r="B17" s="196">
        <v>5941</v>
      </c>
      <c r="C17" s="196">
        <v>8481</v>
      </c>
      <c r="D17" s="196">
        <v>8792</v>
      </c>
      <c r="E17" s="196">
        <v>1044632.7134771427</v>
      </c>
      <c r="F17" s="196">
        <v>1280</v>
      </c>
      <c r="G17" s="196">
        <v>7018</v>
      </c>
      <c r="H17" s="196">
        <v>11028</v>
      </c>
      <c r="I17" s="196">
        <v>283</v>
      </c>
      <c r="J17" s="196">
        <v>875305.62472198508</v>
      </c>
      <c r="K17" s="376"/>
    </row>
    <row r="18" spans="1:11" ht="12" customHeight="1" x14ac:dyDescent="0.2">
      <c r="A18" s="122" t="s">
        <v>84</v>
      </c>
      <c r="B18" s="196">
        <v>4420</v>
      </c>
      <c r="C18" s="196">
        <v>6129</v>
      </c>
      <c r="D18" s="196">
        <v>6549.1</v>
      </c>
      <c r="E18" s="196">
        <v>764970.37063548469</v>
      </c>
      <c r="F18" s="196">
        <v>1147</v>
      </c>
      <c r="G18" s="196">
        <v>6502</v>
      </c>
      <c r="H18" s="196">
        <v>10022.799999999999</v>
      </c>
      <c r="I18" s="196">
        <v>164</v>
      </c>
      <c r="J18" s="196">
        <v>893120.05644662376</v>
      </c>
      <c r="K18" s="376"/>
    </row>
    <row r="19" spans="1:11" ht="12" customHeight="1" x14ac:dyDescent="0.2">
      <c r="A19" s="122" t="s">
        <v>85</v>
      </c>
      <c r="B19" s="196">
        <v>3716</v>
      </c>
      <c r="C19" s="196">
        <v>4912</v>
      </c>
      <c r="D19" s="196">
        <v>5347.9</v>
      </c>
      <c r="E19" s="196">
        <v>623164</v>
      </c>
      <c r="F19" s="196">
        <v>1028</v>
      </c>
      <c r="G19" s="196">
        <v>6428</v>
      </c>
      <c r="H19" s="196">
        <v>9623.9</v>
      </c>
      <c r="I19" s="196">
        <v>107</v>
      </c>
      <c r="J19" s="196">
        <v>741919</v>
      </c>
      <c r="K19" s="376"/>
    </row>
    <row r="20" spans="1:11" ht="12" customHeight="1" x14ac:dyDescent="0.2">
      <c r="A20" s="122" t="s">
        <v>86</v>
      </c>
      <c r="B20" s="196">
        <v>3181</v>
      </c>
      <c r="C20" s="196">
        <v>3921</v>
      </c>
      <c r="D20" s="196">
        <v>4509.3999999999996</v>
      </c>
      <c r="E20" s="196">
        <v>518879</v>
      </c>
      <c r="F20" s="196">
        <v>827</v>
      </c>
      <c r="G20" s="196">
        <v>4775</v>
      </c>
      <c r="H20" s="196">
        <v>7286.9</v>
      </c>
      <c r="I20" s="196">
        <v>219</v>
      </c>
      <c r="J20" s="196">
        <v>531371</v>
      </c>
      <c r="K20" s="376"/>
    </row>
    <row r="21" spans="1:11" ht="12" customHeight="1" x14ac:dyDescent="0.2">
      <c r="A21" s="122" t="s">
        <v>87</v>
      </c>
      <c r="B21" s="196">
        <v>3569</v>
      </c>
      <c r="C21" s="196">
        <v>4395</v>
      </c>
      <c r="D21" s="196">
        <v>5080.6000000000004</v>
      </c>
      <c r="E21" s="196">
        <v>580491</v>
      </c>
      <c r="F21" s="196">
        <v>713</v>
      </c>
      <c r="G21" s="196">
        <v>4905</v>
      </c>
      <c r="H21" s="196">
        <v>6867</v>
      </c>
      <c r="I21" s="196">
        <v>41</v>
      </c>
      <c r="J21" s="196">
        <v>682409</v>
      </c>
      <c r="K21" s="376"/>
    </row>
    <row r="22" spans="1:11" ht="12" customHeight="1" x14ac:dyDescent="0.2">
      <c r="A22" s="122" t="s">
        <v>88</v>
      </c>
      <c r="B22" s="196">
        <v>2951</v>
      </c>
      <c r="C22" s="196">
        <v>3819</v>
      </c>
      <c r="D22" s="196">
        <v>4342.2</v>
      </c>
      <c r="E22" s="196">
        <v>494424</v>
      </c>
      <c r="F22" s="196">
        <v>795</v>
      </c>
      <c r="G22" s="196">
        <v>5110</v>
      </c>
      <c r="H22" s="196">
        <v>6937.6</v>
      </c>
      <c r="I22" s="196">
        <v>66</v>
      </c>
      <c r="J22" s="196">
        <v>584180</v>
      </c>
      <c r="K22" s="376"/>
    </row>
    <row r="23" spans="1:11" ht="12" customHeight="1" x14ac:dyDescent="0.2">
      <c r="A23" s="122" t="s">
        <v>89</v>
      </c>
      <c r="B23" s="196">
        <v>2458</v>
      </c>
      <c r="C23" s="196">
        <v>3177</v>
      </c>
      <c r="D23" s="196">
        <v>3664.8</v>
      </c>
      <c r="E23" s="196">
        <v>406123</v>
      </c>
      <c r="F23" s="196">
        <v>706</v>
      </c>
      <c r="G23" s="196">
        <v>4056</v>
      </c>
      <c r="H23" s="196">
        <v>5429.6</v>
      </c>
      <c r="I23" s="196">
        <v>55</v>
      </c>
      <c r="J23" s="196">
        <v>422352</v>
      </c>
      <c r="K23" s="376"/>
    </row>
    <row r="24" spans="1:11" ht="12" customHeight="1" x14ac:dyDescent="0.2">
      <c r="A24" s="122" t="s">
        <v>90</v>
      </c>
      <c r="B24" s="196">
        <v>2313</v>
      </c>
      <c r="C24" s="196">
        <v>3040</v>
      </c>
      <c r="D24" s="196">
        <v>3463.2</v>
      </c>
      <c r="E24" s="196">
        <v>393061</v>
      </c>
      <c r="F24" s="196">
        <v>778</v>
      </c>
      <c r="G24" s="196">
        <v>4596</v>
      </c>
      <c r="H24" s="196">
        <v>6428.5</v>
      </c>
      <c r="I24" s="196">
        <v>41</v>
      </c>
      <c r="J24" s="196">
        <v>467178</v>
      </c>
      <c r="K24" s="376"/>
    </row>
    <row r="25" spans="1:11" ht="12" customHeight="1" x14ac:dyDescent="0.2">
      <c r="A25" s="122" t="s">
        <v>91</v>
      </c>
      <c r="B25" s="196">
        <v>1577</v>
      </c>
      <c r="C25" s="196">
        <v>2349</v>
      </c>
      <c r="D25" s="196">
        <v>2594.5</v>
      </c>
      <c r="E25" s="196">
        <v>299844</v>
      </c>
      <c r="F25" s="196">
        <v>794</v>
      </c>
      <c r="G25" s="196">
        <v>4051</v>
      </c>
      <c r="H25" s="196">
        <v>5860.6</v>
      </c>
      <c r="I25" s="196">
        <v>45</v>
      </c>
      <c r="J25" s="196">
        <v>358116</v>
      </c>
      <c r="K25" s="376"/>
    </row>
    <row r="26" spans="1:11" ht="12" customHeight="1" x14ac:dyDescent="0.2">
      <c r="A26" s="122" t="s">
        <v>92</v>
      </c>
      <c r="B26" s="196">
        <v>1438</v>
      </c>
      <c r="C26" s="196">
        <v>2154</v>
      </c>
      <c r="D26" s="196">
        <v>2389.6</v>
      </c>
      <c r="E26" s="196">
        <v>293432</v>
      </c>
      <c r="F26" s="196">
        <v>866</v>
      </c>
      <c r="G26" s="196">
        <v>5510</v>
      </c>
      <c r="H26" s="196">
        <v>7498.7</v>
      </c>
      <c r="I26" s="196">
        <v>53</v>
      </c>
      <c r="J26" s="196">
        <v>495083</v>
      </c>
      <c r="K26" s="376"/>
    </row>
    <row r="27" spans="1:11" ht="12" customHeight="1" x14ac:dyDescent="0.2">
      <c r="A27" s="122" t="s">
        <v>143</v>
      </c>
      <c r="B27" s="196">
        <v>1552</v>
      </c>
      <c r="C27" s="196">
        <v>2372</v>
      </c>
      <c r="D27" s="196">
        <v>2645.7</v>
      </c>
      <c r="E27" s="196">
        <v>323644</v>
      </c>
      <c r="F27" s="196">
        <v>753</v>
      </c>
      <c r="G27" s="196">
        <v>3478</v>
      </c>
      <c r="H27" s="196">
        <v>5231.6000000000004</v>
      </c>
      <c r="I27" s="196">
        <v>39</v>
      </c>
      <c r="J27" s="196">
        <v>344271</v>
      </c>
      <c r="K27" s="376"/>
    </row>
    <row r="28" spans="1:11" ht="12" customHeight="1" x14ac:dyDescent="0.2">
      <c r="A28" s="122" t="s">
        <v>246</v>
      </c>
      <c r="B28" s="196">
        <v>1570</v>
      </c>
      <c r="C28" s="196">
        <v>2168</v>
      </c>
      <c r="D28" s="196">
        <v>2589.4</v>
      </c>
      <c r="E28" s="196">
        <v>326735</v>
      </c>
      <c r="F28" s="196">
        <v>784</v>
      </c>
      <c r="G28" s="196">
        <v>4565</v>
      </c>
      <c r="H28" s="196">
        <v>5974.5</v>
      </c>
      <c r="I28" s="196">
        <v>28</v>
      </c>
      <c r="J28" s="196">
        <v>419597</v>
      </c>
      <c r="K28" s="376"/>
    </row>
    <row r="29" spans="1:11" ht="12" customHeight="1" x14ac:dyDescent="0.2">
      <c r="A29" s="122" t="s">
        <v>258</v>
      </c>
      <c r="B29" s="196">
        <v>1819</v>
      </c>
      <c r="C29" s="196">
        <v>2769</v>
      </c>
      <c r="D29" s="196">
        <v>3229.8</v>
      </c>
      <c r="E29" s="196">
        <v>392177</v>
      </c>
      <c r="F29" s="196">
        <v>889</v>
      </c>
      <c r="G29" s="196">
        <v>4773</v>
      </c>
      <c r="H29" s="196">
        <v>6239.1</v>
      </c>
      <c r="I29" s="196">
        <v>102</v>
      </c>
      <c r="J29" s="196">
        <v>365786</v>
      </c>
      <c r="K29" s="376"/>
    </row>
    <row r="30" spans="1:11" ht="12" customHeight="1" x14ac:dyDescent="0.2">
      <c r="A30" s="122" t="s">
        <v>310</v>
      </c>
      <c r="B30" s="196">
        <v>1898</v>
      </c>
      <c r="C30" s="196">
        <v>2958</v>
      </c>
      <c r="D30" s="196">
        <v>3440.2</v>
      </c>
      <c r="E30" s="196">
        <v>429142</v>
      </c>
      <c r="F30" s="196">
        <v>858</v>
      </c>
      <c r="G30" s="196">
        <v>7265</v>
      </c>
      <c r="H30" s="196">
        <v>8275.7000000000007</v>
      </c>
      <c r="I30" s="196">
        <v>59</v>
      </c>
      <c r="J30" s="196">
        <v>468058</v>
      </c>
      <c r="K30" s="376"/>
    </row>
    <row r="31" spans="1:11" ht="12" customHeight="1" x14ac:dyDescent="0.2">
      <c r="A31" s="122" t="s">
        <v>407</v>
      </c>
      <c r="B31" s="196">
        <v>1891</v>
      </c>
      <c r="C31" s="196">
        <v>3058</v>
      </c>
      <c r="D31" s="196">
        <v>3521.5</v>
      </c>
      <c r="E31" s="196">
        <v>460811</v>
      </c>
      <c r="F31" s="196">
        <v>791</v>
      </c>
      <c r="G31" s="196">
        <v>5806</v>
      </c>
      <c r="H31" s="196">
        <v>7278.6</v>
      </c>
      <c r="I31" s="196">
        <v>113</v>
      </c>
      <c r="J31" s="196">
        <v>644739</v>
      </c>
      <c r="K31" s="376"/>
    </row>
    <row r="32" spans="1:11" ht="12" customHeight="1" x14ac:dyDescent="0.2">
      <c r="A32" s="122" t="s">
        <v>408</v>
      </c>
      <c r="B32" s="196">
        <v>1891</v>
      </c>
      <c r="C32" s="196">
        <v>3226</v>
      </c>
      <c r="D32" s="196">
        <v>3690.3</v>
      </c>
      <c r="E32" s="196">
        <v>505413</v>
      </c>
      <c r="F32" s="196">
        <v>716</v>
      </c>
      <c r="G32" s="196">
        <v>3743</v>
      </c>
      <c r="H32" s="196">
        <v>4964.3999999999996</v>
      </c>
      <c r="I32" s="196">
        <v>38</v>
      </c>
      <c r="J32" s="196">
        <v>349296</v>
      </c>
      <c r="K32" s="377"/>
    </row>
    <row r="33" spans="1:13" ht="12" customHeight="1" x14ac:dyDescent="0.2">
      <c r="A33" s="122" t="s">
        <v>414</v>
      </c>
      <c r="B33" s="196">
        <v>2146</v>
      </c>
      <c r="C33" s="196">
        <v>3692</v>
      </c>
      <c r="D33" s="196">
        <v>4164</v>
      </c>
      <c r="E33" s="196">
        <v>572361</v>
      </c>
      <c r="F33" s="196">
        <v>771</v>
      </c>
      <c r="G33" s="196">
        <v>3117</v>
      </c>
      <c r="H33" s="196">
        <v>4221.8999999999996</v>
      </c>
      <c r="I33" s="196">
        <v>65</v>
      </c>
      <c r="J33" s="196">
        <v>311603</v>
      </c>
      <c r="K33" s="377"/>
    </row>
    <row r="34" spans="1:13" ht="12" customHeight="1" x14ac:dyDescent="0.2">
      <c r="A34" s="122" t="s">
        <v>423</v>
      </c>
      <c r="B34" s="196">
        <v>2245</v>
      </c>
      <c r="C34" s="196">
        <v>4903</v>
      </c>
      <c r="D34" s="196">
        <v>4999.5</v>
      </c>
      <c r="E34" s="196">
        <v>719589</v>
      </c>
      <c r="F34" s="196">
        <v>719</v>
      </c>
      <c r="G34" s="196">
        <v>3296</v>
      </c>
      <c r="H34" s="196">
        <v>4771.2</v>
      </c>
      <c r="I34" s="196">
        <v>66</v>
      </c>
      <c r="J34" s="196">
        <v>346232</v>
      </c>
      <c r="K34" s="377"/>
    </row>
    <row r="35" spans="1:13" ht="12" customHeight="1" x14ac:dyDescent="0.2">
      <c r="A35" s="122" t="s">
        <v>436</v>
      </c>
      <c r="B35" s="196">
        <v>2120</v>
      </c>
      <c r="C35" s="196">
        <v>3750</v>
      </c>
      <c r="D35" s="196">
        <v>4195.3</v>
      </c>
      <c r="E35" s="196">
        <v>618409</v>
      </c>
      <c r="F35" s="196">
        <v>817</v>
      </c>
      <c r="G35" s="196">
        <v>5774</v>
      </c>
      <c r="H35" s="196">
        <v>6706.9</v>
      </c>
      <c r="I35" s="196">
        <v>106</v>
      </c>
      <c r="J35" s="196">
        <v>449290</v>
      </c>
      <c r="K35" s="377"/>
    </row>
    <row r="36" spans="1:13" ht="12" customHeight="1" x14ac:dyDescent="0.2">
      <c r="A36" s="122" t="s">
        <v>566</v>
      </c>
      <c r="B36" s="196">
        <v>2061</v>
      </c>
      <c r="C36" s="196">
        <v>4075</v>
      </c>
      <c r="D36" s="196">
        <v>4413.8</v>
      </c>
      <c r="E36" s="196">
        <v>701048</v>
      </c>
      <c r="F36" s="196">
        <v>795</v>
      </c>
      <c r="G36" s="196">
        <v>3624</v>
      </c>
      <c r="H36" s="196">
        <v>5040.8</v>
      </c>
      <c r="I36" s="196">
        <v>202</v>
      </c>
      <c r="J36" s="196">
        <v>470536</v>
      </c>
      <c r="K36" s="377"/>
    </row>
    <row r="37" spans="1:13" ht="12" customHeight="1" x14ac:dyDescent="0.2">
      <c r="A37" s="122" t="s">
        <v>583</v>
      </c>
      <c r="B37" s="196">
        <v>2007</v>
      </c>
      <c r="C37" s="196">
        <v>4120</v>
      </c>
      <c r="D37" s="196">
        <v>4503.8999999999996</v>
      </c>
      <c r="E37" s="196">
        <v>712817</v>
      </c>
      <c r="F37" s="196">
        <v>886</v>
      </c>
      <c r="G37" s="196">
        <v>3901</v>
      </c>
      <c r="H37" s="196">
        <v>5247.9</v>
      </c>
      <c r="I37" s="196">
        <v>152</v>
      </c>
      <c r="J37" s="196">
        <v>495675</v>
      </c>
      <c r="K37" s="377"/>
    </row>
    <row r="38" spans="1:13" ht="12" customHeight="1" x14ac:dyDescent="0.2">
      <c r="A38" s="122" t="s">
        <v>591</v>
      </c>
      <c r="B38" s="196">
        <v>2114</v>
      </c>
      <c r="C38" s="196">
        <v>4551</v>
      </c>
      <c r="D38" s="196">
        <v>4914.7</v>
      </c>
      <c r="E38" s="196">
        <v>856711</v>
      </c>
      <c r="F38" s="196">
        <v>845</v>
      </c>
      <c r="G38" s="196">
        <v>4758</v>
      </c>
      <c r="H38" s="196">
        <v>6227.7</v>
      </c>
      <c r="I38" s="196">
        <v>107</v>
      </c>
      <c r="J38" s="196">
        <v>730841</v>
      </c>
      <c r="K38" s="377"/>
    </row>
    <row r="39" spans="1:13" ht="12" customHeight="1" x14ac:dyDescent="0.2">
      <c r="A39" s="122" t="s">
        <v>602</v>
      </c>
      <c r="B39" s="196">
        <v>2057</v>
      </c>
      <c r="C39" s="196">
        <v>3763</v>
      </c>
      <c r="D39" s="196">
        <v>4269</v>
      </c>
      <c r="E39" s="196">
        <v>786742</v>
      </c>
      <c r="F39" s="196">
        <v>992</v>
      </c>
      <c r="G39" s="196">
        <v>5948</v>
      </c>
      <c r="H39" s="196">
        <v>7680.3</v>
      </c>
      <c r="I39" s="196">
        <v>42</v>
      </c>
      <c r="J39" s="196">
        <v>948393</v>
      </c>
      <c r="K39" s="377"/>
    </row>
    <row r="40" spans="1:13" ht="12" customHeight="1" x14ac:dyDescent="0.2">
      <c r="A40" s="122" t="s">
        <v>607</v>
      </c>
      <c r="B40" s="196">
        <v>1857</v>
      </c>
      <c r="C40" s="196">
        <v>4544</v>
      </c>
      <c r="D40" s="196">
        <v>4530.3</v>
      </c>
      <c r="E40" s="196">
        <v>874014</v>
      </c>
      <c r="F40" s="196">
        <v>861</v>
      </c>
      <c r="G40" s="196">
        <v>5391</v>
      </c>
      <c r="H40" s="196">
        <v>8350.2999999999993</v>
      </c>
      <c r="I40" s="196">
        <v>72</v>
      </c>
      <c r="J40" s="196">
        <v>639870</v>
      </c>
      <c r="K40" s="377"/>
    </row>
    <row r="41" spans="1:13" ht="12" customHeight="1" x14ac:dyDescent="0.2">
      <c r="A41" s="122" t="s">
        <v>610</v>
      </c>
      <c r="B41" s="196">
        <v>905</v>
      </c>
      <c r="C41" s="196">
        <v>2270</v>
      </c>
      <c r="D41" s="196">
        <v>2187.6999999999998</v>
      </c>
      <c r="E41" s="196">
        <v>475285</v>
      </c>
      <c r="F41" s="196">
        <v>775</v>
      </c>
      <c r="G41" s="196">
        <v>4975</v>
      </c>
      <c r="H41" s="196">
        <v>6083.5</v>
      </c>
      <c r="I41" s="196">
        <v>14</v>
      </c>
      <c r="J41" s="196">
        <v>655837</v>
      </c>
      <c r="K41" s="581"/>
      <c r="L41" s="581"/>
      <c r="M41" s="581"/>
    </row>
    <row r="42" spans="1:13" ht="12" customHeight="1" x14ac:dyDescent="0.2">
      <c r="A42" s="122" t="s">
        <v>612</v>
      </c>
      <c r="B42" s="196">
        <v>678</v>
      </c>
      <c r="C42" s="196">
        <v>1256</v>
      </c>
      <c r="D42" s="196">
        <v>1362.5</v>
      </c>
      <c r="E42" s="196">
        <v>314128</v>
      </c>
      <c r="F42" s="196">
        <v>769</v>
      </c>
      <c r="G42" s="196">
        <v>6127</v>
      </c>
      <c r="H42" s="196">
        <v>6507.3</v>
      </c>
      <c r="I42" s="196">
        <v>83</v>
      </c>
      <c r="J42" s="196">
        <v>702966</v>
      </c>
      <c r="K42" s="581"/>
      <c r="L42" s="581"/>
      <c r="M42" s="581"/>
    </row>
    <row r="43" spans="1:13" ht="12" customHeight="1" x14ac:dyDescent="0.2">
      <c r="A43" s="122"/>
      <c r="B43" s="249"/>
      <c r="K43" s="377"/>
      <c r="M43" s="381"/>
    </row>
    <row r="44" spans="1:13" ht="12" customHeight="1" x14ac:dyDescent="0.2">
      <c r="A44" s="234" t="s">
        <v>37</v>
      </c>
      <c r="B44" s="195">
        <v>40</v>
      </c>
      <c r="C44" s="195">
        <v>86</v>
      </c>
      <c r="D44" s="195">
        <v>94</v>
      </c>
      <c r="E44" s="195">
        <v>28055</v>
      </c>
      <c r="F44" s="195">
        <v>25</v>
      </c>
      <c r="G44" s="195">
        <v>626</v>
      </c>
      <c r="H44" s="195">
        <v>693.2</v>
      </c>
      <c r="I44" s="195">
        <v>8</v>
      </c>
      <c r="J44" s="195">
        <v>155762</v>
      </c>
      <c r="M44" s="233"/>
    </row>
    <row r="45" spans="1:13" ht="12" customHeight="1" x14ac:dyDescent="0.2">
      <c r="A45" s="234" t="s">
        <v>38</v>
      </c>
      <c r="B45" s="195">
        <v>16</v>
      </c>
      <c r="C45" s="195">
        <v>140</v>
      </c>
      <c r="D45" s="195">
        <v>97.9</v>
      </c>
      <c r="E45" s="195">
        <v>14853</v>
      </c>
      <c r="F45" s="195">
        <v>12</v>
      </c>
      <c r="G45" s="195">
        <v>11</v>
      </c>
      <c r="H45" s="195">
        <v>17</v>
      </c>
      <c r="I45" s="195" t="s">
        <v>34</v>
      </c>
      <c r="J45" s="195">
        <v>1134</v>
      </c>
      <c r="K45" s="378"/>
      <c r="M45" s="233"/>
    </row>
    <row r="46" spans="1:13" ht="12" customHeight="1" x14ac:dyDescent="0.2">
      <c r="A46" s="234" t="s">
        <v>39</v>
      </c>
      <c r="B46" s="195">
        <v>23</v>
      </c>
      <c r="C46" s="195">
        <v>88</v>
      </c>
      <c r="D46" s="195">
        <v>85.6</v>
      </c>
      <c r="E46" s="195">
        <v>21573</v>
      </c>
      <c r="F46" s="195">
        <v>14</v>
      </c>
      <c r="G46" s="195">
        <v>114</v>
      </c>
      <c r="H46" s="195">
        <v>175.5</v>
      </c>
      <c r="I46" s="195" t="s">
        <v>34</v>
      </c>
      <c r="J46" s="195">
        <v>74577</v>
      </c>
      <c r="M46" s="233"/>
    </row>
    <row r="47" spans="1:13" ht="12" customHeight="1" x14ac:dyDescent="0.2">
      <c r="A47" s="234" t="s">
        <v>40</v>
      </c>
      <c r="B47" s="195">
        <v>7</v>
      </c>
      <c r="C47" s="195">
        <v>8</v>
      </c>
      <c r="D47" s="195">
        <v>11.8</v>
      </c>
      <c r="E47" s="195">
        <v>2068</v>
      </c>
      <c r="F47" s="195">
        <v>12</v>
      </c>
      <c r="G47" s="195">
        <v>11</v>
      </c>
      <c r="H47" s="195">
        <v>24.2</v>
      </c>
      <c r="I47" s="195" t="s">
        <v>34</v>
      </c>
      <c r="J47" s="195">
        <v>2011</v>
      </c>
      <c r="K47" s="378"/>
      <c r="M47" s="233"/>
    </row>
    <row r="48" spans="1:13" ht="12" customHeight="1" x14ac:dyDescent="0.2">
      <c r="A48" s="234" t="s">
        <v>41</v>
      </c>
      <c r="B48" s="195">
        <v>11</v>
      </c>
      <c r="C48" s="195">
        <v>14</v>
      </c>
      <c r="D48" s="195">
        <v>17.100000000000001</v>
      </c>
      <c r="E48" s="195">
        <v>3737</v>
      </c>
      <c r="F48" s="195">
        <v>6</v>
      </c>
      <c r="G48" s="195">
        <v>15</v>
      </c>
      <c r="H48" s="195">
        <v>23.5</v>
      </c>
      <c r="I48" s="195" t="s">
        <v>34</v>
      </c>
      <c r="J48" s="195">
        <v>1541</v>
      </c>
      <c r="M48" s="233"/>
    </row>
    <row r="49" spans="1:13" ht="12" customHeight="1" x14ac:dyDescent="0.2">
      <c r="A49" s="234"/>
      <c r="K49" s="378"/>
      <c r="M49" s="233"/>
    </row>
    <row r="50" spans="1:13" ht="12" customHeight="1" x14ac:dyDescent="0.2">
      <c r="A50" s="234" t="s">
        <v>43</v>
      </c>
      <c r="B50" s="195">
        <v>90</v>
      </c>
      <c r="C50" s="195">
        <v>248</v>
      </c>
      <c r="D50" s="195">
        <v>223.8</v>
      </c>
      <c r="E50" s="195">
        <v>53542</v>
      </c>
      <c r="F50" s="195">
        <v>34</v>
      </c>
      <c r="G50" s="195">
        <v>209</v>
      </c>
      <c r="H50" s="195">
        <v>282</v>
      </c>
      <c r="I50" s="195">
        <v>1</v>
      </c>
      <c r="J50" s="195">
        <v>28752</v>
      </c>
      <c r="M50" s="233"/>
    </row>
    <row r="51" spans="1:13" ht="12" customHeight="1" x14ac:dyDescent="0.2">
      <c r="A51" s="234" t="s">
        <v>44</v>
      </c>
      <c r="B51" s="195">
        <v>23</v>
      </c>
      <c r="C51" s="195">
        <v>34</v>
      </c>
      <c r="D51" s="195">
        <v>33</v>
      </c>
      <c r="E51" s="195">
        <v>6732</v>
      </c>
      <c r="F51" s="195">
        <v>42</v>
      </c>
      <c r="G51" s="195">
        <v>93</v>
      </c>
      <c r="H51" s="195">
        <v>147.80000000000001</v>
      </c>
      <c r="I51" s="195">
        <v>2</v>
      </c>
      <c r="J51" s="195">
        <v>27683</v>
      </c>
      <c r="K51" s="378"/>
      <c r="M51" s="233"/>
    </row>
    <row r="52" spans="1:13" ht="12" customHeight="1" x14ac:dyDescent="0.2">
      <c r="A52" s="234" t="s">
        <v>45</v>
      </c>
      <c r="B52" s="195">
        <v>70</v>
      </c>
      <c r="C52" s="195">
        <v>88</v>
      </c>
      <c r="D52" s="195">
        <v>121.7</v>
      </c>
      <c r="E52" s="195">
        <v>31491</v>
      </c>
      <c r="F52" s="195">
        <v>49</v>
      </c>
      <c r="G52" s="195">
        <v>183</v>
      </c>
      <c r="H52" s="195">
        <v>239.6</v>
      </c>
      <c r="I52" s="195">
        <v>2</v>
      </c>
      <c r="J52" s="195">
        <v>24144</v>
      </c>
      <c r="M52" s="233"/>
    </row>
    <row r="53" spans="1:13" ht="12" customHeight="1" x14ac:dyDescent="0.2">
      <c r="A53" s="234" t="s">
        <v>46</v>
      </c>
      <c r="B53" s="195">
        <v>41</v>
      </c>
      <c r="C53" s="195">
        <v>74</v>
      </c>
      <c r="D53" s="195">
        <v>81.2</v>
      </c>
      <c r="E53" s="195">
        <v>18280</v>
      </c>
      <c r="F53" s="195">
        <v>37</v>
      </c>
      <c r="G53" s="195">
        <v>119</v>
      </c>
      <c r="H53" s="195">
        <v>188.4</v>
      </c>
      <c r="I53" s="195">
        <v>2</v>
      </c>
      <c r="J53" s="195">
        <v>16412</v>
      </c>
      <c r="K53" s="378"/>
      <c r="M53" s="233"/>
    </row>
    <row r="54" spans="1:13" ht="12" customHeight="1" x14ac:dyDescent="0.2">
      <c r="A54" s="234" t="s">
        <v>47</v>
      </c>
      <c r="B54" s="195">
        <v>23</v>
      </c>
      <c r="C54" s="195">
        <v>25</v>
      </c>
      <c r="D54" s="195">
        <v>36.200000000000003</v>
      </c>
      <c r="E54" s="195">
        <v>8507</v>
      </c>
      <c r="F54" s="195">
        <v>11</v>
      </c>
      <c r="G54" s="195">
        <v>120</v>
      </c>
      <c r="H54" s="195">
        <v>111</v>
      </c>
      <c r="I54" s="195" t="s">
        <v>34</v>
      </c>
      <c r="J54" s="195">
        <v>12399</v>
      </c>
      <c r="M54" s="233"/>
    </row>
    <row r="55" spans="1:13" ht="12" customHeight="1" x14ac:dyDescent="0.2">
      <c r="A55" s="234" t="s">
        <v>48</v>
      </c>
      <c r="B55" s="195">
        <v>41</v>
      </c>
      <c r="C55" s="195">
        <v>139</v>
      </c>
      <c r="D55" s="195">
        <v>108.8</v>
      </c>
      <c r="E55" s="195">
        <v>27368</v>
      </c>
      <c r="F55" s="195">
        <v>44</v>
      </c>
      <c r="G55" s="195">
        <v>83</v>
      </c>
      <c r="H55" s="195">
        <v>155.69999999999999</v>
      </c>
      <c r="I55" s="195" t="s">
        <v>34</v>
      </c>
      <c r="J55" s="195">
        <v>28633</v>
      </c>
      <c r="K55" s="378"/>
      <c r="M55" s="233"/>
    </row>
    <row r="56" spans="1:13" ht="12" customHeight="1" x14ac:dyDescent="0.2">
      <c r="A56" s="234"/>
      <c r="M56" s="233"/>
    </row>
    <row r="57" spans="1:13" ht="12" customHeight="1" x14ac:dyDescent="0.2">
      <c r="A57" s="234" t="s">
        <v>49</v>
      </c>
      <c r="B57" s="195">
        <v>50</v>
      </c>
      <c r="C57" s="195">
        <v>131</v>
      </c>
      <c r="D57" s="195">
        <v>111.7</v>
      </c>
      <c r="E57" s="195">
        <v>22214</v>
      </c>
      <c r="F57" s="195">
        <v>54</v>
      </c>
      <c r="G57" s="195">
        <v>188</v>
      </c>
      <c r="H57" s="195">
        <v>310.5</v>
      </c>
      <c r="I57" s="195" t="s">
        <v>34</v>
      </c>
      <c r="J57" s="195">
        <v>26554</v>
      </c>
      <c r="K57" s="378"/>
      <c r="M57" s="233"/>
    </row>
    <row r="58" spans="1:13" ht="12" customHeight="1" x14ac:dyDescent="0.2">
      <c r="A58" s="234" t="s">
        <v>50</v>
      </c>
      <c r="B58" s="195">
        <v>47</v>
      </c>
      <c r="C58" s="195">
        <v>88</v>
      </c>
      <c r="D58" s="195">
        <v>100.8</v>
      </c>
      <c r="E58" s="195">
        <v>24625</v>
      </c>
      <c r="F58" s="195">
        <v>24</v>
      </c>
      <c r="G58" s="195">
        <v>40</v>
      </c>
      <c r="H58" s="195">
        <v>64.099999999999994</v>
      </c>
      <c r="I58" s="195">
        <v>2</v>
      </c>
      <c r="J58" s="195">
        <v>4750</v>
      </c>
      <c r="M58" s="233"/>
    </row>
    <row r="59" spans="1:13" ht="12" customHeight="1" x14ac:dyDescent="0.2">
      <c r="A59" s="234" t="s">
        <v>51</v>
      </c>
      <c r="B59" s="195">
        <v>18</v>
      </c>
      <c r="C59" s="195">
        <v>26</v>
      </c>
      <c r="D59" s="195">
        <v>25.7</v>
      </c>
      <c r="E59" s="195">
        <v>6000</v>
      </c>
      <c r="F59" s="195">
        <v>12</v>
      </c>
      <c r="G59" s="195">
        <v>16</v>
      </c>
      <c r="H59" s="195">
        <v>27.9</v>
      </c>
      <c r="I59" s="195">
        <v>1</v>
      </c>
      <c r="J59" s="195">
        <v>2077</v>
      </c>
      <c r="K59" s="378"/>
      <c r="M59" s="233"/>
    </row>
    <row r="60" spans="1:13" ht="12" customHeight="1" x14ac:dyDescent="0.2">
      <c r="A60" s="234" t="s">
        <v>52</v>
      </c>
      <c r="B60" s="195">
        <v>44</v>
      </c>
      <c r="C60" s="195">
        <v>61</v>
      </c>
      <c r="D60" s="195">
        <v>80.400000000000006</v>
      </c>
      <c r="E60" s="195">
        <v>16593</v>
      </c>
      <c r="F60" s="195">
        <v>47</v>
      </c>
      <c r="G60" s="195">
        <v>154</v>
      </c>
      <c r="H60" s="195">
        <v>226.7</v>
      </c>
      <c r="I60" s="195">
        <v>6</v>
      </c>
      <c r="J60" s="195">
        <v>39154</v>
      </c>
      <c r="M60" s="233"/>
    </row>
    <row r="61" spans="1:13" ht="12" customHeight="1" x14ac:dyDescent="0.2">
      <c r="A61" s="234" t="s">
        <v>53</v>
      </c>
      <c r="B61" s="195">
        <v>56</v>
      </c>
      <c r="C61" s="195">
        <v>68</v>
      </c>
      <c r="D61" s="195">
        <v>82.8</v>
      </c>
      <c r="E61" s="195">
        <v>19593</v>
      </c>
      <c r="F61" s="195">
        <v>50</v>
      </c>
      <c r="G61" s="195">
        <v>164</v>
      </c>
      <c r="H61" s="195">
        <v>198.8</v>
      </c>
      <c r="I61" s="195">
        <v>1</v>
      </c>
      <c r="J61" s="195">
        <v>26040</v>
      </c>
      <c r="K61" s="378"/>
      <c r="M61" s="233"/>
    </row>
    <row r="62" spans="1:13" ht="12" customHeight="1" x14ac:dyDescent="0.2">
      <c r="A62" s="234" t="s">
        <v>54</v>
      </c>
      <c r="B62" s="195">
        <v>18</v>
      </c>
      <c r="C62" s="195">
        <v>18</v>
      </c>
      <c r="D62" s="195">
        <v>23.4</v>
      </c>
      <c r="E62" s="195">
        <v>5587</v>
      </c>
      <c r="F62" s="195">
        <v>23</v>
      </c>
      <c r="G62" s="195">
        <v>38</v>
      </c>
      <c r="H62" s="195">
        <v>75.7</v>
      </c>
      <c r="I62" s="195" t="s">
        <v>34</v>
      </c>
      <c r="J62" s="195">
        <v>9514</v>
      </c>
    </row>
    <row r="63" spans="1:13" ht="12" customHeight="1" x14ac:dyDescent="0.2">
      <c r="A63" s="234"/>
      <c r="K63" s="378"/>
    </row>
    <row r="64" spans="1:13" ht="12" customHeight="1" x14ac:dyDescent="0.2">
      <c r="A64" s="234" t="s">
        <v>55</v>
      </c>
      <c r="B64" s="195">
        <v>18</v>
      </c>
      <c r="C64" s="195">
        <v>29</v>
      </c>
      <c r="D64" s="195">
        <v>32.799999999999997</v>
      </c>
      <c r="E64" s="195">
        <v>7581</v>
      </c>
      <c r="F64" s="195">
        <v>14</v>
      </c>
      <c r="G64" s="195">
        <v>157</v>
      </c>
      <c r="H64" s="195">
        <v>173.8</v>
      </c>
      <c r="I64" s="195" t="s">
        <v>34</v>
      </c>
      <c r="J64" s="195">
        <v>15729</v>
      </c>
    </row>
    <row r="65" spans="1:13" ht="12" customHeight="1" x14ac:dyDescent="0.2">
      <c r="A65" s="234" t="s">
        <v>56</v>
      </c>
      <c r="B65" s="195">
        <v>45</v>
      </c>
      <c r="C65" s="195">
        <v>99</v>
      </c>
      <c r="D65" s="195">
        <v>107</v>
      </c>
      <c r="E65" s="195">
        <v>24717</v>
      </c>
      <c r="F65" s="195">
        <v>29</v>
      </c>
      <c r="G65" s="195">
        <v>40</v>
      </c>
      <c r="H65" s="195">
        <v>68.900000000000006</v>
      </c>
      <c r="I65" s="195" t="s">
        <v>34</v>
      </c>
      <c r="J65" s="195">
        <v>12795</v>
      </c>
      <c r="K65" s="378"/>
    </row>
    <row r="66" spans="1:13" ht="12" customHeight="1" x14ac:dyDescent="0.2">
      <c r="A66" s="234" t="s">
        <v>57</v>
      </c>
      <c r="B66" s="195">
        <v>34</v>
      </c>
      <c r="C66" s="195">
        <v>117</v>
      </c>
      <c r="D66" s="195">
        <v>101.6</v>
      </c>
      <c r="E66" s="195">
        <v>22604</v>
      </c>
      <c r="F66" s="195">
        <v>46</v>
      </c>
      <c r="G66" s="195">
        <v>237</v>
      </c>
      <c r="H66" s="195">
        <v>278.3</v>
      </c>
      <c r="I66" s="195" t="s">
        <v>34</v>
      </c>
      <c r="J66" s="195">
        <v>24444</v>
      </c>
      <c r="M66" s="233"/>
    </row>
    <row r="67" spans="1:13" ht="12" customHeight="1" x14ac:dyDescent="0.2">
      <c r="A67" s="234" t="s">
        <v>58</v>
      </c>
      <c r="B67" s="195">
        <v>41</v>
      </c>
      <c r="C67" s="195">
        <v>46</v>
      </c>
      <c r="D67" s="195">
        <v>54.5</v>
      </c>
      <c r="E67" s="195">
        <v>11922</v>
      </c>
      <c r="F67" s="195">
        <v>40</v>
      </c>
      <c r="G67" s="195">
        <v>160</v>
      </c>
      <c r="H67" s="195">
        <v>202.8</v>
      </c>
      <c r="I67" s="195" t="s">
        <v>34</v>
      </c>
      <c r="J67" s="195">
        <v>24654</v>
      </c>
      <c r="K67" s="378"/>
    </row>
    <row r="68" spans="1:13" ht="12" customHeight="1" x14ac:dyDescent="0.2">
      <c r="A68" s="234" t="s">
        <v>59</v>
      </c>
      <c r="B68" s="195">
        <v>24</v>
      </c>
      <c r="C68" s="195">
        <v>42</v>
      </c>
      <c r="D68" s="195">
        <v>49.2</v>
      </c>
      <c r="E68" s="195">
        <v>10607</v>
      </c>
      <c r="F68" s="195">
        <v>28</v>
      </c>
      <c r="G68" s="195">
        <v>83</v>
      </c>
      <c r="H68" s="195">
        <v>135.80000000000001</v>
      </c>
      <c r="I68" s="195" t="s">
        <v>34</v>
      </c>
      <c r="J68" s="195">
        <v>14198</v>
      </c>
      <c r="K68" s="378"/>
    </row>
    <row r="69" spans="1:13" ht="12" customHeight="1" x14ac:dyDescent="0.2">
      <c r="A69" s="234"/>
      <c r="B69" s="235"/>
      <c r="F69" s="235"/>
      <c r="K69" s="378"/>
      <c r="M69" s="233"/>
    </row>
    <row r="70" spans="1:13" s="225" customFormat="1" ht="12" customHeight="1" x14ac:dyDescent="0.2">
      <c r="A70" s="236" t="s">
        <v>60</v>
      </c>
      <c r="B70" s="196">
        <v>780</v>
      </c>
      <c r="C70" s="196">
        <v>1669</v>
      </c>
      <c r="D70" s="196">
        <v>1680.9</v>
      </c>
      <c r="E70" s="196">
        <v>388249</v>
      </c>
      <c r="F70" s="196">
        <v>653</v>
      </c>
      <c r="G70" s="196">
        <v>2861</v>
      </c>
      <c r="H70" s="196">
        <v>3821.1</v>
      </c>
      <c r="I70" s="196">
        <v>25</v>
      </c>
      <c r="J70" s="196">
        <v>572957</v>
      </c>
      <c r="K70" s="376"/>
    </row>
    <row r="71" spans="1:13" ht="12" customHeight="1" x14ac:dyDescent="0.2">
      <c r="A71" s="234" t="s">
        <v>61</v>
      </c>
      <c r="K71" s="378"/>
    </row>
    <row r="72" spans="1:13" ht="12" customHeight="1" x14ac:dyDescent="0.2">
      <c r="A72" s="234" t="s">
        <v>62</v>
      </c>
      <c r="B72" s="195">
        <v>97</v>
      </c>
      <c r="C72" s="195">
        <v>336</v>
      </c>
      <c r="D72" s="195">
        <v>306.39999999999998</v>
      </c>
      <c r="E72" s="195">
        <v>70286</v>
      </c>
      <c r="F72" s="195">
        <v>69</v>
      </c>
      <c r="G72" s="195">
        <v>776</v>
      </c>
      <c r="H72" s="195">
        <v>933.4</v>
      </c>
      <c r="I72" s="195">
        <v>8</v>
      </c>
      <c r="J72" s="195">
        <v>235025</v>
      </c>
      <c r="K72" s="378"/>
    </row>
    <row r="73" spans="1:13" ht="12" customHeight="1" x14ac:dyDescent="0.2">
      <c r="A73" s="234" t="s">
        <v>63</v>
      </c>
      <c r="B73" s="195">
        <v>683</v>
      </c>
      <c r="C73" s="195">
        <v>1333</v>
      </c>
      <c r="D73" s="195">
        <v>1374.5</v>
      </c>
      <c r="E73" s="195">
        <v>317963</v>
      </c>
      <c r="F73" s="195">
        <v>584</v>
      </c>
      <c r="G73" s="195">
        <v>2085</v>
      </c>
      <c r="H73" s="195">
        <v>2887.6</v>
      </c>
      <c r="I73" s="195">
        <v>17</v>
      </c>
      <c r="J73" s="195">
        <v>337932</v>
      </c>
      <c r="K73" s="378"/>
    </row>
  </sheetData>
  <sortState ref="K44:M65">
    <sortCondition ref="K44:K65"/>
  </sortState>
  <mergeCells count="19">
    <mergeCell ref="K42:M42"/>
    <mergeCell ref="K41:M41"/>
    <mergeCell ref="B11:C11"/>
    <mergeCell ref="F5:J5"/>
    <mergeCell ref="A1:J1"/>
    <mergeCell ref="A2:J2"/>
    <mergeCell ref="F6:F10"/>
    <mergeCell ref="G6:G10"/>
    <mergeCell ref="H6:H10"/>
    <mergeCell ref="I6:I10"/>
    <mergeCell ref="J6:J10"/>
    <mergeCell ref="B5:E5"/>
    <mergeCell ref="E6:E10"/>
    <mergeCell ref="C6:D7"/>
    <mergeCell ref="B6:B10"/>
    <mergeCell ref="C8:C10"/>
    <mergeCell ref="D8:D10"/>
    <mergeCell ref="E3:J3"/>
    <mergeCell ref="A5:A11"/>
  </mergeCells>
  <conditionalFormatting sqref="B57:B62 B64:B68 B44:B48 B50:B55 F44:F48 F50:F55 F57:F62 F64:F68 F70 F72:F73 B70 B72:B73">
    <cfRule type="cellIs" dxfId="13" priority="2" operator="lessThan">
      <formula>3</formula>
    </cfRule>
  </conditionalFormatting>
  <pageMargins left="0.78740157480314965" right="0.59055118110236227" top="0.78740157480314965" bottom="0.78740157480314965" header="0.51181102362204722" footer="0.51181102362204722"/>
  <pageSetup paperSize="9" scale="81" firstPageNumber="13" fitToWidth="2" orientation="portrait" useFirstPageNumber="1" r:id="rId1"/>
  <headerFooter alignWithMargins="0">
    <oddHeader>&amp;C&amp;"Arial,Standard"&amp;9- &amp;P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showGridLines="0" zoomScaleNormal="100" zoomScaleSheetLayoutView="100" workbookViewId="0">
      <selection activeCell="B5" sqref="B5"/>
    </sheetView>
  </sheetViews>
  <sheetFormatPr baseColWidth="10" defaultColWidth="12" defaultRowHeight="12" customHeight="1" x14ac:dyDescent="0.2"/>
  <cols>
    <col min="1" max="1" width="22.6640625" style="230" customWidth="1"/>
    <col min="2" max="2" width="9" style="230" customWidth="1"/>
    <col min="3" max="3" width="8.1640625" style="230" customWidth="1"/>
    <col min="4" max="4" width="12" style="230" customWidth="1"/>
    <col min="5" max="7" width="8.1640625" style="230" customWidth="1"/>
    <col min="8" max="8" width="10.1640625" style="230" customWidth="1"/>
    <col min="9" max="10" width="8.83203125" style="230" customWidth="1"/>
    <col min="11" max="11" width="10.33203125" style="230" customWidth="1"/>
    <col min="12" max="12" width="12.1640625" style="230" customWidth="1"/>
    <col min="13" max="16384" width="12" style="230"/>
  </cols>
  <sheetData>
    <row r="1" spans="1:13" s="225" customFormat="1" ht="12" customHeight="1" x14ac:dyDescent="0.2">
      <c r="A1" s="568" t="s">
        <v>660</v>
      </c>
      <c r="B1" s="568"/>
      <c r="C1" s="568"/>
      <c r="D1" s="568"/>
      <c r="E1" s="568"/>
      <c r="F1" s="568"/>
      <c r="G1" s="568"/>
      <c r="H1" s="568"/>
      <c r="I1" s="568"/>
      <c r="J1" s="568"/>
      <c r="K1" s="568"/>
      <c r="L1" s="568"/>
    </row>
    <row r="2" spans="1:13" s="226" customFormat="1" ht="12" customHeight="1" x14ac:dyDescent="0.2">
      <c r="A2" s="569" t="s">
        <v>7</v>
      </c>
      <c r="B2" s="569"/>
      <c r="C2" s="569"/>
      <c r="D2" s="569"/>
      <c r="E2" s="569"/>
      <c r="F2" s="569"/>
      <c r="G2" s="569"/>
      <c r="H2" s="569"/>
      <c r="I2" s="569"/>
      <c r="J2" s="569"/>
      <c r="K2" s="569"/>
      <c r="L2" s="569"/>
    </row>
    <row r="3" spans="1:13" s="226" customFormat="1" ht="12" customHeight="1" x14ac:dyDescent="0.2">
      <c r="A3" s="415"/>
      <c r="B3" s="415"/>
      <c r="C3" s="415"/>
      <c r="D3" s="415"/>
      <c r="E3" s="415"/>
      <c r="F3" s="415"/>
      <c r="G3" s="415"/>
      <c r="H3" s="415"/>
      <c r="I3" s="415"/>
      <c r="J3" s="415"/>
      <c r="K3" s="415"/>
      <c r="L3" s="415"/>
    </row>
    <row r="4" spans="1:13" s="229" customFormat="1" ht="12" customHeight="1" x14ac:dyDescent="0.2">
      <c r="A4" s="227"/>
      <c r="B4" s="228"/>
    </row>
    <row r="5" spans="1:13" ht="14.25" customHeight="1" x14ac:dyDescent="0.2">
      <c r="A5" s="578" t="s">
        <v>104</v>
      </c>
      <c r="B5" s="572" t="s">
        <v>145</v>
      </c>
      <c r="C5" s="573"/>
      <c r="D5" s="573"/>
      <c r="E5" s="573"/>
      <c r="F5" s="573"/>
      <c r="G5" s="573"/>
      <c r="H5" s="573"/>
      <c r="I5" s="573"/>
      <c r="J5" s="573"/>
      <c r="K5" s="573"/>
      <c r="L5" s="573"/>
    </row>
    <row r="6" spans="1:13" ht="15" customHeight="1" x14ac:dyDescent="0.2">
      <c r="A6" s="579"/>
      <c r="B6" s="588" t="s">
        <v>146</v>
      </c>
      <c r="C6" s="588"/>
      <c r="D6" s="589"/>
      <c r="E6" s="588" t="s">
        <v>2</v>
      </c>
      <c r="F6" s="588"/>
      <c r="G6" s="588"/>
      <c r="H6" s="589"/>
      <c r="I6" s="590" t="s">
        <v>595</v>
      </c>
      <c r="J6" s="588"/>
      <c r="K6" s="588"/>
      <c r="L6" s="588"/>
    </row>
    <row r="7" spans="1:13" ht="12" customHeight="1" x14ac:dyDescent="0.2">
      <c r="A7" s="579"/>
      <c r="B7" s="502" t="s">
        <v>243</v>
      </c>
      <c r="C7" s="491" t="s">
        <v>103</v>
      </c>
      <c r="D7" s="491" t="s">
        <v>119</v>
      </c>
      <c r="E7" s="502" t="s">
        <v>94</v>
      </c>
      <c r="F7" s="491" t="s">
        <v>93</v>
      </c>
      <c r="G7" s="491" t="s">
        <v>103</v>
      </c>
      <c r="H7" s="491" t="s">
        <v>119</v>
      </c>
      <c r="I7" s="491" t="s">
        <v>94</v>
      </c>
      <c r="J7" s="491" t="s">
        <v>93</v>
      </c>
      <c r="K7" s="491" t="s">
        <v>103</v>
      </c>
      <c r="L7" s="501" t="s">
        <v>119</v>
      </c>
    </row>
    <row r="8" spans="1:13" ht="12" customHeight="1" x14ac:dyDescent="0.2">
      <c r="A8" s="579"/>
      <c r="B8" s="538"/>
      <c r="C8" s="492"/>
      <c r="D8" s="492"/>
      <c r="E8" s="538"/>
      <c r="F8" s="492"/>
      <c r="G8" s="492"/>
      <c r="H8" s="492"/>
      <c r="I8" s="492"/>
      <c r="J8" s="492"/>
      <c r="K8" s="492"/>
      <c r="L8" s="587"/>
    </row>
    <row r="9" spans="1:13" ht="12" customHeight="1" x14ac:dyDescent="0.2">
      <c r="A9" s="579"/>
      <c r="B9" s="538"/>
      <c r="C9" s="492"/>
      <c r="D9" s="492"/>
      <c r="E9" s="538"/>
      <c r="F9" s="492"/>
      <c r="G9" s="492"/>
      <c r="H9" s="492"/>
      <c r="I9" s="492"/>
      <c r="J9" s="492"/>
      <c r="K9" s="492"/>
      <c r="L9" s="587"/>
    </row>
    <row r="10" spans="1:13" ht="12" customHeight="1" x14ac:dyDescent="0.2">
      <c r="A10" s="579"/>
      <c r="B10" s="538"/>
      <c r="C10" s="492"/>
      <c r="D10" s="492"/>
      <c r="E10" s="538"/>
      <c r="F10" s="492"/>
      <c r="G10" s="492"/>
      <c r="H10" s="492"/>
      <c r="I10" s="492"/>
      <c r="J10" s="492"/>
      <c r="K10" s="492"/>
      <c r="L10" s="587"/>
    </row>
    <row r="11" spans="1:13" ht="12" customHeight="1" x14ac:dyDescent="0.2">
      <c r="A11" s="579"/>
      <c r="B11" s="504"/>
      <c r="C11" s="493"/>
      <c r="D11" s="493"/>
      <c r="E11" s="504"/>
      <c r="F11" s="493"/>
      <c r="G11" s="493"/>
      <c r="H11" s="493"/>
      <c r="I11" s="493"/>
      <c r="J11" s="493"/>
      <c r="K11" s="493"/>
      <c r="L11" s="503"/>
    </row>
    <row r="12" spans="1:13" ht="14.25" customHeight="1" x14ac:dyDescent="0.2">
      <c r="A12" s="580"/>
      <c r="B12" s="191" t="s">
        <v>0</v>
      </c>
      <c r="C12" s="192" t="s">
        <v>1</v>
      </c>
      <c r="D12" s="191" t="s">
        <v>421</v>
      </c>
      <c r="E12" s="586" t="s">
        <v>0</v>
      </c>
      <c r="F12" s="583"/>
      <c r="G12" s="192" t="s">
        <v>1</v>
      </c>
      <c r="H12" s="191" t="s">
        <v>421</v>
      </c>
      <c r="I12" s="586" t="s">
        <v>0</v>
      </c>
      <c r="J12" s="583"/>
      <c r="K12" s="192" t="s">
        <v>1</v>
      </c>
      <c r="L12" s="231" t="s">
        <v>421</v>
      </c>
    </row>
    <row r="13" spans="1:13" ht="14.25" customHeight="1" x14ac:dyDescent="0.2">
      <c r="A13" s="414"/>
      <c r="B13" s="232"/>
      <c r="C13" s="232"/>
      <c r="D13" s="232"/>
      <c r="E13" s="232"/>
      <c r="F13" s="232"/>
      <c r="G13" s="232"/>
      <c r="H13" s="232"/>
      <c r="I13" s="232"/>
      <c r="J13" s="232"/>
      <c r="K13" s="232"/>
      <c r="L13" s="232"/>
    </row>
    <row r="14" spans="1:13" ht="12" customHeight="1" x14ac:dyDescent="0.2">
      <c r="A14" s="122">
        <v>1995</v>
      </c>
      <c r="B14" s="196">
        <v>4725</v>
      </c>
      <c r="C14" s="196">
        <v>5769.76</v>
      </c>
      <c r="D14" s="196">
        <v>764179</v>
      </c>
      <c r="E14" s="196">
        <v>1015</v>
      </c>
      <c r="F14" s="196">
        <v>2030</v>
      </c>
      <c r="G14" s="196">
        <v>1779.3</v>
      </c>
      <c r="H14" s="196">
        <v>222865</v>
      </c>
      <c r="I14" s="196">
        <v>1154</v>
      </c>
      <c r="J14" s="196">
        <v>10386</v>
      </c>
      <c r="K14" s="196">
        <v>6723.6</v>
      </c>
      <c r="L14" s="196">
        <v>828903</v>
      </c>
      <c r="M14" s="233"/>
    </row>
    <row r="15" spans="1:13" ht="12" customHeight="1" x14ac:dyDescent="0.2">
      <c r="A15" s="122">
        <v>1996</v>
      </c>
      <c r="B15" s="196">
        <v>5912</v>
      </c>
      <c r="C15" s="196">
        <v>6998.86</v>
      </c>
      <c r="D15" s="196">
        <v>878258</v>
      </c>
      <c r="E15" s="196">
        <v>1053</v>
      </c>
      <c r="F15" s="196">
        <v>2106</v>
      </c>
      <c r="G15" s="196">
        <v>1858.58</v>
      </c>
      <c r="H15" s="196">
        <v>229872</v>
      </c>
      <c r="I15" s="196">
        <v>1086</v>
      </c>
      <c r="J15" s="196">
        <v>9971</v>
      </c>
      <c r="K15" s="196">
        <v>6612</v>
      </c>
      <c r="L15" s="196">
        <v>787266</v>
      </c>
      <c r="M15" s="233"/>
    </row>
    <row r="16" spans="1:13" ht="12" customHeight="1" x14ac:dyDescent="0.2">
      <c r="A16" s="122">
        <v>1997</v>
      </c>
      <c r="B16" s="196">
        <v>5363</v>
      </c>
      <c r="C16" s="196">
        <v>6472</v>
      </c>
      <c r="D16" s="196">
        <v>779291</v>
      </c>
      <c r="E16" s="196">
        <v>789</v>
      </c>
      <c r="F16" s="196">
        <v>1578</v>
      </c>
      <c r="G16" s="196">
        <v>1381</v>
      </c>
      <c r="H16" s="196">
        <v>166548</v>
      </c>
      <c r="I16" s="196">
        <v>647</v>
      </c>
      <c r="J16" s="196">
        <v>6079</v>
      </c>
      <c r="K16" s="196">
        <v>4064.8</v>
      </c>
      <c r="L16" s="196">
        <v>489596</v>
      </c>
      <c r="M16" s="233"/>
    </row>
    <row r="17" spans="1:13" ht="12" customHeight="1" x14ac:dyDescent="0.2">
      <c r="A17" s="122">
        <v>1998</v>
      </c>
      <c r="B17" s="196">
        <v>5061</v>
      </c>
      <c r="C17" s="196">
        <v>6135.44</v>
      </c>
      <c r="D17" s="196">
        <v>732617</v>
      </c>
      <c r="E17" s="196">
        <v>658</v>
      </c>
      <c r="F17" s="196">
        <v>1316</v>
      </c>
      <c r="G17" s="196">
        <v>1167.56</v>
      </c>
      <c r="H17" s="196">
        <v>136422</v>
      </c>
      <c r="I17" s="196">
        <v>472</v>
      </c>
      <c r="J17" s="196">
        <v>3842</v>
      </c>
      <c r="K17" s="196">
        <v>2615.1999999999998</v>
      </c>
      <c r="L17" s="196">
        <v>340831</v>
      </c>
      <c r="M17" s="233"/>
    </row>
    <row r="18" spans="1:13" ht="12" customHeight="1" x14ac:dyDescent="0.2">
      <c r="A18" s="122">
        <v>1999</v>
      </c>
      <c r="B18" s="196">
        <v>5083</v>
      </c>
      <c r="C18" s="196">
        <v>6271</v>
      </c>
      <c r="D18" s="196">
        <v>734410</v>
      </c>
      <c r="E18" s="196">
        <v>563</v>
      </c>
      <c r="F18" s="196">
        <v>1126</v>
      </c>
      <c r="G18" s="196">
        <v>1012.58</v>
      </c>
      <c r="H18" s="196">
        <v>115569</v>
      </c>
      <c r="I18" s="196">
        <v>295</v>
      </c>
      <c r="J18" s="196">
        <v>2272</v>
      </c>
      <c r="K18" s="196">
        <v>1507.9</v>
      </c>
      <c r="L18" s="196">
        <v>194445</v>
      </c>
      <c r="M18" s="233"/>
    </row>
    <row r="19" spans="1:13" ht="12" customHeight="1" x14ac:dyDescent="0.2">
      <c r="A19" s="122" t="s">
        <v>84</v>
      </c>
      <c r="B19" s="196">
        <v>3822</v>
      </c>
      <c r="C19" s="196">
        <v>4718.03</v>
      </c>
      <c r="D19" s="196">
        <v>552634</v>
      </c>
      <c r="E19" s="196">
        <v>406</v>
      </c>
      <c r="F19" s="196">
        <v>812</v>
      </c>
      <c r="G19" s="196">
        <v>740.93</v>
      </c>
      <c r="H19" s="196">
        <v>84627</v>
      </c>
      <c r="I19" s="196">
        <v>192</v>
      </c>
      <c r="J19" s="196">
        <v>1495</v>
      </c>
      <c r="K19" s="196">
        <v>1090.0999999999999</v>
      </c>
      <c r="L19" s="196">
        <v>127673</v>
      </c>
      <c r="M19" s="233"/>
    </row>
    <row r="20" spans="1:13" ht="12" customHeight="1" x14ac:dyDescent="0.2">
      <c r="A20" s="122" t="s">
        <v>85</v>
      </c>
      <c r="B20" s="196">
        <v>3216</v>
      </c>
      <c r="C20" s="196">
        <v>3979.84</v>
      </c>
      <c r="D20" s="196">
        <v>461805</v>
      </c>
      <c r="E20" s="196">
        <v>343</v>
      </c>
      <c r="F20" s="196">
        <v>686</v>
      </c>
      <c r="G20" s="196">
        <v>624.73</v>
      </c>
      <c r="H20" s="196">
        <v>70735</v>
      </c>
      <c r="I20" s="196">
        <v>157</v>
      </c>
      <c r="J20" s="196">
        <v>1010</v>
      </c>
      <c r="K20" s="196">
        <v>743.3</v>
      </c>
      <c r="L20" s="196">
        <v>90624</v>
      </c>
      <c r="M20" s="233"/>
    </row>
    <row r="21" spans="1:13" ht="12" customHeight="1" x14ac:dyDescent="0.2">
      <c r="A21" s="122" t="s">
        <v>86</v>
      </c>
      <c r="B21" s="196">
        <v>2835</v>
      </c>
      <c r="C21" s="196">
        <v>3603.83</v>
      </c>
      <c r="D21" s="196">
        <v>414949</v>
      </c>
      <c r="E21" s="196">
        <v>262</v>
      </c>
      <c r="F21" s="196">
        <v>524</v>
      </c>
      <c r="G21" s="196">
        <v>478.33</v>
      </c>
      <c r="H21" s="196">
        <v>52090</v>
      </c>
      <c r="I21" s="196">
        <v>84</v>
      </c>
      <c r="J21" s="196">
        <v>562</v>
      </c>
      <c r="K21" s="196">
        <v>427.2</v>
      </c>
      <c r="L21" s="196">
        <v>51840</v>
      </c>
      <c r="M21" s="233"/>
    </row>
    <row r="22" spans="1:13" ht="12" customHeight="1" x14ac:dyDescent="0.2">
      <c r="A22" s="122" t="s">
        <v>87</v>
      </c>
      <c r="B22" s="196">
        <v>3178</v>
      </c>
      <c r="C22" s="196">
        <v>4092.18</v>
      </c>
      <c r="D22" s="196">
        <v>468800</v>
      </c>
      <c r="E22" s="196">
        <v>304</v>
      </c>
      <c r="F22" s="196">
        <v>608</v>
      </c>
      <c r="G22" s="196">
        <v>547.22</v>
      </c>
      <c r="H22" s="196">
        <v>59629</v>
      </c>
      <c r="I22" s="196">
        <v>87</v>
      </c>
      <c r="J22" s="196">
        <v>609</v>
      </c>
      <c r="K22" s="196">
        <v>441.2</v>
      </c>
      <c r="L22" s="196">
        <v>52062</v>
      </c>
      <c r="M22" s="233"/>
    </row>
    <row r="23" spans="1:13" ht="12" customHeight="1" x14ac:dyDescent="0.2">
      <c r="A23" s="122" t="s">
        <v>88</v>
      </c>
      <c r="B23" s="196">
        <v>2626</v>
      </c>
      <c r="C23" s="196">
        <v>3412.22</v>
      </c>
      <c r="D23" s="196">
        <v>391685</v>
      </c>
      <c r="E23" s="196">
        <v>232</v>
      </c>
      <c r="F23" s="196">
        <v>464</v>
      </c>
      <c r="G23" s="196">
        <v>431.09</v>
      </c>
      <c r="H23" s="196">
        <v>44594</v>
      </c>
      <c r="I23" s="196">
        <v>93</v>
      </c>
      <c r="J23" s="196">
        <v>729</v>
      </c>
      <c r="K23" s="196">
        <v>498.9</v>
      </c>
      <c r="L23" s="196">
        <v>58145</v>
      </c>
      <c r="M23" s="233"/>
    </row>
    <row r="24" spans="1:13" ht="12" customHeight="1" x14ac:dyDescent="0.2">
      <c r="A24" s="122" t="s">
        <v>89</v>
      </c>
      <c r="B24" s="196">
        <v>2219</v>
      </c>
      <c r="C24" s="196">
        <v>2859.35</v>
      </c>
      <c r="D24" s="196">
        <v>323679</v>
      </c>
      <c r="E24" s="196">
        <v>145</v>
      </c>
      <c r="F24" s="196">
        <v>290</v>
      </c>
      <c r="G24" s="196">
        <v>269.43</v>
      </c>
      <c r="H24" s="196">
        <v>28286</v>
      </c>
      <c r="I24" s="196">
        <v>94</v>
      </c>
      <c r="J24" s="196">
        <v>668</v>
      </c>
      <c r="K24" s="196">
        <v>536.1</v>
      </c>
      <c r="L24" s="196">
        <v>54158</v>
      </c>
      <c r="M24" s="233"/>
    </row>
    <row r="25" spans="1:13" ht="12" customHeight="1" x14ac:dyDescent="0.2">
      <c r="A25" s="122" t="s">
        <v>90</v>
      </c>
      <c r="B25" s="196">
        <v>2086</v>
      </c>
      <c r="C25" s="196">
        <v>2726.12</v>
      </c>
      <c r="D25" s="196">
        <v>310583</v>
      </c>
      <c r="E25" s="196">
        <v>140</v>
      </c>
      <c r="F25" s="196">
        <v>280</v>
      </c>
      <c r="G25" s="196">
        <v>266.73</v>
      </c>
      <c r="H25" s="196">
        <v>28390</v>
      </c>
      <c r="I25" s="196">
        <v>87</v>
      </c>
      <c r="J25" s="196">
        <v>674</v>
      </c>
      <c r="K25" s="196">
        <v>470.29999999999995</v>
      </c>
      <c r="L25" s="196">
        <v>54088</v>
      </c>
      <c r="M25" s="233"/>
    </row>
    <row r="26" spans="1:13" ht="12" customHeight="1" x14ac:dyDescent="0.2">
      <c r="A26" s="122" t="s">
        <v>91</v>
      </c>
      <c r="B26" s="196">
        <v>1383</v>
      </c>
      <c r="C26" s="196">
        <v>1834</v>
      </c>
      <c r="D26" s="196">
        <v>213928</v>
      </c>
      <c r="E26" s="196">
        <v>113</v>
      </c>
      <c r="F26" s="196">
        <v>226</v>
      </c>
      <c r="G26" s="196">
        <v>212.2</v>
      </c>
      <c r="H26" s="196">
        <v>23319</v>
      </c>
      <c r="I26" s="196">
        <v>81</v>
      </c>
      <c r="J26" s="196">
        <v>740</v>
      </c>
      <c r="K26" s="196">
        <v>548.29999999999995</v>
      </c>
      <c r="L26" s="196">
        <v>62597</v>
      </c>
      <c r="M26" s="233"/>
    </row>
    <row r="27" spans="1:13" ht="12" customHeight="1" x14ac:dyDescent="0.2">
      <c r="A27" s="122" t="s">
        <v>92</v>
      </c>
      <c r="B27" s="196">
        <v>1257</v>
      </c>
      <c r="C27" s="196">
        <v>1731.39</v>
      </c>
      <c r="D27" s="196">
        <v>203325</v>
      </c>
      <c r="E27" s="196">
        <v>105</v>
      </c>
      <c r="F27" s="196">
        <v>210</v>
      </c>
      <c r="G27" s="196">
        <v>213.01</v>
      </c>
      <c r="H27" s="196">
        <v>25185</v>
      </c>
      <c r="I27" s="196">
        <v>76</v>
      </c>
      <c r="J27" s="196">
        <v>687</v>
      </c>
      <c r="K27" s="196">
        <v>445.2</v>
      </c>
      <c r="L27" s="196">
        <v>64922</v>
      </c>
      <c r="M27" s="233"/>
    </row>
    <row r="28" spans="1:13" ht="12" customHeight="1" x14ac:dyDescent="0.2">
      <c r="A28" s="122" t="s">
        <v>143</v>
      </c>
      <c r="B28" s="196">
        <v>1367</v>
      </c>
      <c r="C28" s="196">
        <v>1918.72</v>
      </c>
      <c r="D28" s="196">
        <v>232781</v>
      </c>
      <c r="E28" s="196">
        <v>106</v>
      </c>
      <c r="F28" s="196">
        <v>212</v>
      </c>
      <c r="G28" s="196">
        <v>217</v>
      </c>
      <c r="H28" s="196">
        <v>24715</v>
      </c>
      <c r="I28" s="196">
        <v>79</v>
      </c>
      <c r="J28" s="196">
        <v>793</v>
      </c>
      <c r="K28" s="196">
        <v>510.6</v>
      </c>
      <c r="L28" s="196">
        <v>66148</v>
      </c>
      <c r="M28" s="233"/>
    </row>
    <row r="29" spans="1:13" ht="12" customHeight="1" x14ac:dyDescent="0.2">
      <c r="A29" s="122" t="s">
        <v>246</v>
      </c>
      <c r="B29" s="196">
        <v>1412</v>
      </c>
      <c r="C29" s="196">
        <v>1979.55</v>
      </c>
      <c r="D29" s="196">
        <v>244454</v>
      </c>
      <c r="E29" s="196">
        <v>80</v>
      </c>
      <c r="F29" s="196">
        <v>160</v>
      </c>
      <c r="G29" s="196">
        <v>165.52</v>
      </c>
      <c r="H29" s="196">
        <v>19298</v>
      </c>
      <c r="I29" s="196">
        <v>78</v>
      </c>
      <c r="J29" s="196">
        <v>596</v>
      </c>
      <c r="K29" s="196">
        <v>444.3</v>
      </c>
      <c r="L29" s="196">
        <v>62983</v>
      </c>
      <c r="M29" s="233"/>
    </row>
    <row r="30" spans="1:13" ht="12" customHeight="1" x14ac:dyDescent="0.2">
      <c r="A30" s="122" t="s">
        <v>258</v>
      </c>
      <c r="B30" s="196">
        <v>1620</v>
      </c>
      <c r="C30" s="196">
        <v>2287.4299999999998</v>
      </c>
      <c r="D30" s="196">
        <v>279445</v>
      </c>
      <c r="E30" s="196">
        <v>97</v>
      </c>
      <c r="F30" s="196">
        <v>194</v>
      </c>
      <c r="G30" s="196">
        <v>205.29</v>
      </c>
      <c r="H30" s="196">
        <v>23060</v>
      </c>
      <c r="I30" s="196">
        <v>102</v>
      </c>
      <c r="J30" s="196">
        <v>955</v>
      </c>
      <c r="K30" s="196">
        <v>737.1</v>
      </c>
      <c r="L30" s="196">
        <v>89672</v>
      </c>
      <c r="M30" s="233"/>
    </row>
    <row r="31" spans="1:13" ht="12" customHeight="1" x14ac:dyDescent="0.2">
      <c r="A31" s="122" t="s">
        <v>310</v>
      </c>
      <c r="B31" s="196">
        <v>1702</v>
      </c>
      <c r="C31" s="196">
        <v>2434.3000000000002</v>
      </c>
      <c r="D31" s="196">
        <v>307257</v>
      </c>
      <c r="E31" s="196">
        <v>102</v>
      </c>
      <c r="F31" s="196">
        <v>204</v>
      </c>
      <c r="G31" s="196">
        <v>208.1</v>
      </c>
      <c r="H31" s="196">
        <v>24581</v>
      </c>
      <c r="I31" s="196">
        <v>94</v>
      </c>
      <c r="J31" s="196">
        <v>1052</v>
      </c>
      <c r="K31" s="196">
        <v>797.80000000000007</v>
      </c>
      <c r="L31" s="196">
        <v>97304</v>
      </c>
      <c r="M31" s="233"/>
    </row>
    <row r="32" spans="1:13" ht="12" customHeight="1" x14ac:dyDescent="0.2">
      <c r="A32" s="122" t="s">
        <v>407</v>
      </c>
      <c r="B32" s="196">
        <v>1681</v>
      </c>
      <c r="C32" s="196">
        <v>2409.0500000000002</v>
      </c>
      <c r="D32" s="196">
        <v>317074</v>
      </c>
      <c r="E32" s="196">
        <v>97</v>
      </c>
      <c r="F32" s="196">
        <v>194</v>
      </c>
      <c r="G32" s="196">
        <v>207.45</v>
      </c>
      <c r="H32" s="196">
        <v>25886</v>
      </c>
      <c r="I32" s="196">
        <v>113</v>
      </c>
      <c r="J32" s="196">
        <v>1183</v>
      </c>
      <c r="K32" s="196">
        <v>905</v>
      </c>
      <c r="L32" s="196">
        <v>117851</v>
      </c>
      <c r="M32" s="233"/>
    </row>
    <row r="33" spans="1:13" ht="12" customHeight="1" x14ac:dyDescent="0.2">
      <c r="A33" s="122" t="s">
        <v>408</v>
      </c>
      <c r="B33" s="196">
        <v>1671</v>
      </c>
      <c r="C33" s="196">
        <v>2432.8200000000002</v>
      </c>
      <c r="D33" s="196">
        <v>336427</v>
      </c>
      <c r="E33" s="196">
        <v>93</v>
      </c>
      <c r="F33" s="196">
        <v>186</v>
      </c>
      <c r="G33" s="196">
        <v>204.82</v>
      </c>
      <c r="H33" s="196">
        <v>26602</v>
      </c>
      <c r="I33" s="196">
        <v>127</v>
      </c>
      <c r="J33" s="196">
        <v>1369</v>
      </c>
      <c r="K33" s="196">
        <v>1052.7</v>
      </c>
      <c r="L33" s="196">
        <v>142384</v>
      </c>
      <c r="M33" s="233"/>
    </row>
    <row r="34" spans="1:13" ht="12" customHeight="1" x14ac:dyDescent="0.2">
      <c r="A34" s="122" t="s">
        <v>414</v>
      </c>
      <c r="B34" s="196">
        <v>1910</v>
      </c>
      <c r="C34" s="196">
        <v>2796.56</v>
      </c>
      <c r="D34" s="196">
        <v>389203</v>
      </c>
      <c r="E34" s="196">
        <v>104</v>
      </c>
      <c r="F34" s="196">
        <v>208</v>
      </c>
      <c r="G34" s="196">
        <v>215.25</v>
      </c>
      <c r="H34" s="196">
        <v>30569</v>
      </c>
      <c r="I34" s="196">
        <v>132</v>
      </c>
      <c r="J34" s="196">
        <v>1574</v>
      </c>
      <c r="K34" s="196">
        <v>1152.0999999999999</v>
      </c>
      <c r="L34" s="196">
        <v>152589</v>
      </c>
    </row>
    <row r="35" spans="1:13" ht="12" customHeight="1" x14ac:dyDescent="0.2">
      <c r="A35" s="122" t="s">
        <v>423</v>
      </c>
      <c r="B35" s="196">
        <v>1931</v>
      </c>
      <c r="C35" s="196">
        <v>2821.31</v>
      </c>
      <c r="D35" s="196">
        <v>407148</v>
      </c>
      <c r="E35" s="196">
        <v>88</v>
      </c>
      <c r="F35" s="196">
        <v>176</v>
      </c>
      <c r="G35" s="196">
        <v>196.01</v>
      </c>
      <c r="H35" s="196">
        <v>27199</v>
      </c>
      <c r="I35" s="196">
        <v>226</v>
      </c>
      <c r="J35" s="196">
        <v>2796</v>
      </c>
      <c r="K35" s="196">
        <v>1982.1999999999998</v>
      </c>
      <c r="L35" s="196">
        <v>285242</v>
      </c>
    </row>
    <row r="36" spans="1:13" ht="12" customHeight="1" x14ac:dyDescent="0.2">
      <c r="A36" s="122" t="s">
        <v>436</v>
      </c>
      <c r="B36" s="196">
        <v>1875</v>
      </c>
      <c r="C36" s="196">
        <v>2718.33</v>
      </c>
      <c r="D36" s="196">
        <v>411171</v>
      </c>
      <c r="E36" s="196">
        <v>104</v>
      </c>
      <c r="F36" s="196">
        <v>208</v>
      </c>
      <c r="G36" s="196">
        <v>227.73</v>
      </c>
      <c r="H36" s="196">
        <v>31235</v>
      </c>
      <c r="I36" s="196">
        <v>141</v>
      </c>
      <c r="J36" s="196">
        <v>1667</v>
      </c>
      <c r="K36" s="196">
        <v>1249.3</v>
      </c>
      <c r="L36" s="196">
        <v>176003</v>
      </c>
    </row>
    <row r="37" spans="1:13" ht="12" customHeight="1" x14ac:dyDescent="0.2">
      <c r="A37" s="122" t="s">
        <v>566</v>
      </c>
      <c r="B37" s="196">
        <v>1796</v>
      </c>
      <c r="C37" s="196">
        <v>2686.75</v>
      </c>
      <c r="D37" s="196">
        <v>423425</v>
      </c>
      <c r="E37" s="196">
        <v>104</v>
      </c>
      <c r="F37" s="196">
        <v>208</v>
      </c>
      <c r="G37" s="196">
        <v>235.49</v>
      </c>
      <c r="H37" s="196">
        <v>37631</v>
      </c>
      <c r="I37" s="196">
        <v>161</v>
      </c>
      <c r="J37" s="196">
        <v>2071</v>
      </c>
      <c r="K37" s="196">
        <v>1491.51</v>
      </c>
      <c r="L37" s="196">
        <v>239992</v>
      </c>
    </row>
    <row r="38" spans="1:13" ht="12" customHeight="1" x14ac:dyDescent="0.2">
      <c r="A38" s="122" t="s">
        <v>583</v>
      </c>
      <c r="B38" s="196">
        <v>1794</v>
      </c>
      <c r="C38" s="196">
        <v>2641.95</v>
      </c>
      <c r="D38" s="196">
        <v>430650</v>
      </c>
      <c r="E38" s="196">
        <v>85</v>
      </c>
      <c r="F38" s="196">
        <v>170</v>
      </c>
      <c r="G38" s="196">
        <v>178.48</v>
      </c>
      <c r="H38" s="196">
        <v>26879</v>
      </c>
      <c r="I38" s="196">
        <v>128</v>
      </c>
      <c r="J38" s="196">
        <v>2156</v>
      </c>
      <c r="K38" s="196">
        <v>1683.44</v>
      </c>
      <c r="L38" s="196">
        <v>255288</v>
      </c>
    </row>
    <row r="39" spans="1:13" ht="12" customHeight="1" x14ac:dyDescent="0.2">
      <c r="A39" s="122" t="s">
        <v>591</v>
      </c>
      <c r="B39" s="196">
        <v>1839</v>
      </c>
      <c r="C39" s="196">
        <v>2726.65</v>
      </c>
      <c r="D39" s="196">
        <v>475220</v>
      </c>
      <c r="E39" s="196">
        <v>100</v>
      </c>
      <c r="F39" s="196">
        <v>200</v>
      </c>
      <c r="G39" s="196">
        <v>216.62</v>
      </c>
      <c r="H39" s="196">
        <v>36611</v>
      </c>
      <c r="I39" s="196">
        <v>175</v>
      </c>
      <c r="J39" s="196">
        <v>2512</v>
      </c>
      <c r="K39" s="196">
        <v>1971.43</v>
      </c>
      <c r="L39" s="196">
        <v>344880</v>
      </c>
    </row>
    <row r="40" spans="1:13" ht="12" customHeight="1" x14ac:dyDescent="0.2">
      <c r="A40" s="122" t="s">
        <v>602</v>
      </c>
      <c r="B40" s="196">
        <v>1780</v>
      </c>
      <c r="C40" s="196">
        <v>2627.09</v>
      </c>
      <c r="D40" s="196">
        <v>486976</v>
      </c>
      <c r="E40" s="196">
        <v>102</v>
      </c>
      <c r="F40" s="196">
        <v>204</v>
      </c>
      <c r="G40" s="196">
        <v>230</v>
      </c>
      <c r="H40" s="196">
        <v>41887</v>
      </c>
      <c r="I40" s="196">
        <v>175</v>
      </c>
      <c r="J40" s="196">
        <v>1779</v>
      </c>
      <c r="K40" s="196">
        <v>1411.86</v>
      </c>
      <c r="L40" s="196">
        <v>257879</v>
      </c>
    </row>
    <row r="41" spans="1:13" ht="12" customHeight="1" x14ac:dyDescent="0.2">
      <c r="A41" s="122" t="s">
        <v>607</v>
      </c>
      <c r="B41" s="196">
        <v>1566</v>
      </c>
      <c r="C41" s="196">
        <v>2305.1</v>
      </c>
      <c r="D41" s="196">
        <v>455327</v>
      </c>
      <c r="E41" s="196">
        <v>121</v>
      </c>
      <c r="F41" s="196">
        <v>242</v>
      </c>
      <c r="G41" s="196">
        <v>269.42</v>
      </c>
      <c r="H41" s="196">
        <v>54191</v>
      </c>
      <c r="I41" s="196">
        <v>170</v>
      </c>
      <c r="J41" s="196">
        <v>2736</v>
      </c>
      <c r="K41" s="196">
        <v>1955.79</v>
      </c>
      <c r="L41" s="196">
        <v>364496</v>
      </c>
    </row>
    <row r="42" spans="1:13" ht="12" customHeight="1" x14ac:dyDescent="0.2">
      <c r="A42" s="122" t="s">
        <v>610</v>
      </c>
      <c r="B42" s="196">
        <v>740</v>
      </c>
      <c r="C42" s="196">
        <v>1055.56</v>
      </c>
      <c r="D42" s="196">
        <v>227486</v>
      </c>
      <c r="E42" s="196">
        <v>66</v>
      </c>
      <c r="F42" s="196">
        <v>132</v>
      </c>
      <c r="G42" s="196">
        <v>141.28</v>
      </c>
      <c r="H42" s="196">
        <v>29118</v>
      </c>
      <c r="I42" s="196">
        <v>99</v>
      </c>
      <c r="J42" s="196">
        <v>1398</v>
      </c>
      <c r="K42" s="196">
        <v>990.82</v>
      </c>
      <c r="L42" s="196">
        <v>218681</v>
      </c>
    </row>
    <row r="43" spans="1:13" ht="12" customHeight="1" x14ac:dyDescent="0.2">
      <c r="A43" s="122" t="s">
        <v>612</v>
      </c>
      <c r="B43" s="196">
        <v>574</v>
      </c>
      <c r="C43" s="196">
        <v>833.87</v>
      </c>
      <c r="D43" s="196">
        <v>185808</v>
      </c>
      <c r="E43" s="196">
        <v>46</v>
      </c>
      <c r="F43" s="196">
        <v>92</v>
      </c>
      <c r="G43" s="196">
        <v>96.75</v>
      </c>
      <c r="H43" s="196">
        <v>22280</v>
      </c>
      <c r="I43" s="196">
        <v>58</v>
      </c>
      <c r="J43" s="196">
        <v>590</v>
      </c>
      <c r="K43" s="196">
        <v>431.86</v>
      </c>
      <c r="L43" s="196">
        <v>106040</v>
      </c>
    </row>
    <row r="44" spans="1:13" ht="12" customHeight="1" x14ac:dyDescent="0.2">
      <c r="A44" s="122"/>
      <c r="B44" s="196"/>
      <c r="C44" s="196"/>
      <c r="D44" s="196"/>
      <c r="E44" s="196"/>
      <c r="F44" s="196"/>
      <c r="G44" s="196"/>
      <c r="H44" s="196"/>
      <c r="I44" s="196"/>
      <c r="J44" s="196"/>
      <c r="K44" s="196"/>
      <c r="L44" s="196"/>
    </row>
    <row r="45" spans="1:13" ht="12" customHeight="1" x14ac:dyDescent="0.2">
      <c r="A45" s="234" t="s">
        <v>37</v>
      </c>
      <c r="B45" s="195">
        <v>32</v>
      </c>
      <c r="C45" s="195">
        <v>46.52</v>
      </c>
      <c r="D45" s="195">
        <v>10143</v>
      </c>
      <c r="E45" s="195">
        <v>5</v>
      </c>
      <c r="F45" s="195">
        <v>10</v>
      </c>
      <c r="G45" s="195">
        <v>11.97</v>
      </c>
      <c r="H45" s="195">
        <v>3355</v>
      </c>
      <c r="I45" s="195">
        <v>3</v>
      </c>
      <c r="J45" s="195">
        <v>44</v>
      </c>
      <c r="K45" s="195">
        <v>35.479999999999997</v>
      </c>
      <c r="L45" s="195">
        <v>14557</v>
      </c>
    </row>
    <row r="46" spans="1:13" ht="12" customHeight="1" x14ac:dyDescent="0.2">
      <c r="A46" s="234" t="s">
        <v>38</v>
      </c>
      <c r="B46" s="195">
        <v>12</v>
      </c>
      <c r="C46" s="195">
        <v>19.239999999999998</v>
      </c>
      <c r="D46" s="195">
        <v>4142</v>
      </c>
      <c r="E46" s="195" t="s">
        <v>34</v>
      </c>
      <c r="F46" s="195" t="s">
        <v>34</v>
      </c>
      <c r="G46" s="195" t="s">
        <v>34</v>
      </c>
      <c r="H46" s="195" t="s">
        <v>34</v>
      </c>
      <c r="I46" s="195">
        <v>4</v>
      </c>
      <c r="J46" s="195">
        <v>128</v>
      </c>
      <c r="K46" s="195">
        <v>78.69</v>
      </c>
      <c r="L46" s="195">
        <v>10711</v>
      </c>
    </row>
    <row r="47" spans="1:13" ht="12" customHeight="1" x14ac:dyDescent="0.2">
      <c r="A47" s="234" t="s">
        <v>39</v>
      </c>
      <c r="B47" s="195">
        <v>12</v>
      </c>
      <c r="C47" s="195">
        <v>17.97</v>
      </c>
      <c r="D47" s="195">
        <v>4622</v>
      </c>
      <c r="E47" s="195">
        <v>2</v>
      </c>
      <c r="F47" s="195">
        <v>4</v>
      </c>
      <c r="G47" s="195">
        <v>6.58</v>
      </c>
      <c r="H47" s="195">
        <v>1600</v>
      </c>
      <c r="I47" s="195">
        <v>9</v>
      </c>
      <c r="J47" s="195">
        <v>72</v>
      </c>
      <c r="K47" s="195">
        <v>61.03</v>
      </c>
      <c r="L47" s="195">
        <v>15351</v>
      </c>
    </row>
    <row r="48" spans="1:13" ht="12" customHeight="1" x14ac:dyDescent="0.2">
      <c r="A48" s="234" t="s">
        <v>40</v>
      </c>
      <c r="B48" s="195">
        <v>6</v>
      </c>
      <c r="C48" s="195">
        <v>9.08</v>
      </c>
      <c r="D48" s="195">
        <v>1784</v>
      </c>
      <c r="E48" s="195">
        <v>1</v>
      </c>
      <c r="F48" s="195">
        <v>2</v>
      </c>
      <c r="G48" s="195">
        <v>2.68</v>
      </c>
      <c r="H48" s="195">
        <v>284</v>
      </c>
      <c r="I48" s="195" t="s">
        <v>34</v>
      </c>
      <c r="J48" s="195" t="s">
        <v>34</v>
      </c>
      <c r="K48" s="195" t="s">
        <v>34</v>
      </c>
      <c r="L48" s="195" t="s">
        <v>34</v>
      </c>
    </row>
    <row r="49" spans="1:13" ht="12" customHeight="1" x14ac:dyDescent="0.2">
      <c r="A49" s="234" t="s">
        <v>41</v>
      </c>
      <c r="B49" s="195">
        <v>10</v>
      </c>
      <c r="C49" s="195">
        <v>12.43</v>
      </c>
      <c r="D49" s="195">
        <v>3401</v>
      </c>
      <c r="E49" s="195" t="s">
        <v>34</v>
      </c>
      <c r="F49" s="195" t="s">
        <v>34</v>
      </c>
      <c r="G49" s="195" t="s">
        <v>34</v>
      </c>
      <c r="H49" s="195" t="s">
        <v>34</v>
      </c>
      <c r="I49" s="195">
        <v>1</v>
      </c>
      <c r="J49" s="195">
        <v>4</v>
      </c>
      <c r="K49" s="195">
        <v>4.71</v>
      </c>
      <c r="L49" s="195">
        <v>336</v>
      </c>
    </row>
    <row r="50" spans="1:13" ht="12" customHeight="1" x14ac:dyDescent="0.2">
      <c r="A50" s="397"/>
      <c r="B50" s="195"/>
      <c r="C50" s="195"/>
      <c r="D50" s="195"/>
      <c r="E50" s="195"/>
      <c r="F50" s="195"/>
      <c r="G50" s="195"/>
      <c r="H50" s="195"/>
      <c r="I50" s="195"/>
      <c r="J50" s="195"/>
      <c r="K50" s="195"/>
      <c r="L50" s="195"/>
      <c r="M50" s="235"/>
    </row>
    <row r="51" spans="1:13" ht="12" customHeight="1" x14ac:dyDescent="0.2">
      <c r="A51" s="234" t="s">
        <v>43</v>
      </c>
      <c r="B51" s="195">
        <v>71</v>
      </c>
      <c r="C51" s="195">
        <v>126.85</v>
      </c>
      <c r="D51" s="195">
        <v>31085</v>
      </c>
      <c r="E51" s="195">
        <v>4</v>
      </c>
      <c r="F51" s="195">
        <v>8</v>
      </c>
      <c r="G51" s="195">
        <v>8.64</v>
      </c>
      <c r="H51" s="195">
        <v>1740</v>
      </c>
      <c r="I51" s="195">
        <v>15</v>
      </c>
      <c r="J51" s="195">
        <v>169</v>
      </c>
      <c r="K51" s="195">
        <v>88.32</v>
      </c>
      <c r="L51" s="195">
        <v>20717</v>
      </c>
    </row>
    <row r="52" spans="1:13" ht="12" customHeight="1" x14ac:dyDescent="0.2">
      <c r="A52" s="234" t="s">
        <v>44</v>
      </c>
      <c r="B52" s="195">
        <v>22</v>
      </c>
      <c r="C52" s="195">
        <v>26.71</v>
      </c>
      <c r="D52" s="195">
        <v>5732</v>
      </c>
      <c r="E52" s="195" t="s">
        <v>34</v>
      </c>
      <c r="F52" s="195" t="s">
        <v>34</v>
      </c>
      <c r="G52" s="195" t="s">
        <v>34</v>
      </c>
      <c r="H52" s="195" t="s">
        <v>34</v>
      </c>
      <c r="I52" s="195">
        <v>1</v>
      </c>
      <c r="J52" s="195">
        <v>12</v>
      </c>
      <c r="K52" s="195">
        <v>6.29</v>
      </c>
      <c r="L52" s="195">
        <v>1000</v>
      </c>
    </row>
    <row r="53" spans="1:13" ht="12" customHeight="1" x14ac:dyDescent="0.2">
      <c r="A53" s="234" t="s">
        <v>45</v>
      </c>
      <c r="B53" s="195">
        <v>65</v>
      </c>
      <c r="C53" s="195">
        <v>98.98</v>
      </c>
      <c r="D53" s="195">
        <v>26156</v>
      </c>
      <c r="E53" s="195">
        <v>1</v>
      </c>
      <c r="F53" s="195">
        <v>2</v>
      </c>
      <c r="G53" s="195">
        <v>2.4700000000000002</v>
      </c>
      <c r="H53" s="195">
        <v>380</v>
      </c>
      <c r="I53" s="195">
        <v>4</v>
      </c>
      <c r="J53" s="195">
        <v>21</v>
      </c>
      <c r="K53" s="195">
        <v>20.29</v>
      </c>
      <c r="L53" s="195">
        <v>4955</v>
      </c>
    </row>
    <row r="54" spans="1:13" ht="12" customHeight="1" x14ac:dyDescent="0.2">
      <c r="A54" s="234" t="s">
        <v>46</v>
      </c>
      <c r="B54" s="195">
        <v>35</v>
      </c>
      <c r="C54" s="195">
        <v>54.43</v>
      </c>
      <c r="D54" s="195">
        <v>11200</v>
      </c>
      <c r="E54" s="195" t="s">
        <v>34</v>
      </c>
      <c r="F54" s="195" t="s">
        <v>34</v>
      </c>
      <c r="G54" s="195" t="s">
        <v>34</v>
      </c>
      <c r="H54" s="195" t="s">
        <v>34</v>
      </c>
      <c r="I54" s="195">
        <v>6</v>
      </c>
      <c r="J54" s="195">
        <v>39</v>
      </c>
      <c r="K54" s="195">
        <v>26.78</v>
      </c>
      <c r="L54" s="195">
        <v>7080</v>
      </c>
    </row>
    <row r="55" spans="1:13" ht="12" customHeight="1" x14ac:dyDescent="0.2">
      <c r="A55" s="234" t="s">
        <v>47</v>
      </c>
      <c r="B55" s="195">
        <v>21</v>
      </c>
      <c r="C55" s="195">
        <v>31.77</v>
      </c>
      <c r="D55" s="195">
        <v>7377</v>
      </c>
      <c r="E55" s="195">
        <v>2</v>
      </c>
      <c r="F55" s="195">
        <v>4</v>
      </c>
      <c r="G55" s="195">
        <v>4.42</v>
      </c>
      <c r="H55" s="195">
        <v>1130</v>
      </c>
      <c r="I55" s="195" t="s">
        <v>34</v>
      </c>
      <c r="J55" s="195" t="s">
        <v>34</v>
      </c>
      <c r="K55" s="195" t="s">
        <v>34</v>
      </c>
      <c r="L55" s="195" t="s">
        <v>34</v>
      </c>
    </row>
    <row r="56" spans="1:13" ht="12" customHeight="1" x14ac:dyDescent="0.2">
      <c r="A56" s="234" t="s">
        <v>48</v>
      </c>
      <c r="B56" s="195">
        <v>34</v>
      </c>
      <c r="C56" s="195">
        <v>52.22</v>
      </c>
      <c r="D56" s="195">
        <v>12832</v>
      </c>
      <c r="E56" s="195">
        <v>3</v>
      </c>
      <c r="F56" s="195">
        <v>6</v>
      </c>
      <c r="G56" s="195">
        <v>4.13</v>
      </c>
      <c r="H56" s="195">
        <v>1053</v>
      </c>
      <c r="I56" s="195">
        <v>4</v>
      </c>
      <c r="J56" s="195">
        <v>99</v>
      </c>
      <c r="K56" s="195">
        <v>52.42</v>
      </c>
      <c r="L56" s="195">
        <v>13483</v>
      </c>
    </row>
    <row r="57" spans="1:13" ht="12" customHeight="1" x14ac:dyDescent="0.2">
      <c r="A57" s="397"/>
      <c r="B57" s="195"/>
      <c r="C57" s="195"/>
      <c r="D57" s="195"/>
      <c r="E57" s="195"/>
      <c r="F57" s="195"/>
      <c r="G57" s="195"/>
      <c r="H57" s="195"/>
      <c r="I57" s="195"/>
      <c r="J57" s="195"/>
      <c r="K57" s="195"/>
      <c r="L57" s="195"/>
    </row>
    <row r="58" spans="1:13" ht="12" customHeight="1" x14ac:dyDescent="0.2">
      <c r="A58" s="234" t="s">
        <v>49</v>
      </c>
      <c r="B58" s="195">
        <v>39</v>
      </c>
      <c r="C58" s="195">
        <v>61.92</v>
      </c>
      <c r="D58" s="195">
        <v>13815</v>
      </c>
      <c r="E58" s="195">
        <v>7</v>
      </c>
      <c r="F58" s="195">
        <v>14</v>
      </c>
      <c r="G58" s="195">
        <v>14.94</v>
      </c>
      <c r="H58" s="195">
        <v>2835</v>
      </c>
      <c r="I58" s="195">
        <v>4</v>
      </c>
      <c r="J58" s="195">
        <v>78</v>
      </c>
      <c r="K58" s="195">
        <v>34.840000000000003</v>
      </c>
      <c r="L58" s="195">
        <v>5564</v>
      </c>
    </row>
    <row r="59" spans="1:13" ht="12" customHeight="1" x14ac:dyDescent="0.2">
      <c r="A59" s="234" t="s">
        <v>50</v>
      </c>
      <c r="B59" s="195">
        <v>43</v>
      </c>
      <c r="C59" s="195">
        <v>58.28</v>
      </c>
      <c r="D59" s="195">
        <v>12958</v>
      </c>
      <c r="E59" s="195">
        <v>2</v>
      </c>
      <c r="F59" s="195">
        <v>4</v>
      </c>
      <c r="G59" s="195">
        <v>5.19</v>
      </c>
      <c r="H59" s="195">
        <v>1480</v>
      </c>
      <c r="I59" s="195">
        <v>2</v>
      </c>
      <c r="J59" s="195">
        <v>41</v>
      </c>
      <c r="K59" s="195">
        <v>37.36</v>
      </c>
      <c r="L59" s="195">
        <v>10187</v>
      </c>
    </row>
    <row r="60" spans="1:13" ht="12" customHeight="1" x14ac:dyDescent="0.2">
      <c r="A60" s="234" t="s">
        <v>51</v>
      </c>
      <c r="B60" s="195">
        <v>17</v>
      </c>
      <c r="C60" s="195">
        <v>22.54</v>
      </c>
      <c r="D60" s="195">
        <v>5277</v>
      </c>
      <c r="E60" s="195" t="s">
        <v>34</v>
      </c>
      <c r="F60" s="195" t="s">
        <v>34</v>
      </c>
      <c r="G60" s="195" t="s">
        <v>34</v>
      </c>
      <c r="H60" s="195" t="s">
        <v>34</v>
      </c>
      <c r="I60" s="195">
        <v>1</v>
      </c>
      <c r="J60" s="195">
        <v>9</v>
      </c>
      <c r="K60" s="195">
        <v>3.13</v>
      </c>
      <c r="L60" s="195">
        <v>723</v>
      </c>
    </row>
    <row r="61" spans="1:13" ht="12" customHeight="1" x14ac:dyDescent="0.2">
      <c r="A61" s="234" t="s">
        <v>52</v>
      </c>
      <c r="B61" s="195">
        <v>40</v>
      </c>
      <c r="C61" s="195">
        <v>59.83</v>
      </c>
      <c r="D61" s="195">
        <v>14328</v>
      </c>
      <c r="E61" s="195">
        <v>1</v>
      </c>
      <c r="F61" s="195">
        <v>2</v>
      </c>
      <c r="G61" s="195">
        <v>1.65</v>
      </c>
      <c r="H61" s="195">
        <v>392</v>
      </c>
      <c r="I61" s="195">
        <v>3</v>
      </c>
      <c r="J61" s="195">
        <v>19</v>
      </c>
      <c r="K61" s="195">
        <v>18.899999999999999</v>
      </c>
      <c r="L61" s="195">
        <v>1873</v>
      </c>
    </row>
    <row r="62" spans="1:13" ht="12" customHeight="1" x14ac:dyDescent="0.2">
      <c r="A62" s="234" t="s">
        <v>53</v>
      </c>
      <c r="B62" s="195">
        <v>50</v>
      </c>
      <c r="C62" s="195">
        <v>67.95</v>
      </c>
      <c r="D62" s="195">
        <v>16083</v>
      </c>
      <c r="E62" s="195">
        <v>2</v>
      </c>
      <c r="F62" s="195">
        <v>4</v>
      </c>
      <c r="G62" s="195">
        <v>4.2300000000000004</v>
      </c>
      <c r="H62" s="195">
        <v>760</v>
      </c>
      <c r="I62" s="195">
        <v>4</v>
      </c>
      <c r="J62" s="195">
        <v>14</v>
      </c>
      <c r="K62" s="195">
        <v>10.58</v>
      </c>
      <c r="L62" s="195">
        <v>2750</v>
      </c>
    </row>
    <row r="63" spans="1:13" ht="12" customHeight="1" x14ac:dyDescent="0.2">
      <c r="A63" s="234" t="s">
        <v>54</v>
      </c>
      <c r="B63" s="195">
        <v>18</v>
      </c>
      <c r="C63" s="195">
        <v>23.43</v>
      </c>
      <c r="D63" s="195">
        <v>5587</v>
      </c>
      <c r="E63" s="195" t="s">
        <v>34</v>
      </c>
      <c r="F63" s="195" t="s">
        <v>34</v>
      </c>
      <c r="G63" s="195" t="s">
        <v>34</v>
      </c>
      <c r="H63" s="195" t="s">
        <v>34</v>
      </c>
      <c r="I63" s="195" t="s">
        <v>34</v>
      </c>
      <c r="J63" s="195" t="s">
        <v>34</v>
      </c>
      <c r="K63" s="195" t="s">
        <v>34</v>
      </c>
      <c r="L63" s="195" t="s">
        <v>34</v>
      </c>
    </row>
    <row r="64" spans="1:13" ht="12" customHeight="1" x14ac:dyDescent="0.2">
      <c r="A64" s="397"/>
      <c r="B64" s="195"/>
      <c r="C64" s="195"/>
      <c r="D64" s="195"/>
      <c r="E64" s="195"/>
      <c r="F64" s="195"/>
      <c r="G64" s="195"/>
      <c r="H64" s="195"/>
      <c r="I64" s="195"/>
      <c r="J64" s="195"/>
      <c r="K64" s="195"/>
      <c r="L64" s="195"/>
    </row>
    <row r="65" spans="1:13" ht="12" customHeight="1" x14ac:dyDescent="0.2">
      <c r="A65" s="234" t="s">
        <v>55</v>
      </c>
      <c r="B65" s="195">
        <v>16</v>
      </c>
      <c r="C65" s="195">
        <v>20.38</v>
      </c>
      <c r="D65" s="195">
        <v>4773</v>
      </c>
      <c r="E65" s="195" t="s">
        <v>34</v>
      </c>
      <c r="F65" s="195" t="s">
        <v>34</v>
      </c>
      <c r="G65" s="195" t="s">
        <v>34</v>
      </c>
      <c r="H65" s="195" t="s">
        <v>34</v>
      </c>
      <c r="I65" s="195">
        <v>2</v>
      </c>
      <c r="J65" s="195">
        <v>13</v>
      </c>
      <c r="K65" s="195">
        <v>12.39</v>
      </c>
      <c r="L65" s="195">
        <v>2808</v>
      </c>
      <c r="M65" s="235"/>
    </row>
    <row r="66" spans="1:13" ht="12" customHeight="1" x14ac:dyDescent="0.2">
      <c r="A66" s="234" t="s">
        <v>56</v>
      </c>
      <c r="B66" s="195">
        <v>39</v>
      </c>
      <c r="C66" s="195">
        <v>60.87</v>
      </c>
      <c r="D66" s="195">
        <v>13217</v>
      </c>
      <c r="E66" s="195">
        <v>2</v>
      </c>
      <c r="F66" s="195">
        <v>4</v>
      </c>
      <c r="G66" s="195">
        <v>2.77</v>
      </c>
      <c r="H66" s="195">
        <v>515</v>
      </c>
      <c r="I66" s="195">
        <v>4</v>
      </c>
      <c r="J66" s="195">
        <v>56</v>
      </c>
      <c r="K66" s="195">
        <v>43.32</v>
      </c>
      <c r="L66" s="195">
        <v>10985</v>
      </c>
    </row>
    <row r="67" spans="1:13" ht="12" customHeight="1" x14ac:dyDescent="0.2">
      <c r="A67" s="234" t="s">
        <v>57</v>
      </c>
      <c r="B67" s="195">
        <v>28</v>
      </c>
      <c r="C67" s="195">
        <v>43.29</v>
      </c>
      <c r="D67" s="195">
        <v>8521</v>
      </c>
      <c r="E67" s="195">
        <v>2</v>
      </c>
      <c r="F67" s="195">
        <v>4</v>
      </c>
      <c r="G67" s="195">
        <v>4.8499999999999996</v>
      </c>
      <c r="H67" s="195">
        <v>543</v>
      </c>
      <c r="I67" s="195">
        <v>4</v>
      </c>
      <c r="J67" s="195">
        <v>85</v>
      </c>
      <c r="K67" s="195">
        <v>53.42</v>
      </c>
      <c r="L67" s="195">
        <v>13540</v>
      </c>
    </row>
    <row r="68" spans="1:13" ht="12" customHeight="1" x14ac:dyDescent="0.2">
      <c r="A68" s="234" t="s">
        <v>58</v>
      </c>
      <c r="B68" s="195">
        <v>38</v>
      </c>
      <c r="C68" s="195">
        <v>47.05</v>
      </c>
      <c r="D68" s="195">
        <v>10559</v>
      </c>
      <c r="E68" s="195">
        <v>2</v>
      </c>
      <c r="F68" s="195">
        <v>4</v>
      </c>
      <c r="G68" s="195">
        <v>3.24</v>
      </c>
      <c r="H68" s="195">
        <v>386</v>
      </c>
      <c r="I68" s="195">
        <v>1</v>
      </c>
      <c r="J68" s="195">
        <v>4</v>
      </c>
      <c r="K68" s="195">
        <v>4.24</v>
      </c>
      <c r="L68" s="195">
        <v>977</v>
      </c>
    </row>
    <row r="69" spans="1:13" ht="12" customHeight="1" x14ac:dyDescent="0.2">
      <c r="A69" s="234" t="s">
        <v>59</v>
      </c>
      <c r="B69" s="195">
        <v>20</v>
      </c>
      <c r="C69" s="195">
        <v>30.81</v>
      </c>
      <c r="D69" s="195">
        <v>6532</v>
      </c>
      <c r="E69" s="195">
        <v>1</v>
      </c>
      <c r="F69" s="195">
        <v>2</v>
      </c>
      <c r="G69" s="195">
        <v>2.42</v>
      </c>
      <c r="H69" s="195">
        <v>272</v>
      </c>
      <c r="I69" s="195">
        <v>3</v>
      </c>
      <c r="J69" s="195">
        <v>20</v>
      </c>
      <c r="K69" s="195">
        <v>15.98</v>
      </c>
      <c r="L69" s="195">
        <v>3803</v>
      </c>
    </row>
    <row r="70" spans="1:13" ht="12" customHeight="1" x14ac:dyDescent="0.2">
      <c r="A70" s="234"/>
      <c r="B70" s="235"/>
      <c r="C70" s="235"/>
      <c r="D70" s="235"/>
      <c r="E70" s="235"/>
      <c r="F70" s="235"/>
      <c r="G70" s="235"/>
      <c r="H70" s="235"/>
      <c r="I70" s="235"/>
      <c r="J70" s="235"/>
      <c r="K70" s="235"/>
      <c r="L70" s="235"/>
    </row>
    <row r="71" spans="1:13" s="225" customFormat="1" ht="12" customHeight="1" x14ac:dyDescent="0.2">
      <c r="A71" s="234"/>
      <c r="B71" s="230"/>
      <c r="C71" s="230"/>
      <c r="D71" s="230"/>
      <c r="E71" s="230"/>
      <c r="F71" s="230"/>
      <c r="G71" s="230"/>
      <c r="H71" s="230"/>
      <c r="I71" s="230"/>
      <c r="J71" s="230"/>
      <c r="K71" s="230"/>
      <c r="L71" s="230"/>
    </row>
    <row r="72" spans="1:13" ht="12" customHeight="1" x14ac:dyDescent="0.2">
      <c r="A72" s="236" t="s">
        <v>60</v>
      </c>
      <c r="B72" s="196">
        <v>668</v>
      </c>
      <c r="C72" s="196">
        <v>992.55</v>
      </c>
      <c r="D72" s="196">
        <v>230124</v>
      </c>
      <c r="E72" s="196">
        <v>37</v>
      </c>
      <c r="F72" s="196">
        <v>74</v>
      </c>
      <c r="G72" s="196">
        <v>80.180000000000007</v>
      </c>
      <c r="H72" s="196">
        <v>16725</v>
      </c>
      <c r="I72" s="196">
        <v>75</v>
      </c>
      <c r="J72" s="196">
        <v>927</v>
      </c>
      <c r="K72" s="196">
        <v>608.16999999999996</v>
      </c>
      <c r="L72" s="196">
        <v>141400</v>
      </c>
    </row>
    <row r="73" spans="1:13" ht="12" customHeight="1" x14ac:dyDescent="0.2">
      <c r="A73" s="234" t="s">
        <v>61</v>
      </c>
      <c r="B73" s="235"/>
      <c r="C73" s="237"/>
      <c r="D73" s="235"/>
      <c r="E73" s="235"/>
      <c r="F73" s="235"/>
      <c r="G73" s="235"/>
      <c r="H73" s="235"/>
      <c r="I73" s="235"/>
      <c r="J73" s="235"/>
      <c r="K73" s="235"/>
      <c r="L73" s="235"/>
    </row>
    <row r="74" spans="1:13" ht="12" customHeight="1" x14ac:dyDescent="0.2">
      <c r="A74" s="234" t="s">
        <v>62</v>
      </c>
      <c r="B74" s="195">
        <v>72</v>
      </c>
      <c r="C74" s="195">
        <v>105.24000000000001</v>
      </c>
      <c r="D74" s="195">
        <v>24092</v>
      </c>
      <c r="E74" s="195">
        <v>8</v>
      </c>
      <c r="F74" s="195">
        <v>16</v>
      </c>
      <c r="G74" s="195">
        <v>21.23</v>
      </c>
      <c r="H74" s="195">
        <v>5239</v>
      </c>
      <c r="I74" s="195">
        <v>17</v>
      </c>
      <c r="J74" s="195">
        <v>248</v>
      </c>
      <c r="K74" s="195">
        <v>179.91</v>
      </c>
      <c r="L74" s="195">
        <v>40955</v>
      </c>
    </row>
    <row r="75" spans="1:13" ht="12" customHeight="1" x14ac:dyDescent="0.2">
      <c r="A75" s="234" t="s">
        <v>63</v>
      </c>
      <c r="B75" s="195">
        <v>596</v>
      </c>
      <c r="C75" s="195">
        <v>887.31</v>
      </c>
      <c r="D75" s="195">
        <v>206032</v>
      </c>
      <c r="E75" s="195">
        <v>29</v>
      </c>
      <c r="F75" s="195">
        <v>58</v>
      </c>
      <c r="G75" s="195">
        <v>58.95000000000001</v>
      </c>
      <c r="H75" s="195">
        <v>11486</v>
      </c>
      <c r="I75" s="195">
        <v>58</v>
      </c>
      <c r="J75" s="195">
        <v>679</v>
      </c>
      <c r="K75" s="195">
        <v>428.26</v>
      </c>
      <c r="L75" s="195">
        <v>100445</v>
      </c>
    </row>
    <row r="76" spans="1:13" ht="12" customHeight="1" x14ac:dyDescent="0.2">
      <c r="B76" s="238"/>
      <c r="C76" s="238"/>
      <c r="D76" s="238"/>
      <c r="E76" s="238"/>
      <c r="F76" s="238"/>
      <c r="G76" s="238"/>
      <c r="H76" s="238"/>
      <c r="I76" s="238"/>
      <c r="J76" s="238"/>
      <c r="K76" s="238"/>
      <c r="L76" s="238"/>
    </row>
    <row r="77" spans="1:13" ht="12" customHeight="1" x14ac:dyDescent="0.2">
      <c r="A77" s="230" t="s">
        <v>575</v>
      </c>
    </row>
    <row r="81" spans="1:2" ht="12" customHeight="1" x14ac:dyDescent="0.2">
      <c r="B81" s="233"/>
    </row>
    <row r="82" spans="1:2" ht="12" customHeight="1" x14ac:dyDescent="0.2">
      <c r="A82" s="381"/>
      <c r="B82" s="398"/>
    </row>
    <row r="83" spans="1:2" ht="12" customHeight="1" x14ac:dyDescent="0.2">
      <c r="A83" s="381"/>
      <c r="B83" s="398"/>
    </row>
    <row r="84" spans="1:2" ht="12" customHeight="1" x14ac:dyDescent="0.2">
      <c r="A84" s="381"/>
      <c r="B84" s="398"/>
    </row>
  </sheetData>
  <mergeCells count="20">
    <mergeCell ref="I6:L6"/>
    <mergeCell ref="B7:B11"/>
    <mergeCell ref="C7:C11"/>
    <mergeCell ref="D7:D11"/>
    <mergeCell ref="E12:F12"/>
    <mergeCell ref="A1:L1"/>
    <mergeCell ref="A2:L2"/>
    <mergeCell ref="A5:A12"/>
    <mergeCell ref="I12:J12"/>
    <mergeCell ref="K7:K11"/>
    <mergeCell ref="L7:L11"/>
    <mergeCell ref="B5:L5"/>
    <mergeCell ref="E7:E11"/>
    <mergeCell ref="F7:F11"/>
    <mergeCell ref="G7:G11"/>
    <mergeCell ref="H7:H11"/>
    <mergeCell ref="I7:I11"/>
    <mergeCell ref="J7:J11"/>
    <mergeCell ref="B6:D6"/>
    <mergeCell ref="E6:H6"/>
  </mergeCells>
  <pageMargins left="0.59055118110236227" right="0.39370078740157483" top="0.78740157480314965" bottom="0.39370078740157483" header="0.51181102362204722" footer="0.51181102362204722"/>
  <pageSetup paperSize="9" scale="80" firstPageNumber="14" fitToWidth="2" orientation="portrait" useFirstPageNumber="1" r:id="rId1"/>
  <headerFooter alignWithMargins="0">
    <oddHeader>&amp;C&amp;"Arial,Standard"&amp;9- &amp;P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67"/>
  <sheetViews>
    <sheetView topLeftCell="A21" workbookViewId="0">
      <selection activeCell="C64" sqref="C64"/>
    </sheetView>
  </sheetViews>
  <sheetFormatPr baseColWidth="10" defaultRowHeight="11.25" x14ac:dyDescent="0.2"/>
  <cols>
    <col min="1" max="1" width="24.1640625" customWidth="1"/>
    <col min="2" max="2" width="19.1640625" customWidth="1"/>
    <col min="3" max="3" width="19.6640625" customWidth="1"/>
    <col min="4" max="4" width="23.6640625" customWidth="1"/>
    <col min="5" max="5" width="24.1640625" customWidth="1"/>
  </cols>
  <sheetData>
    <row r="1" spans="1:5" x14ac:dyDescent="0.2">
      <c r="A1" s="591" t="s">
        <v>416</v>
      </c>
      <c r="B1" s="591"/>
      <c r="C1" s="591"/>
      <c r="D1" s="591"/>
      <c r="E1" s="591"/>
    </row>
    <row r="2" spans="1:5" x14ac:dyDescent="0.2">
      <c r="A2" s="592" t="s">
        <v>7</v>
      </c>
      <c r="B2" s="592"/>
      <c r="C2" s="592"/>
      <c r="D2" s="592"/>
      <c r="E2" s="592"/>
    </row>
    <row r="3" spans="1:5" x14ac:dyDescent="0.2">
      <c r="A3" s="31"/>
      <c r="B3" s="32"/>
      <c r="C3" s="33"/>
      <c r="D3" s="34"/>
      <c r="E3" s="56"/>
    </row>
    <row r="4" spans="1:5" x14ac:dyDescent="0.2">
      <c r="A4" s="35"/>
      <c r="B4" s="32"/>
      <c r="C4" s="32"/>
      <c r="D4" s="36"/>
      <c r="E4" s="37"/>
    </row>
    <row r="5" spans="1:5" x14ac:dyDescent="0.2">
      <c r="A5" s="593" t="s">
        <v>104</v>
      </c>
      <c r="B5" s="602" t="s">
        <v>415</v>
      </c>
      <c r="C5" s="603"/>
      <c r="D5" s="602" t="s">
        <v>417</v>
      </c>
      <c r="E5" s="603"/>
    </row>
    <row r="6" spans="1:5" ht="10.15" customHeight="1" x14ac:dyDescent="0.2">
      <c r="A6" s="594"/>
      <c r="B6" s="596" t="s">
        <v>94</v>
      </c>
      <c r="C6" s="597" t="s">
        <v>78</v>
      </c>
      <c r="D6" s="596" t="s">
        <v>94</v>
      </c>
      <c r="E6" s="597" t="s">
        <v>78</v>
      </c>
    </row>
    <row r="7" spans="1:5" x14ac:dyDescent="0.2">
      <c r="A7" s="594"/>
      <c r="B7" s="596"/>
      <c r="C7" s="598"/>
      <c r="D7" s="596"/>
      <c r="E7" s="598"/>
    </row>
    <row r="8" spans="1:5" ht="10.15" customHeight="1" x14ac:dyDescent="0.2">
      <c r="A8" s="594"/>
      <c r="B8" s="596"/>
      <c r="C8" s="598"/>
      <c r="D8" s="596"/>
      <c r="E8" s="598"/>
    </row>
    <row r="9" spans="1:5" x14ac:dyDescent="0.2">
      <c r="A9" s="594"/>
      <c r="B9" s="596"/>
      <c r="C9" s="598"/>
      <c r="D9" s="596"/>
      <c r="E9" s="598"/>
    </row>
    <row r="10" spans="1:5" x14ac:dyDescent="0.2">
      <c r="A10" s="594"/>
      <c r="B10" s="596"/>
      <c r="C10" s="599"/>
      <c r="D10" s="596"/>
      <c r="E10" s="599"/>
    </row>
    <row r="11" spans="1:5" x14ac:dyDescent="0.2">
      <c r="A11" s="595"/>
      <c r="B11" s="600" t="s">
        <v>0</v>
      </c>
      <c r="C11" s="601"/>
      <c r="D11" s="600" t="s">
        <v>0</v>
      </c>
      <c r="E11" s="601"/>
    </row>
    <row r="13" spans="1:5" x14ac:dyDescent="0.2">
      <c r="A13" s="57"/>
    </row>
    <row r="14" spans="1:5" x14ac:dyDescent="0.2">
      <c r="A14" s="30">
        <v>1995</v>
      </c>
      <c r="B14" s="46">
        <v>13</v>
      </c>
      <c r="C14" s="46">
        <v>31</v>
      </c>
      <c r="D14" s="46"/>
      <c r="E14" s="46"/>
    </row>
    <row r="15" spans="1:5" x14ac:dyDescent="0.2">
      <c r="A15" s="30">
        <v>1996</v>
      </c>
      <c r="B15" s="46">
        <v>2</v>
      </c>
      <c r="C15" s="46">
        <v>38</v>
      </c>
      <c r="D15" s="46"/>
      <c r="E15" s="46"/>
    </row>
    <row r="16" spans="1:5" x14ac:dyDescent="0.2">
      <c r="A16" s="30">
        <v>1997</v>
      </c>
      <c r="B16" s="46">
        <v>3</v>
      </c>
      <c r="C16" s="46">
        <v>2</v>
      </c>
      <c r="D16" s="46"/>
      <c r="E16" s="46"/>
    </row>
    <row r="17" spans="1:5" x14ac:dyDescent="0.2">
      <c r="A17" s="30">
        <v>1998</v>
      </c>
      <c r="B17" s="46">
        <v>6</v>
      </c>
      <c r="C17" s="46" t="s">
        <v>34</v>
      </c>
      <c r="D17" s="46"/>
      <c r="E17" s="46"/>
    </row>
    <row r="18" spans="1:5" x14ac:dyDescent="0.2">
      <c r="A18" s="30">
        <v>1999</v>
      </c>
      <c r="B18" s="46">
        <v>9</v>
      </c>
      <c r="C18" s="46">
        <v>26</v>
      </c>
      <c r="D18" s="46"/>
      <c r="E18" s="46"/>
    </row>
    <row r="19" spans="1:5" x14ac:dyDescent="0.2">
      <c r="A19" s="30" t="s">
        <v>84</v>
      </c>
      <c r="B19" s="46">
        <v>5</v>
      </c>
      <c r="C19" s="46" t="s">
        <v>34</v>
      </c>
      <c r="D19" s="46"/>
      <c r="E19" s="46"/>
    </row>
    <row r="20" spans="1:5" x14ac:dyDescent="0.2">
      <c r="A20" s="30" t="s">
        <v>85</v>
      </c>
      <c r="B20" s="46">
        <v>7</v>
      </c>
      <c r="C20" s="46" t="s">
        <v>34</v>
      </c>
      <c r="D20" s="46"/>
      <c r="E20" s="46"/>
    </row>
    <row r="21" spans="1:5" x14ac:dyDescent="0.2">
      <c r="A21" s="30" t="s">
        <v>86</v>
      </c>
      <c r="B21" s="46">
        <v>3</v>
      </c>
      <c r="C21" s="46" t="s">
        <v>34</v>
      </c>
      <c r="D21" s="46"/>
      <c r="E21" s="46"/>
    </row>
    <row r="22" spans="1:5" x14ac:dyDescent="0.2">
      <c r="A22" s="30" t="s">
        <v>87</v>
      </c>
      <c r="B22" s="46">
        <v>4</v>
      </c>
      <c r="C22" s="46">
        <v>3</v>
      </c>
      <c r="D22" s="46"/>
      <c r="E22" s="46"/>
    </row>
    <row r="23" spans="1:5" x14ac:dyDescent="0.2">
      <c r="A23" s="30" t="s">
        <v>88</v>
      </c>
      <c r="B23" s="46">
        <v>2</v>
      </c>
      <c r="C23" s="46" t="s">
        <v>34</v>
      </c>
      <c r="D23" s="46"/>
      <c r="E23" s="46"/>
    </row>
    <row r="24" spans="1:5" x14ac:dyDescent="0.2">
      <c r="A24" s="30" t="s">
        <v>89</v>
      </c>
      <c r="B24" s="46">
        <v>1</v>
      </c>
      <c r="C24" s="46" t="s">
        <v>34</v>
      </c>
      <c r="D24" s="46"/>
      <c r="E24" s="46"/>
    </row>
    <row r="25" spans="1:5" x14ac:dyDescent="0.2">
      <c r="A25" s="30" t="s">
        <v>90</v>
      </c>
      <c r="B25" s="46">
        <v>1</v>
      </c>
      <c r="C25" s="46">
        <v>1</v>
      </c>
      <c r="D25" s="46"/>
      <c r="E25" s="46"/>
    </row>
    <row r="26" spans="1:5" x14ac:dyDescent="0.2">
      <c r="A26" s="30" t="s">
        <v>91</v>
      </c>
      <c r="B26" s="46">
        <v>1</v>
      </c>
      <c r="C26" s="46">
        <v>20</v>
      </c>
      <c r="D26" s="46"/>
      <c r="E26" s="46"/>
    </row>
    <row r="27" spans="1:5" x14ac:dyDescent="0.2">
      <c r="A27" s="30" t="s">
        <v>92</v>
      </c>
      <c r="B27" s="46">
        <v>11</v>
      </c>
      <c r="C27" s="46" t="s">
        <v>34</v>
      </c>
      <c r="D27" s="46"/>
      <c r="E27" s="46"/>
    </row>
    <row r="28" spans="1:5" x14ac:dyDescent="0.2">
      <c r="A28" s="30" t="s">
        <v>143</v>
      </c>
      <c r="B28" s="46">
        <v>3</v>
      </c>
      <c r="C28" s="46">
        <v>3</v>
      </c>
      <c r="D28" s="46"/>
      <c r="E28" s="46"/>
    </row>
    <row r="29" spans="1:5" x14ac:dyDescent="0.2">
      <c r="A29" s="30" t="s">
        <v>246</v>
      </c>
      <c r="B29" s="46">
        <v>2</v>
      </c>
      <c r="C29" s="46" t="s">
        <v>34</v>
      </c>
      <c r="D29" s="46"/>
      <c r="E29" s="46"/>
    </row>
    <row r="30" spans="1:5" x14ac:dyDescent="0.2">
      <c r="A30" s="30" t="s">
        <v>258</v>
      </c>
      <c r="B30" s="46" t="s">
        <v>34</v>
      </c>
      <c r="C30" s="46" t="s">
        <v>34</v>
      </c>
      <c r="D30" s="46"/>
      <c r="E30" s="46"/>
    </row>
    <row r="31" spans="1:5" x14ac:dyDescent="0.2">
      <c r="A31" s="30" t="s">
        <v>310</v>
      </c>
      <c r="B31" s="46">
        <v>2</v>
      </c>
      <c r="C31" s="46">
        <v>12</v>
      </c>
      <c r="D31" s="46"/>
      <c r="E31" s="46"/>
    </row>
    <row r="32" spans="1:5" x14ac:dyDescent="0.2">
      <c r="A32" s="30" t="s">
        <v>407</v>
      </c>
      <c r="B32" s="46">
        <v>2</v>
      </c>
      <c r="C32" s="46">
        <v>71</v>
      </c>
      <c r="D32" s="46"/>
      <c r="E32" s="46"/>
    </row>
    <row r="33" spans="1:5" x14ac:dyDescent="0.2">
      <c r="A33" s="30" t="s">
        <v>408</v>
      </c>
      <c r="B33" s="46">
        <v>4</v>
      </c>
      <c r="C33" s="46">
        <v>160</v>
      </c>
      <c r="D33" s="46"/>
      <c r="E33" s="46"/>
    </row>
    <row r="34" spans="1:5" x14ac:dyDescent="0.2">
      <c r="A34" s="30" t="s">
        <v>414</v>
      </c>
      <c r="B34" s="46">
        <v>8</v>
      </c>
      <c r="C34" s="46">
        <v>320</v>
      </c>
      <c r="D34" s="46"/>
      <c r="E34" s="46"/>
    </row>
    <row r="35" spans="1:5" x14ac:dyDescent="0.2">
      <c r="A35" s="30"/>
      <c r="B35" s="46"/>
      <c r="C35" s="46"/>
      <c r="D35" s="46"/>
      <c r="E35" s="46"/>
    </row>
    <row r="36" spans="1:5" x14ac:dyDescent="0.2">
      <c r="A36" s="38" t="s">
        <v>37</v>
      </c>
      <c r="B36" s="46">
        <f>'Tab4'!B44-'Tab5'!B45-'Tab5'!E45-'Tab5'!I45</f>
        <v>0</v>
      </c>
      <c r="C36" s="46">
        <f>'Tab4'!C44-'Tab5'!B45-'Tab5'!F45-'Tab5'!J45</f>
        <v>0</v>
      </c>
      <c r="D36" s="46"/>
      <c r="E36" s="46"/>
    </row>
    <row r="37" spans="1:5" x14ac:dyDescent="0.2">
      <c r="A37" s="38" t="s">
        <v>38</v>
      </c>
      <c r="B37" s="46" t="e">
        <f>'Tab4'!B45-'Tab5'!B46-'Tab5'!E46-'Tab5'!I46</f>
        <v>#VALUE!</v>
      </c>
      <c r="C37" s="46" t="e">
        <f>'Tab4'!C45-'Tab5'!B46-'Tab5'!F46-'Tab5'!J46</f>
        <v>#VALUE!</v>
      </c>
      <c r="D37" s="46"/>
      <c r="E37" s="46"/>
    </row>
    <row r="38" spans="1:5" x14ac:dyDescent="0.2">
      <c r="A38" s="38" t="s">
        <v>39</v>
      </c>
      <c r="B38" s="46">
        <f>'Tab4'!B46-'Tab5'!B47-'Tab5'!E47-'Tab5'!I47</f>
        <v>0</v>
      </c>
      <c r="C38" s="46">
        <f>'Tab4'!C46-'Tab5'!B47-'Tab5'!F47-'Tab5'!J47</f>
        <v>0</v>
      </c>
      <c r="D38" s="46"/>
      <c r="E38" s="46"/>
    </row>
    <row r="39" spans="1:5" x14ac:dyDescent="0.2">
      <c r="A39" s="38" t="s">
        <v>40</v>
      </c>
      <c r="B39" s="46" t="e">
        <f>'Tab4'!B47-'Tab5'!B48-'Tab5'!E48-'Tab5'!I48</f>
        <v>#VALUE!</v>
      </c>
      <c r="C39" s="46" t="e">
        <f>'Tab4'!C47-'Tab5'!B48-'Tab5'!F48-'Tab5'!J48</f>
        <v>#VALUE!</v>
      </c>
      <c r="D39" s="46"/>
      <c r="E39" s="46"/>
    </row>
    <row r="40" spans="1:5" x14ac:dyDescent="0.2">
      <c r="A40" s="38" t="s">
        <v>41</v>
      </c>
      <c r="B40" s="46" t="e">
        <f>'Tab4'!B48-'Tab5'!B49-'Tab5'!E49-'Tab5'!I49</f>
        <v>#VALUE!</v>
      </c>
      <c r="C40" s="46" t="e">
        <f>'Tab4'!C48-'Tab5'!B49-'Tab5'!F49-'Tab5'!J49</f>
        <v>#VALUE!</v>
      </c>
      <c r="D40" s="46"/>
      <c r="E40" s="46"/>
    </row>
    <row r="41" spans="1:5" x14ac:dyDescent="0.2">
      <c r="A41" s="38" t="s">
        <v>42</v>
      </c>
      <c r="B41" s="46">
        <f>'Tab4'!B50-'Tab5'!B51-'Tab5'!E51-'Tab5'!I51</f>
        <v>0</v>
      </c>
      <c r="C41" s="46">
        <f>'Tab4'!C50-'Tab5'!B51-'Tab5'!F51-'Tab5'!J51</f>
        <v>0</v>
      </c>
      <c r="D41" s="46"/>
      <c r="E41" s="46"/>
    </row>
    <row r="42" spans="1:5" x14ac:dyDescent="0.2">
      <c r="A42" s="38"/>
      <c r="B42" s="46"/>
      <c r="C42" s="46"/>
      <c r="D42" s="46"/>
      <c r="E42" s="46"/>
    </row>
    <row r="43" spans="1:5" x14ac:dyDescent="0.2">
      <c r="A43" s="38" t="s">
        <v>43</v>
      </c>
      <c r="B43" s="46" t="e">
        <f>'Tab4'!#REF!-'Tab5'!B52-'Tab5'!E52-'Tab5'!#REF!</f>
        <v>#REF!</v>
      </c>
      <c r="C43" s="46" t="e">
        <f>'Tab4'!#REF!-'Tab5'!B52-'Tab5'!F52-'Tab5'!#REF!</f>
        <v>#REF!</v>
      </c>
      <c r="D43" s="46"/>
      <c r="E43" s="46"/>
    </row>
    <row r="44" spans="1:5" x14ac:dyDescent="0.2">
      <c r="A44" s="38" t="s">
        <v>44</v>
      </c>
      <c r="B44" s="46">
        <f>'Tab4'!B52-'Tab5'!B53-'Tab5'!E53-'Tab5'!I53</f>
        <v>0</v>
      </c>
      <c r="C44" s="46">
        <f>'Tab4'!C52-'Tab5'!B53-'Tab5'!F53-'Tab5'!J53</f>
        <v>0</v>
      </c>
      <c r="D44" s="46"/>
      <c r="E44" s="46"/>
    </row>
    <row r="45" spans="1:5" x14ac:dyDescent="0.2">
      <c r="A45" s="38" t="s">
        <v>45</v>
      </c>
      <c r="B45" s="46" t="e">
        <f>'Tab4'!B53-'Tab5'!B54-'Tab5'!E54-'Tab5'!I54</f>
        <v>#VALUE!</v>
      </c>
      <c r="C45" s="46" t="e">
        <f>'Tab4'!C53-'Tab5'!B54-'Tab5'!F54-'Tab5'!J54</f>
        <v>#VALUE!</v>
      </c>
      <c r="D45" s="46"/>
      <c r="E45" s="46"/>
    </row>
    <row r="46" spans="1:5" x14ac:dyDescent="0.2">
      <c r="A46" s="38" t="s">
        <v>46</v>
      </c>
      <c r="B46" s="46" t="e">
        <f>'Tab4'!B54-'Tab5'!B55-'Tab5'!E55-'Tab5'!I55</f>
        <v>#VALUE!</v>
      </c>
      <c r="C46" s="46" t="e">
        <f>'Tab4'!C54-'Tab5'!B55-'Tab5'!F55-'Tab5'!J55</f>
        <v>#VALUE!</v>
      </c>
      <c r="D46" s="46"/>
      <c r="E46" s="46"/>
    </row>
    <row r="47" spans="1:5" x14ac:dyDescent="0.2">
      <c r="A47" s="38" t="s">
        <v>47</v>
      </c>
      <c r="B47" s="46">
        <f>'Tab4'!B55-'Tab5'!B56-'Tab5'!E56-'Tab5'!I56</f>
        <v>0</v>
      </c>
      <c r="C47" s="46">
        <f>'Tab4'!C55-'Tab5'!B56-'Tab5'!F56-'Tab5'!J56</f>
        <v>0</v>
      </c>
      <c r="D47" s="46"/>
      <c r="E47" s="46"/>
    </row>
    <row r="48" spans="1:5" x14ac:dyDescent="0.2">
      <c r="A48" s="38" t="s">
        <v>48</v>
      </c>
      <c r="B48" s="46">
        <f>'Tab4'!B57-'Tab5'!B58-'Tab5'!E58-'Tab5'!I58</f>
        <v>0</v>
      </c>
      <c r="C48" s="46">
        <f>'Tab4'!C57-'Tab5'!B58-'Tab5'!F58-'Tab5'!J58</f>
        <v>0</v>
      </c>
      <c r="D48" s="46"/>
      <c r="E48" s="46"/>
    </row>
    <row r="49" spans="1:5" x14ac:dyDescent="0.2">
      <c r="A49" s="38"/>
      <c r="B49" s="46"/>
      <c r="C49" s="46"/>
      <c r="D49" s="46"/>
      <c r="E49" s="46"/>
    </row>
    <row r="50" spans="1:5" x14ac:dyDescent="0.2">
      <c r="A50" s="38" t="s">
        <v>49</v>
      </c>
      <c r="B50" s="46" t="e">
        <f>'Tab4'!#REF!-'Tab5'!B59-'Tab5'!E59-'Tab5'!#REF!</f>
        <v>#REF!</v>
      </c>
      <c r="C50" s="46" t="e">
        <f>'Tab4'!#REF!-'Tab5'!B59-'Tab5'!F59-'Tab5'!#REF!</f>
        <v>#REF!</v>
      </c>
      <c r="D50" s="46"/>
      <c r="E50" s="46"/>
    </row>
    <row r="51" spans="1:5" x14ac:dyDescent="0.2">
      <c r="A51" s="38" t="s">
        <v>50</v>
      </c>
      <c r="B51" s="46" t="e">
        <f>'Tab4'!B59-'Tab5'!B60-'Tab5'!E60-'Tab5'!I60</f>
        <v>#VALUE!</v>
      </c>
      <c r="C51" s="46" t="e">
        <f>'Tab4'!C59-'Tab5'!B60-'Tab5'!F60-'Tab5'!J60</f>
        <v>#VALUE!</v>
      </c>
      <c r="D51" s="46"/>
      <c r="E51" s="46"/>
    </row>
    <row r="52" spans="1:5" x14ac:dyDescent="0.2">
      <c r="A52" s="38" t="s">
        <v>51</v>
      </c>
      <c r="B52" s="58">
        <f>'Tab4'!B60-'Tab5'!B61-'Tab5'!E61</f>
        <v>3</v>
      </c>
      <c r="C52" s="58">
        <f>'Tab4'!C60-'Tab5'!B61-'Tab5'!F61</f>
        <v>19</v>
      </c>
      <c r="D52" s="58"/>
      <c r="E52" s="58"/>
    </row>
    <row r="53" spans="1:5" x14ac:dyDescent="0.2">
      <c r="A53" s="38" t="s">
        <v>52</v>
      </c>
      <c r="B53" s="46">
        <f>'Tab4'!B61-'Tab5'!B62-'Tab5'!E62-'Tab5'!I62</f>
        <v>0</v>
      </c>
      <c r="C53" s="46">
        <f>'Tab4'!C61-'Tab5'!B62-'Tab5'!F62-'Tab5'!J62</f>
        <v>0</v>
      </c>
      <c r="D53" s="46"/>
      <c r="E53" s="46"/>
    </row>
    <row r="54" spans="1:5" x14ac:dyDescent="0.2">
      <c r="A54" s="38" t="s">
        <v>53</v>
      </c>
      <c r="B54" s="46" t="e">
        <f>'Tab4'!B62-'Tab5'!B63-'Tab5'!E63-'Tab5'!I63</f>
        <v>#VALUE!</v>
      </c>
      <c r="C54" s="46" t="e">
        <f>'Tab4'!C62-'Tab5'!B63-'Tab5'!F63-'Tab5'!J63</f>
        <v>#VALUE!</v>
      </c>
      <c r="D54" s="46"/>
      <c r="E54" s="46"/>
    </row>
    <row r="55" spans="1:5" x14ac:dyDescent="0.2">
      <c r="A55" s="38" t="s">
        <v>54</v>
      </c>
      <c r="B55" s="58">
        <f>'Tab4'!B64-'Tab5'!B65-'Tab5'!I65</f>
        <v>0</v>
      </c>
      <c r="C55" s="58">
        <f>'Tab4'!C64-'Tab5'!B65-'Tab5'!J65</f>
        <v>0</v>
      </c>
      <c r="D55" s="58"/>
      <c r="E55" s="58"/>
    </row>
    <row r="56" spans="1:5" x14ac:dyDescent="0.2">
      <c r="A56" s="38"/>
      <c r="B56" s="46"/>
      <c r="C56" s="46"/>
      <c r="D56" s="46"/>
      <c r="E56" s="46"/>
    </row>
    <row r="57" spans="1:5" x14ac:dyDescent="0.2">
      <c r="A57" s="38" t="s">
        <v>55</v>
      </c>
      <c r="B57" s="46" t="e">
        <f>'Tab4'!#REF!-'Tab5'!B66-'Tab5'!E66-'Tab5'!#REF!</f>
        <v>#REF!</v>
      </c>
      <c r="C57" s="46" t="e">
        <f>'Tab4'!#REF!-'Tab5'!B66-'Tab5'!F66-'Tab5'!#REF!</f>
        <v>#REF!</v>
      </c>
      <c r="D57" s="46"/>
      <c r="E57" s="46"/>
    </row>
    <row r="58" spans="1:5" x14ac:dyDescent="0.2">
      <c r="A58" s="38" t="s">
        <v>56</v>
      </c>
      <c r="B58" s="46">
        <f>'Tab4'!B66-'Tab5'!B67-'Tab5'!E67-'Tab5'!I67</f>
        <v>0</v>
      </c>
      <c r="C58" s="46">
        <f>'Tab4'!C66-'Tab5'!B67-'Tab5'!F67-'Tab5'!J67</f>
        <v>0</v>
      </c>
      <c r="D58" s="46"/>
      <c r="E58" s="46"/>
    </row>
    <row r="59" spans="1:5" x14ac:dyDescent="0.2">
      <c r="A59" s="38" t="s">
        <v>57</v>
      </c>
      <c r="B59" s="46">
        <f>'Tab4'!B67-'Tab5'!B68-'Tab5'!E68-'Tab5'!I68</f>
        <v>0</v>
      </c>
      <c r="C59" s="46">
        <f>'Tab4'!C67-'Tab5'!B68-'Tab5'!F68-'Tab5'!J68</f>
        <v>0</v>
      </c>
      <c r="D59" s="46"/>
      <c r="E59" s="46"/>
    </row>
    <row r="60" spans="1:5" x14ac:dyDescent="0.2">
      <c r="A60" s="38" t="s">
        <v>58</v>
      </c>
      <c r="B60" s="46">
        <f>'Tab4'!B68-'Tab5'!B69-'Tab5'!E69-'Tab5'!I69</f>
        <v>0</v>
      </c>
      <c r="C60" s="46">
        <f>'Tab4'!C68-'Tab5'!B69-'Tab5'!F69-'Tab5'!J69</f>
        <v>0</v>
      </c>
      <c r="D60" s="46"/>
      <c r="E60" s="46"/>
    </row>
    <row r="61" spans="1:5" x14ac:dyDescent="0.2">
      <c r="A61" s="38" t="s">
        <v>59</v>
      </c>
      <c r="B61" s="46" t="e">
        <f>'Tab4'!#REF!-'Tab5'!#REF!-'Tab5'!#REF!-'Tab5'!#REF!</f>
        <v>#REF!</v>
      </c>
      <c r="C61" s="46" t="e">
        <f>'Tab4'!#REF!-'Tab5'!#REF!-'Tab5'!#REF!-'Tab5'!#REF!</f>
        <v>#REF!</v>
      </c>
      <c r="D61" s="46"/>
      <c r="E61" s="46"/>
    </row>
    <row r="62" spans="1:5" x14ac:dyDescent="0.2">
      <c r="A62" s="38"/>
      <c r="B62" s="46"/>
      <c r="C62" s="46"/>
      <c r="D62" s="46"/>
      <c r="E62" s="46"/>
    </row>
    <row r="63" spans="1:5" x14ac:dyDescent="0.2">
      <c r="A63" s="38"/>
      <c r="B63" s="46"/>
      <c r="C63" s="46"/>
      <c r="D63" s="46"/>
      <c r="E63" s="46"/>
    </row>
    <row r="64" spans="1:5" x14ac:dyDescent="0.2">
      <c r="A64" s="39" t="s">
        <v>60</v>
      </c>
      <c r="B64" s="46" t="e">
        <f>'Tab4'!B70-'Tab5'!B72-'Tab5'!E72-'Tab5'!#REF!</f>
        <v>#REF!</v>
      </c>
      <c r="C64" s="46" t="e">
        <f>'Tab4'!C70-'Tab5'!B72-'Tab5'!F72-'Tab5'!#REF!</f>
        <v>#REF!</v>
      </c>
      <c r="D64" s="46"/>
      <c r="E64" s="46"/>
    </row>
    <row r="65" spans="1:5" x14ac:dyDescent="0.2">
      <c r="A65" s="38" t="s">
        <v>61</v>
      </c>
      <c r="B65" s="46"/>
      <c r="C65" s="46"/>
      <c r="D65" s="46"/>
      <c r="E65" s="46"/>
    </row>
    <row r="66" spans="1:5" x14ac:dyDescent="0.2">
      <c r="A66" s="38" t="s">
        <v>62</v>
      </c>
      <c r="B66" s="46">
        <f>'Tab4'!B73-'Tab5'!B74-'Tab5'!E74-'Tab5'!I74</f>
        <v>586</v>
      </c>
      <c r="C66" s="46">
        <f>'Tab4'!C73-'Tab5'!B74-'Tab5'!F74-'Tab5'!J74</f>
        <v>997</v>
      </c>
      <c r="D66" s="46"/>
      <c r="E66" s="46"/>
    </row>
    <row r="67" spans="1:5" x14ac:dyDescent="0.2">
      <c r="A67" s="38" t="s">
        <v>63</v>
      </c>
      <c r="B67" s="46" t="e">
        <f>'Tab4'!#REF!-'Tab5'!B75-'Tab5'!E75-'Tab5'!I75</f>
        <v>#REF!</v>
      </c>
      <c r="C67" s="46" t="e">
        <f>'Tab4'!#REF!-'Tab5'!B75-'Tab5'!F75-'Tab5'!J75</f>
        <v>#REF!</v>
      </c>
      <c r="D67" s="46"/>
      <c r="E67" s="46"/>
    </row>
  </sheetData>
  <mergeCells count="11">
    <mergeCell ref="A1:E1"/>
    <mergeCell ref="A2:E2"/>
    <mergeCell ref="A5:A11"/>
    <mergeCell ref="B6:B10"/>
    <mergeCell ref="E6:E10"/>
    <mergeCell ref="B11:C11"/>
    <mergeCell ref="B5:C5"/>
    <mergeCell ref="C6:C10"/>
    <mergeCell ref="D5:E5"/>
    <mergeCell ref="D6:D10"/>
    <mergeCell ref="D11:E11"/>
  </mergeCells>
  <pageMargins left="0.7" right="0.7" top="0.78740157499999996" bottom="0.78740157499999996"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zoomScaleNormal="100" zoomScaleSheetLayoutView="100" workbookViewId="0">
      <selection activeCell="B5" sqref="B5"/>
    </sheetView>
  </sheetViews>
  <sheetFormatPr baseColWidth="10" defaultColWidth="12" defaultRowHeight="12" x14ac:dyDescent="0.2"/>
  <cols>
    <col min="1" max="1" width="37.5" style="140" bestFit="1" customWidth="1"/>
    <col min="2" max="4" width="12.83203125" style="140" customWidth="1"/>
    <col min="5" max="5" width="13.83203125" style="140" customWidth="1"/>
    <col min="6" max="7" width="12.83203125" style="140" customWidth="1"/>
    <col min="8" max="16384" width="12" style="140"/>
  </cols>
  <sheetData>
    <row r="1" spans="1:8" ht="12" customHeight="1" x14ac:dyDescent="0.2">
      <c r="A1" s="621" t="s">
        <v>661</v>
      </c>
      <c r="B1" s="621"/>
      <c r="C1" s="621"/>
      <c r="D1" s="621"/>
      <c r="E1" s="621"/>
      <c r="F1" s="621"/>
      <c r="G1" s="621"/>
    </row>
    <row r="2" spans="1:8" ht="12" customHeight="1" x14ac:dyDescent="0.2">
      <c r="A2" s="620" t="s">
        <v>7</v>
      </c>
      <c r="B2" s="620"/>
      <c r="C2" s="620"/>
      <c r="D2" s="620"/>
      <c r="E2" s="620"/>
      <c r="F2" s="620"/>
      <c r="G2" s="620"/>
    </row>
    <row r="3" spans="1:8" ht="12" customHeight="1" x14ac:dyDescent="0.2">
      <c r="A3" s="419"/>
      <c r="B3" s="419"/>
      <c r="C3" s="419"/>
      <c r="D3" s="419"/>
      <c r="E3" s="419"/>
      <c r="F3" s="419"/>
      <c r="G3" s="419"/>
    </row>
    <row r="4" spans="1:8" ht="12" customHeight="1" x14ac:dyDescent="0.2">
      <c r="A4" s="198"/>
    </row>
    <row r="5" spans="1:8" ht="12.95" customHeight="1" x14ac:dyDescent="0.2">
      <c r="A5" s="605" t="s">
        <v>402</v>
      </c>
      <c r="B5" s="608" t="s">
        <v>571</v>
      </c>
      <c r="C5" s="622"/>
      <c r="D5" s="609"/>
      <c r="E5" s="609"/>
      <c r="F5" s="609"/>
      <c r="G5" s="609"/>
    </row>
    <row r="6" spans="1:8" ht="12.95" customHeight="1" x14ac:dyDescent="0.2">
      <c r="A6" s="606"/>
      <c r="B6" s="610" t="s">
        <v>94</v>
      </c>
      <c r="C6" s="498" t="s">
        <v>302</v>
      </c>
      <c r="D6" s="613" t="s">
        <v>260</v>
      </c>
      <c r="E6" s="613"/>
      <c r="F6" s="613"/>
      <c r="G6" s="613"/>
    </row>
    <row r="7" spans="1:8" ht="12.95" customHeight="1" x14ac:dyDescent="0.2">
      <c r="A7" s="606"/>
      <c r="B7" s="610"/>
      <c r="C7" s="611"/>
      <c r="D7" s="614" t="s">
        <v>261</v>
      </c>
      <c r="E7" s="615" t="s">
        <v>262</v>
      </c>
      <c r="F7" s="570" t="s">
        <v>596</v>
      </c>
      <c r="G7" s="570"/>
    </row>
    <row r="8" spans="1:8" ht="12.95" customHeight="1" x14ac:dyDescent="0.2">
      <c r="A8" s="606"/>
      <c r="B8" s="610"/>
      <c r="C8" s="612"/>
      <c r="D8" s="612"/>
      <c r="E8" s="616"/>
      <c r="F8" s="200" t="s">
        <v>9</v>
      </c>
      <c r="G8" s="201" t="s">
        <v>78</v>
      </c>
    </row>
    <row r="9" spans="1:8" ht="12.95" customHeight="1" x14ac:dyDescent="0.2">
      <c r="A9" s="607"/>
      <c r="B9" s="617" t="s">
        <v>0</v>
      </c>
      <c r="C9" s="618"/>
      <c r="D9" s="618"/>
      <c r="E9" s="618"/>
      <c r="F9" s="618"/>
      <c r="G9" s="618"/>
    </row>
    <row r="10" spans="1:8" ht="12" customHeight="1" x14ac:dyDescent="0.2">
      <c r="A10" s="216"/>
      <c r="B10" s="421"/>
      <c r="C10" s="421"/>
      <c r="D10" s="421"/>
      <c r="E10" s="421"/>
      <c r="F10" s="421"/>
      <c r="G10" s="421"/>
    </row>
    <row r="11" spans="1:8" ht="12" customHeight="1" x14ac:dyDescent="0.2">
      <c r="A11" s="203" t="s">
        <v>264</v>
      </c>
      <c r="B11" s="195">
        <v>10</v>
      </c>
      <c r="C11" s="195">
        <v>269</v>
      </c>
      <c r="D11" s="195">
        <v>1</v>
      </c>
      <c r="E11" s="195" t="s">
        <v>34</v>
      </c>
      <c r="F11" s="195">
        <v>9</v>
      </c>
      <c r="G11" s="195">
        <v>268</v>
      </c>
    </row>
    <row r="12" spans="1:8" ht="12" customHeight="1" x14ac:dyDescent="0.2">
      <c r="A12" s="217" t="s">
        <v>265</v>
      </c>
      <c r="B12" s="195">
        <v>3</v>
      </c>
      <c r="C12" s="195">
        <v>9</v>
      </c>
      <c r="D12" s="195">
        <v>2</v>
      </c>
      <c r="E12" s="195" t="s">
        <v>34</v>
      </c>
      <c r="F12" s="195">
        <v>1</v>
      </c>
      <c r="G12" s="195">
        <v>7</v>
      </c>
    </row>
    <row r="13" spans="1:8" ht="12" customHeight="1" x14ac:dyDescent="0.2">
      <c r="A13" s="203" t="s">
        <v>266</v>
      </c>
      <c r="B13" s="195">
        <v>744</v>
      </c>
      <c r="C13" s="195">
        <v>1362</v>
      </c>
      <c r="D13" s="195">
        <v>646</v>
      </c>
      <c r="E13" s="195">
        <v>34</v>
      </c>
      <c r="F13" s="195">
        <v>64</v>
      </c>
      <c r="G13" s="195">
        <v>648</v>
      </c>
    </row>
    <row r="14" spans="1:8" ht="12" customHeight="1" x14ac:dyDescent="0.2">
      <c r="A14" s="217" t="s">
        <v>267</v>
      </c>
      <c r="B14" s="195">
        <v>1</v>
      </c>
      <c r="C14" s="195">
        <v>4</v>
      </c>
      <c r="D14" s="195" t="s">
        <v>34</v>
      </c>
      <c r="E14" s="195" t="s">
        <v>34</v>
      </c>
      <c r="F14" s="195">
        <v>1</v>
      </c>
      <c r="G14" s="195">
        <v>4</v>
      </c>
    </row>
    <row r="15" spans="1:8" ht="12" customHeight="1" x14ac:dyDescent="0.2">
      <c r="A15" s="217" t="s">
        <v>268</v>
      </c>
      <c r="B15" s="195">
        <v>19</v>
      </c>
      <c r="C15" s="195">
        <v>22</v>
      </c>
      <c r="D15" s="195">
        <v>16</v>
      </c>
      <c r="E15" s="195">
        <v>3</v>
      </c>
      <c r="F15" s="195" t="s">
        <v>34</v>
      </c>
      <c r="G15" s="195" t="s">
        <v>34</v>
      </c>
    </row>
    <row r="16" spans="1:8" ht="12" customHeight="1" x14ac:dyDescent="0.2">
      <c r="A16" s="203" t="s">
        <v>301</v>
      </c>
      <c r="B16" s="195">
        <v>3</v>
      </c>
      <c r="C16" s="195">
        <v>3</v>
      </c>
      <c r="D16" s="195">
        <v>3</v>
      </c>
      <c r="E16" s="195" t="s">
        <v>34</v>
      </c>
      <c r="F16" s="195" t="s">
        <v>34</v>
      </c>
      <c r="G16" s="195" t="s">
        <v>34</v>
      </c>
      <c r="H16" s="195"/>
    </row>
    <row r="17" spans="1:7" ht="14.25" customHeight="1" x14ac:dyDescent="0.2">
      <c r="A17" s="194" t="s">
        <v>15</v>
      </c>
      <c r="B17" s="196">
        <v>780</v>
      </c>
      <c r="C17" s="196">
        <v>1669</v>
      </c>
      <c r="D17" s="196">
        <v>668</v>
      </c>
      <c r="E17" s="196">
        <v>37</v>
      </c>
      <c r="F17" s="196">
        <v>75</v>
      </c>
      <c r="G17" s="196">
        <v>927</v>
      </c>
    </row>
    <row r="18" spans="1:7" x14ac:dyDescent="0.2">
      <c r="B18" s="206"/>
      <c r="C18" s="206"/>
      <c r="D18" s="206"/>
      <c r="E18" s="206"/>
      <c r="F18" s="206"/>
      <c r="G18" s="206"/>
    </row>
    <row r="20" spans="1:7" ht="12" customHeight="1" x14ac:dyDescent="0.2">
      <c r="A20" s="619" t="s">
        <v>662</v>
      </c>
      <c r="B20" s="619"/>
      <c r="C20" s="619"/>
      <c r="D20" s="619"/>
      <c r="E20" s="619"/>
      <c r="F20" s="619"/>
      <c r="G20" s="619"/>
    </row>
    <row r="21" spans="1:7" ht="12" customHeight="1" x14ac:dyDescent="0.2">
      <c r="A21" s="620" t="s">
        <v>7</v>
      </c>
      <c r="B21" s="620"/>
      <c r="C21" s="620"/>
      <c r="D21" s="620"/>
      <c r="E21" s="620"/>
      <c r="F21" s="620"/>
      <c r="G21" s="620"/>
    </row>
    <row r="22" spans="1:7" ht="12" customHeight="1" x14ac:dyDescent="0.2">
      <c r="A22" s="419"/>
      <c r="B22" s="419"/>
      <c r="C22" s="419"/>
      <c r="D22" s="419"/>
      <c r="E22" s="419"/>
      <c r="F22" s="419"/>
      <c r="G22" s="419"/>
    </row>
    <row r="23" spans="1:7" ht="12" customHeight="1" x14ac:dyDescent="0.2">
      <c r="A23" s="419"/>
      <c r="B23" s="419"/>
      <c r="C23" s="419"/>
      <c r="D23" s="419"/>
      <c r="E23" s="419"/>
      <c r="F23" s="419"/>
      <c r="G23" s="419"/>
    </row>
    <row r="24" spans="1:7" ht="12.95" customHeight="1" x14ac:dyDescent="0.2">
      <c r="A24" s="605" t="s">
        <v>403</v>
      </c>
      <c r="B24" s="608" t="s">
        <v>571</v>
      </c>
      <c r="C24" s="609"/>
      <c r="D24" s="609"/>
      <c r="E24" s="609"/>
      <c r="F24" s="609"/>
      <c r="G24" s="609"/>
    </row>
    <row r="25" spans="1:7" ht="12.95" customHeight="1" x14ac:dyDescent="0.2">
      <c r="A25" s="606"/>
      <c r="B25" s="610" t="s">
        <v>94</v>
      </c>
      <c r="C25" s="498" t="s">
        <v>302</v>
      </c>
      <c r="D25" s="613" t="s">
        <v>260</v>
      </c>
      <c r="E25" s="613"/>
      <c r="F25" s="613"/>
      <c r="G25" s="613"/>
    </row>
    <row r="26" spans="1:7" ht="12.95" customHeight="1" x14ac:dyDescent="0.2">
      <c r="A26" s="606"/>
      <c r="B26" s="610"/>
      <c r="C26" s="611"/>
      <c r="D26" s="614" t="s">
        <v>261</v>
      </c>
      <c r="E26" s="615" t="s">
        <v>262</v>
      </c>
      <c r="F26" s="570" t="s">
        <v>596</v>
      </c>
      <c r="G26" s="570"/>
    </row>
    <row r="27" spans="1:7" ht="12.95" customHeight="1" x14ac:dyDescent="0.2">
      <c r="A27" s="606"/>
      <c r="B27" s="610"/>
      <c r="C27" s="612"/>
      <c r="D27" s="612"/>
      <c r="E27" s="616"/>
      <c r="F27" s="200" t="s">
        <v>9</v>
      </c>
      <c r="G27" s="201" t="s">
        <v>78</v>
      </c>
    </row>
    <row r="28" spans="1:7" ht="12.95" customHeight="1" x14ac:dyDescent="0.2">
      <c r="A28" s="607"/>
      <c r="B28" s="617" t="s">
        <v>0</v>
      </c>
      <c r="C28" s="618"/>
      <c r="D28" s="618"/>
      <c r="E28" s="618"/>
      <c r="F28" s="618"/>
      <c r="G28" s="618"/>
    </row>
    <row r="29" spans="1:7" ht="12" customHeight="1" x14ac:dyDescent="0.2">
      <c r="A29" s="218"/>
    </row>
    <row r="30" spans="1:7" ht="12" customHeight="1" x14ac:dyDescent="0.2">
      <c r="A30" s="203" t="s">
        <v>437</v>
      </c>
      <c r="B30" s="195">
        <v>3</v>
      </c>
      <c r="C30" s="195">
        <v>3</v>
      </c>
      <c r="D30" s="195">
        <v>3</v>
      </c>
      <c r="E30" s="195" t="s">
        <v>34</v>
      </c>
      <c r="F30" s="195" t="s">
        <v>34</v>
      </c>
      <c r="G30" s="195" t="s">
        <v>34</v>
      </c>
    </row>
    <row r="31" spans="1:7" ht="12" customHeight="1" x14ac:dyDescent="0.2">
      <c r="A31" s="203" t="s">
        <v>149</v>
      </c>
      <c r="B31" s="195">
        <v>3</v>
      </c>
      <c r="C31" s="195">
        <v>5</v>
      </c>
      <c r="D31" s="195">
        <v>2</v>
      </c>
      <c r="E31" s="195" t="s">
        <v>34</v>
      </c>
      <c r="F31" s="195">
        <v>1</v>
      </c>
      <c r="G31" s="195">
        <v>3</v>
      </c>
    </row>
    <row r="32" spans="1:7" ht="12" customHeight="1" x14ac:dyDescent="0.2">
      <c r="A32" s="203" t="s">
        <v>150</v>
      </c>
      <c r="B32" s="195">
        <v>38</v>
      </c>
      <c r="C32" s="195">
        <v>80</v>
      </c>
      <c r="D32" s="195">
        <v>27</v>
      </c>
      <c r="E32" s="195">
        <v>2</v>
      </c>
      <c r="F32" s="195">
        <v>9</v>
      </c>
      <c r="G32" s="195">
        <v>49</v>
      </c>
    </row>
    <row r="33" spans="1:7" ht="12" customHeight="1" x14ac:dyDescent="0.2">
      <c r="A33" s="203" t="s">
        <v>151</v>
      </c>
      <c r="B33" s="195">
        <v>35</v>
      </c>
      <c r="C33" s="195">
        <v>40</v>
      </c>
      <c r="D33" s="195">
        <v>30</v>
      </c>
      <c r="E33" s="195">
        <v>5</v>
      </c>
      <c r="F33" s="195" t="s">
        <v>34</v>
      </c>
      <c r="G33" s="195" t="s">
        <v>34</v>
      </c>
    </row>
    <row r="34" spans="1:7" ht="12" customHeight="1" x14ac:dyDescent="0.2">
      <c r="A34" s="203" t="s">
        <v>313</v>
      </c>
      <c r="B34" s="195">
        <v>10</v>
      </c>
      <c r="C34" s="195">
        <v>269</v>
      </c>
      <c r="D34" s="195">
        <v>1</v>
      </c>
      <c r="E34" s="195" t="s">
        <v>34</v>
      </c>
      <c r="F34" s="195">
        <v>9</v>
      </c>
      <c r="G34" s="195">
        <v>268</v>
      </c>
    </row>
    <row r="35" spans="1:7" ht="12" customHeight="1" x14ac:dyDescent="0.2">
      <c r="A35" s="203" t="s">
        <v>273</v>
      </c>
      <c r="B35" s="195">
        <v>29</v>
      </c>
      <c r="C35" s="195">
        <v>99</v>
      </c>
      <c r="D35" s="195">
        <v>23</v>
      </c>
      <c r="E35" s="195" t="s">
        <v>34</v>
      </c>
      <c r="F35" s="195">
        <v>6</v>
      </c>
      <c r="G35" s="195">
        <v>76</v>
      </c>
    </row>
    <row r="36" spans="1:7" ht="13.5" customHeight="1" x14ac:dyDescent="0.2">
      <c r="A36" s="203" t="s">
        <v>572</v>
      </c>
      <c r="B36" s="195">
        <v>618</v>
      </c>
      <c r="C36" s="195">
        <v>1104</v>
      </c>
      <c r="D36" s="195">
        <v>547</v>
      </c>
      <c r="E36" s="195">
        <v>25</v>
      </c>
      <c r="F36" s="195">
        <v>46</v>
      </c>
      <c r="G36" s="195">
        <v>507</v>
      </c>
    </row>
    <row r="37" spans="1:7" ht="12" customHeight="1" x14ac:dyDescent="0.2">
      <c r="A37" s="203" t="s">
        <v>274</v>
      </c>
      <c r="B37" s="195">
        <v>9</v>
      </c>
      <c r="C37" s="195">
        <v>11</v>
      </c>
      <c r="D37" s="195">
        <v>8</v>
      </c>
      <c r="E37" s="195" t="s">
        <v>34</v>
      </c>
      <c r="F37" s="195">
        <v>1</v>
      </c>
      <c r="G37" s="195">
        <v>3</v>
      </c>
    </row>
    <row r="38" spans="1:7" ht="12" customHeight="1" x14ac:dyDescent="0.2">
      <c r="A38" s="203" t="s">
        <v>157</v>
      </c>
      <c r="B38" s="195">
        <v>29</v>
      </c>
      <c r="C38" s="195">
        <v>45</v>
      </c>
      <c r="D38" s="195">
        <v>23</v>
      </c>
      <c r="E38" s="195">
        <v>4</v>
      </c>
      <c r="F38" s="195">
        <v>2</v>
      </c>
      <c r="G38" s="195">
        <v>14</v>
      </c>
    </row>
    <row r="39" spans="1:7" ht="12" customHeight="1" x14ac:dyDescent="0.2">
      <c r="A39" s="203" t="s">
        <v>259</v>
      </c>
      <c r="B39" s="195">
        <v>3</v>
      </c>
      <c r="C39" s="195">
        <v>10</v>
      </c>
      <c r="D39" s="195">
        <v>1</v>
      </c>
      <c r="E39" s="195">
        <v>1</v>
      </c>
      <c r="F39" s="195">
        <v>1</v>
      </c>
      <c r="G39" s="195">
        <v>7</v>
      </c>
    </row>
    <row r="40" spans="1:7" ht="12" customHeight="1" x14ac:dyDescent="0.2">
      <c r="A40" s="203" t="s">
        <v>304</v>
      </c>
      <c r="B40" s="195">
        <v>2</v>
      </c>
      <c r="C40" s="195">
        <v>2</v>
      </c>
      <c r="D40" s="195">
        <v>2</v>
      </c>
      <c r="E40" s="195" t="s">
        <v>34</v>
      </c>
      <c r="F40" s="195" t="s">
        <v>34</v>
      </c>
      <c r="G40" s="195" t="s">
        <v>34</v>
      </c>
    </row>
    <row r="41" spans="1:7" ht="14.25" customHeight="1" x14ac:dyDescent="0.2">
      <c r="A41" s="203" t="s">
        <v>438</v>
      </c>
      <c r="B41" s="195">
        <v>1</v>
      </c>
      <c r="C41" s="195">
        <v>1</v>
      </c>
      <c r="D41" s="195">
        <v>1</v>
      </c>
      <c r="E41" s="195" t="s">
        <v>34</v>
      </c>
      <c r="F41" s="195" t="s">
        <v>34</v>
      </c>
      <c r="G41" s="195" t="s">
        <v>34</v>
      </c>
    </row>
    <row r="42" spans="1:7" ht="14.25" customHeight="1" x14ac:dyDescent="0.2">
      <c r="A42" s="194" t="s">
        <v>15</v>
      </c>
      <c r="B42" s="196">
        <v>780</v>
      </c>
      <c r="C42" s="196">
        <v>1669</v>
      </c>
      <c r="D42" s="196">
        <v>668</v>
      </c>
      <c r="E42" s="196">
        <v>37</v>
      </c>
      <c r="F42" s="196">
        <v>75</v>
      </c>
      <c r="G42" s="196">
        <v>927</v>
      </c>
    </row>
    <row r="43" spans="1:7" ht="12" customHeight="1" x14ac:dyDescent="0.2">
      <c r="B43" s="206"/>
      <c r="C43" s="206"/>
      <c r="D43" s="206"/>
      <c r="E43" s="206"/>
      <c r="F43" s="206"/>
      <c r="G43" s="206"/>
    </row>
    <row r="44" spans="1:7" ht="12" customHeight="1" x14ac:dyDescent="0.2"/>
    <row r="45" spans="1:7" ht="12" customHeight="1" x14ac:dyDescent="0.2">
      <c r="A45" s="619" t="s">
        <v>662</v>
      </c>
      <c r="B45" s="619"/>
      <c r="C45" s="619"/>
      <c r="D45" s="619"/>
      <c r="E45" s="619"/>
      <c r="F45" s="619"/>
      <c r="G45" s="619"/>
    </row>
    <row r="46" spans="1:7" ht="12" customHeight="1" x14ac:dyDescent="0.2">
      <c r="A46" s="620" t="s">
        <v>7</v>
      </c>
      <c r="B46" s="620"/>
      <c r="C46" s="620"/>
      <c r="D46" s="620"/>
      <c r="E46" s="620"/>
      <c r="F46" s="620"/>
      <c r="G46" s="620"/>
    </row>
    <row r="47" spans="1:7" ht="12" customHeight="1" x14ac:dyDescent="0.2">
      <c r="A47" s="419"/>
      <c r="B47" s="419"/>
      <c r="C47" s="419"/>
      <c r="D47" s="419"/>
      <c r="E47" s="419"/>
      <c r="F47" s="419"/>
      <c r="G47" s="419"/>
    </row>
    <row r="48" spans="1:7" ht="12" customHeight="1" x14ac:dyDescent="0.2">
      <c r="A48" s="419"/>
      <c r="B48" s="419"/>
      <c r="C48" s="419"/>
      <c r="D48" s="419"/>
      <c r="E48" s="419"/>
      <c r="F48" s="419"/>
      <c r="G48" s="419"/>
    </row>
    <row r="49" spans="1:11" ht="12.95" customHeight="1" x14ac:dyDescent="0.2">
      <c r="A49" s="605" t="s">
        <v>404</v>
      </c>
      <c r="B49" s="608" t="s">
        <v>571</v>
      </c>
      <c r="C49" s="609"/>
      <c r="D49" s="609"/>
      <c r="E49" s="609"/>
      <c r="F49" s="609"/>
      <c r="G49" s="609"/>
    </row>
    <row r="50" spans="1:11" ht="12.95" customHeight="1" x14ac:dyDescent="0.2">
      <c r="A50" s="606"/>
      <c r="B50" s="610" t="s">
        <v>94</v>
      </c>
      <c r="C50" s="498" t="s">
        <v>302</v>
      </c>
      <c r="D50" s="613" t="s">
        <v>260</v>
      </c>
      <c r="E50" s="613"/>
      <c r="F50" s="613"/>
      <c r="G50" s="613"/>
    </row>
    <row r="51" spans="1:11" ht="12.95" customHeight="1" x14ac:dyDescent="0.2">
      <c r="A51" s="606"/>
      <c r="B51" s="610"/>
      <c r="C51" s="611"/>
      <c r="D51" s="614" t="s">
        <v>261</v>
      </c>
      <c r="E51" s="615" t="s">
        <v>262</v>
      </c>
      <c r="F51" s="570" t="s">
        <v>596</v>
      </c>
      <c r="G51" s="570"/>
    </row>
    <row r="52" spans="1:11" ht="12.95" customHeight="1" x14ac:dyDescent="0.2">
      <c r="A52" s="606"/>
      <c r="B52" s="610"/>
      <c r="C52" s="612"/>
      <c r="D52" s="612"/>
      <c r="E52" s="616"/>
      <c r="F52" s="200" t="s">
        <v>9</v>
      </c>
      <c r="G52" s="201" t="s">
        <v>78</v>
      </c>
    </row>
    <row r="53" spans="1:11" ht="12.95" customHeight="1" x14ac:dyDescent="0.2">
      <c r="A53" s="607"/>
      <c r="B53" s="617" t="s">
        <v>0</v>
      </c>
      <c r="C53" s="618"/>
      <c r="D53" s="618"/>
      <c r="E53" s="618"/>
      <c r="F53" s="618"/>
      <c r="G53" s="618"/>
    </row>
    <row r="54" spans="1:11" ht="12" customHeight="1" x14ac:dyDescent="0.2">
      <c r="A54" s="216"/>
      <c r="B54" s="219" t="s">
        <v>147</v>
      </c>
      <c r="C54" s="219" t="s">
        <v>147</v>
      </c>
      <c r="D54" s="219" t="s">
        <v>147</v>
      </c>
      <c r="E54" s="219" t="s">
        <v>147</v>
      </c>
      <c r="F54" s="220"/>
      <c r="G54" s="220"/>
    </row>
    <row r="55" spans="1:11" s="170" customFormat="1" ht="12" customHeight="1" x14ac:dyDescent="0.2">
      <c r="A55" s="221" t="s">
        <v>156</v>
      </c>
      <c r="B55" s="195">
        <v>258</v>
      </c>
      <c r="C55" s="195">
        <v>377</v>
      </c>
      <c r="D55" s="195">
        <v>220</v>
      </c>
      <c r="E55" s="195">
        <v>15</v>
      </c>
      <c r="F55" s="195">
        <v>23</v>
      </c>
      <c r="G55" s="195">
        <v>127</v>
      </c>
      <c r="I55" s="140"/>
      <c r="J55" s="140"/>
      <c r="K55" s="140"/>
    </row>
    <row r="56" spans="1:11" s="170" customFormat="1" ht="12" customHeight="1" x14ac:dyDescent="0.2">
      <c r="A56" s="221" t="s">
        <v>278</v>
      </c>
      <c r="B56" s="195">
        <v>41</v>
      </c>
      <c r="C56" s="195">
        <v>298</v>
      </c>
      <c r="D56" s="195">
        <v>22</v>
      </c>
      <c r="E56" s="195">
        <v>2</v>
      </c>
      <c r="F56" s="195">
        <v>17</v>
      </c>
      <c r="G56" s="195">
        <v>272</v>
      </c>
      <c r="I56" s="140"/>
      <c r="J56" s="140"/>
      <c r="K56" s="140"/>
    </row>
    <row r="57" spans="1:11" s="170" customFormat="1" ht="12" customHeight="1" x14ac:dyDescent="0.2">
      <c r="A57" s="221" t="s">
        <v>279</v>
      </c>
      <c r="B57" s="195">
        <v>196</v>
      </c>
      <c r="C57" s="195">
        <v>279</v>
      </c>
      <c r="D57" s="195">
        <v>168</v>
      </c>
      <c r="E57" s="195">
        <v>15</v>
      </c>
      <c r="F57" s="195">
        <v>13</v>
      </c>
      <c r="G57" s="195">
        <v>81</v>
      </c>
      <c r="I57" s="140"/>
      <c r="J57" s="140"/>
      <c r="K57" s="140"/>
    </row>
    <row r="58" spans="1:11" s="170" customFormat="1" ht="12" customHeight="1" x14ac:dyDescent="0.2">
      <c r="A58" s="221" t="s">
        <v>280</v>
      </c>
      <c r="B58" s="195">
        <v>6</v>
      </c>
      <c r="C58" s="195">
        <v>6</v>
      </c>
      <c r="D58" s="195">
        <v>6</v>
      </c>
      <c r="E58" s="195" t="s">
        <v>34</v>
      </c>
      <c r="F58" s="195" t="s">
        <v>34</v>
      </c>
      <c r="G58" s="195" t="s">
        <v>34</v>
      </c>
      <c r="I58" s="140"/>
      <c r="J58" s="140"/>
      <c r="K58" s="140"/>
    </row>
    <row r="59" spans="1:11" s="170" customFormat="1" ht="12" customHeight="1" x14ac:dyDescent="0.2">
      <c r="A59" s="221" t="s">
        <v>155</v>
      </c>
      <c r="B59" s="195">
        <v>4</v>
      </c>
      <c r="C59" s="195">
        <v>5</v>
      </c>
      <c r="D59" s="195">
        <v>3</v>
      </c>
      <c r="E59" s="195">
        <v>1</v>
      </c>
      <c r="F59" s="195" t="s">
        <v>34</v>
      </c>
      <c r="G59" s="195" t="s">
        <v>34</v>
      </c>
      <c r="I59" s="140"/>
      <c r="J59" s="140"/>
      <c r="K59" s="140"/>
    </row>
    <row r="60" spans="1:11" s="170" customFormat="1" ht="12" customHeight="1" x14ac:dyDescent="0.2">
      <c r="A60" s="221" t="s">
        <v>270</v>
      </c>
      <c r="B60" s="195">
        <v>20</v>
      </c>
      <c r="C60" s="195">
        <v>103</v>
      </c>
      <c r="D60" s="195">
        <v>16</v>
      </c>
      <c r="E60" s="195" t="s">
        <v>34</v>
      </c>
      <c r="F60" s="195">
        <v>4</v>
      </c>
      <c r="G60" s="195">
        <v>87</v>
      </c>
      <c r="I60" s="140"/>
      <c r="J60" s="140"/>
      <c r="K60" s="140"/>
    </row>
    <row r="61" spans="1:11" s="170" customFormat="1" ht="12" customHeight="1" x14ac:dyDescent="0.2">
      <c r="A61" s="221" t="s">
        <v>157</v>
      </c>
      <c r="B61" s="195">
        <v>250</v>
      </c>
      <c r="C61" s="195">
        <v>594</v>
      </c>
      <c r="D61" s="195">
        <v>229</v>
      </c>
      <c r="E61" s="195">
        <v>4</v>
      </c>
      <c r="F61" s="195">
        <v>17</v>
      </c>
      <c r="G61" s="195">
        <v>357</v>
      </c>
      <c r="I61" s="140"/>
      <c r="J61" s="140"/>
      <c r="K61" s="140"/>
    </row>
    <row r="62" spans="1:11" s="170" customFormat="1" ht="12" customHeight="1" x14ac:dyDescent="0.2">
      <c r="A62" s="221" t="s">
        <v>283</v>
      </c>
      <c r="B62" s="195">
        <v>5</v>
      </c>
      <c r="C62" s="195">
        <v>7</v>
      </c>
      <c r="D62" s="195">
        <v>4</v>
      </c>
      <c r="E62" s="195" t="s">
        <v>34</v>
      </c>
      <c r="F62" s="195">
        <v>1</v>
      </c>
      <c r="G62" s="195">
        <v>3</v>
      </c>
      <c r="I62" s="140"/>
      <c r="J62" s="140"/>
      <c r="K62" s="140"/>
    </row>
    <row r="63" spans="1:11" s="170" customFormat="1" ht="12" customHeight="1" x14ac:dyDescent="0.2">
      <c r="A63" s="194" t="s">
        <v>15</v>
      </c>
      <c r="B63" s="196">
        <v>780</v>
      </c>
      <c r="C63" s="196">
        <v>1669</v>
      </c>
      <c r="D63" s="196">
        <v>668</v>
      </c>
      <c r="E63" s="196">
        <v>37</v>
      </c>
      <c r="F63" s="196">
        <v>75</v>
      </c>
      <c r="G63" s="196">
        <v>927</v>
      </c>
      <c r="I63" s="140"/>
      <c r="J63" s="140"/>
      <c r="K63" s="140"/>
    </row>
    <row r="64" spans="1:11" ht="12" customHeight="1" x14ac:dyDescent="0.2">
      <c r="A64" s="222"/>
      <c r="B64" s="223"/>
      <c r="C64" s="223"/>
      <c r="D64" s="223"/>
      <c r="E64" s="223"/>
      <c r="F64" s="223"/>
      <c r="G64" s="223"/>
    </row>
    <row r="65" spans="1:8" ht="12" customHeight="1" x14ac:dyDescent="0.2">
      <c r="D65" s="314"/>
    </row>
    <row r="66" spans="1:8" ht="24" customHeight="1" x14ac:dyDescent="0.2">
      <c r="A66" s="604" t="s">
        <v>663</v>
      </c>
      <c r="B66" s="604"/>
      <c r="C66" s="604"/>
      <c r="D66" s="604"/>
      <c r="E66" s="604"/>
      <c r="F66" s="604"/>
      <c r="G66" s="604"/>
      <c r="H66" s="224"/>
    </row>
  </sheetData>
  <mergeCells count="34">
    <mergeCell ref="A20:G20"/>
    <mergeCell ref="A21:G21"/>
    <mergeCell ref="A1:G1"/>
    <mergeCell ref="A2:G2"/>
    <mergeCell ref="A5:A9"/>
    <mergeCell ref="B5:G5"/>
    <mergeCell ref="B6:B8"/>
    <mergeCell ref="C6:C8"/>
    <mergeCell ref="D6:G6"/>
    <mergeCell ref="D7:D8"/>
    <mergeCell ref="E7:E8"/>
    <mergeCell ref="F7:G7"/>
    <mergeCell ref="B9:G9"/>
    <mergeCell ref="D51:D52"/>
    <mergeCell ref="F51:G51"/>
    <mergeCell ref="B53:G53"/>
    <mergeCell ref="A45:G45"/>
    <mergeCell ref="A46:G46"/>
    <mergeCell ref="A66:G66"/>
    <mergeCell ref="A24:A28"/>
    <mergeCell ref="B24:G24"/>
    <mergeCell ref="B25:B27"/>
    <mergeCell ref="C25:C27"/>
    <mergeCell ref="D25:G25"/>
    <mergeCell ref="D26:D27"/>
    <mergeCell ref="E26:E27"/>
    <mergeCell ref="F26:G26"/>
    <mergeCell ref="B28:G28"/>
    <mergeCell ref="C50:C52"/>
    <mergeCell ref="D50:G50"/>
    <mergeCell ref="A49:A53"/>
    <mergeCell ref="B49:G49"/>
    <mergeCell ref="B50:B52"/>
    <mergeCell ref="E51:E52"/>
  </mergeCells>
  <pageMargins left="0.59055118110236227" right="0.39370078740157483" top="0.78740157480314965" bottom="0.59055118110236227" header="0.51181102362204722" footer="0.31496062992125984"/>
  <pageSetup paperSize="9" scale="89" firstPageNumber="15" orientation="portrait" useFirstPageNumber="1" r:id="rId1"/>
  <headerFooter>
    <oddHeader>&amp;C&amp;"Arial,Standard"&amp;9- &amp;P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showGridLines="0" zoomScaleNormal="100" zoomScaleSheetLayoutView="100" workbookViewId="0">
      <selection activeCell="B5" sqref="B5"/>
    </sheetView>
  </sheetViews>
  <sheetFormatPr baseColWidth="10" defaultColWidth="12" defaultRowHeight="12" x14ac:dyDescent="0.2"/>
  <cols>
    <col min="1" max="1" width="37.6640625" style="140" customWidth="1"/>
    <col min="2" max="9" width="9.83203125" style="140" customWidth="1"/>
    <col min="10" max="16384" width="12" style="140"/>
  </cols>
  <sheetData>
    <row r="1" spans="1:10" ht="24" customHeight="1" x14ac:dyDescent="0.2">
      <c r="A1" s="621" t="s">
        <v>664</v>
      </c>
      <c r="B1" s="621"/>
      <c r="C1" s="621"/>
      <c r="D1" s="621"/>
      <c r="E1" s="621"/>
      <c r="F1" s="621"/>
      <c r="G1" s="621"/>
      <c r="H1" s="621"/>
      <c r="I1" s="621"/>
    </row>
    <row r="2" spans="1:10" ht="12" customHeight="1" x14ac:dyDescent="0.2">
      <c r="A2" s="620" t="s">
        <v>7</v>
      </c>
      <c r="B2" s="620"/>
      <c r="C2" s="620"/>
      <c r="D2" s="620"/>
      <c r="E2" s="620"/>
      <c r="F2" s="620"/>
      <c r="G2" s="620"/>
      <c r="H2" s="620"/>
      <c r="I2" s="620"/>
    </row>
    <row r="3" spans="1:10" ht="12" customHeight="1" x14ac:dyDescent="0.2">
      <c r="A3" s="198"/>
      <c r="B3" s="198"/>
    </row>
    <row r="4" spans="1:10" ht="12.95" customHeight="1" x14ac:dyDescent="0.2">
      <c r="A4" s="605" t="s">
        <v>376</v>
      </c>
      <c r="B4" s="625" t="s">
        <v>94</v>
      </c>
      <c r="C4" s="624" t="s">
        <v>399</v>
      </c>
      <c r="D4" s="609"/>
      <c r="E4" s="609"/>
      <c r="F4" s="609"/>
      <c r="G4" s="609"/>
      <c r="H4" s="609"/>
      <c r="I4" s="609"/>
    </row>
    <row r="5" spans="1:10" ht="12.95" customHeight="1" x14ac:dyDescent="0.2">
      <c r="A5" s="606"/>
      <c r="B5" s="626"/>
      <c r="C5" s="207" t="s">
        <v>128</v>
      </c>
      <c r="D5" s="207"/>
      <c r="E5" s="207"/>
      <c r="F5" s="207"/>
      <c r="G5" s="207"/>
      <c r="H5" s="207"/>
      <c r="I5" s="208"/>
    </row>
    <row r="6" spans="1:10" ht="12.95" customHeight="1" x14ac:dyDescent="0.2">
      <c r="A6" s="606"/>
      <c r="B6" s="626"/>
      <c r="C6" s="559" t="s">
        <v>343</v>
      </c>
      <c r="D6" s="559" t="s">
        <v>573</v>
      </c>
      <c r="E6" s="209" t="s">
        <v>574</v>
      </c>
      <c r="F6" s="209"/>
      <c r="G6" s="209"/>
      <c r="H6" s="209"/>
      <c r="I6" s="210"/>
    </row>
    <row r="7" spans="1:10" ht="12.95" customHeight="1" x14ac:dyDescent="0.2">
      <c r="A7" s="606"/>
      <c r="B7" s="626"/>
      <c r="C7" s="564"/>
      <c r="D7" s="564"/>
      <c r="E7" s="559" t="s">
        <v>94</v>
      </c>
      <c r="F7" s="211" t="s">
        <v>128</v>
      </c>
      <c r="G7" s="211"/>
      <c r="H7" s="211"/>
      <c r="I7" s="212"/>
    </row>
    <row r="8" spans="1:10" ht="12.95" customHeight="1" x14ac:dyDescent="0.2">
      <c r="A8" s="606"/>
      <c r="B8" s="626"/>
      <c r="C8" s="564"/>
      <c r="D8" s="564"/>
      <c r="E8" s="564"/>
      <c r="F8" s="498" t="s">
        <v>348</v>
      </c>
      <c r="G8" s="498" t="s">
        <v>346</v>
      </c>
      <c r="H8" s="498" t="s">
        <v>347</v>
      </c>
      <c r="I8" s="549" t="s">
        <v>157</v>
      </c>
    </row>
    <row r="9" spans="1:10" ht="15" customHeight="1" x14ac:dyDescent="0.2">
      <c r="A9" s="606"/>
      <c r="B9" s="627"/>
      <c r="C9" s="565"/>
      <c r="D9" s="565"/>
      <c r="E9" s="565"/>
      <c r="F9" s="500"/>
      <c r="G9" s="500"/>
      <c r="H9" s="500"/>
      <c r="I9" s="551"/>
    </row>
    <row r="10" spans="1:10" ht="12.95" customHeight="1" x14ac:dyDescent="0.2">
      <c r="A10" s="607"/>
      <c r="B10" s="213" t="s">
        <v>0</v>
      </c>
      <c r="C10" s="214"/>
      <c r="D10" s="214"/>
      <c r="E10" s="214"/>
      <c r="F10" s="214"/>
      <c r="G10" s="214"/>
      <c r="H10" s="214"/>
      <c r="I10" s="214"/>
    </row>
    <row r="11" spans="1:10" ht="7.5" customHeight="1" x14ac:dyDescent="0.2">
      <c r="A11" s="193"/>
    </row>
    <row r="12" spans="1:10" ht="14.25" customHeight="1" x14ac:dyDescent="0.2">
      <c r="A12" s="435" t="s">
        <v>350</v>
      </c>
      <c r="B12" s="196">
        <v>780</v>
      </c>
      <c r="C12" s="196">
        <v>357</v>
      </c>
      <c r="D12" s="196">
        <v>217</v>
      </c>
      <c r="E12" s="196">
        <v>205</v>
      </c>
      <c r="F12" s="196">
        <v>2</v>
      </c>
      <c r="G12" s="196">
        <v>11</v>
      </c>
      <c r="H12" s="196">
        <v>66</v>
      </c>
      <c r="I12" s="196">
        <v>126</v>
      </c>
      <c r="J12" s="206"/>
    </row>
    <row r="13" spans="1:10" x14ac:dyDescent="0.2">
      <c r="A13" s="436" t="s">
        <v>349</v>
      </c>
      <c r="B13" s="195">
        <v>3</v>
      </c>
      <c r="C13" s="195" t="s">
        <v>34</v>
      </c>
      <c r="D13" s="195" t="s">
        <v>34</v>
      </c>
      <c r="E13" s="195">
        <v>2</v>
      </c>
      <c r="F13" s="195">
        <v>1</v>
      </c>
      <c r="G13" s="195">
        <v>1</v>
      </c>
      <c r="H13" s="195" t="s">
        <v>34</v>
      </c>
      <c r="I13" s="195" t="s">
        <v>34</v>
      </c>
    </row>
    <row r="14" spans="1:10" x14ac:dyDescent="0.2">
      <c r="A14" s="436" t="s">
        <v>377</v>
      </c>
      <c r="B14" s="195">
        <v>76</v>
      </c>
      <c r="C14" s="195">
        <v>25</v>
      </c>
      <c r="D14" s="195">
        <v>3</v>
      </c>
      <c r="E14" s="195">
        <v>48</v>
      </c>
      <c r="F14" s="195">
        <v>1</v>
      </c>
      <c r="G14" s="195">
        <v>5</v>
      </c>
      <c r="H14" s="195">
        <v>22</v>
      </c>
      <c r="I14" s="195">
        <v>20</v>
      </c>
    </row>
    <row r="15" spans="1:10" x14ac:dyDescent="0.2">
      <c r="A15" s="436" t="s">
        <v>378</v>
      </c>
      <c r="B15" s="195" t="s">
        <v>147</v>
      </c>
      <c r="C15" s="195" t="s">
        <v>147</v>
      </c>
      <c r="D15" s="195" t="s">
        <v>147</v>
      </c>
      <c r="E15" s="195" t="s">
        <v>147</v>
      </c>
      <c r="F15" s="195" t="s">
        <v>147</v>
      </c>
      <c r="G15" s="195" t="s">
        <v>147</v>
      </c>
      <c r="H15" s="195" t="s">
        <v>147</v>
      </c>
      <c r="I15" s="195" t="s">
        <v>147</v>
      </c>
    </row>
    <row r="16" spans="1:10" x14ac:dyDescent="0.2">
      <c r="A16" s="436" t="s">
        <v>334</v>
      </c>
      <c r="B16" s="195">
        <v>3</v>
      </c>
      <c r="C16" s="195">
        <v>2</v>
      </c>
      <c r="D16" s="195" t="s">
        <v>34</v>
      </c>
      <c r="E16" s="195">
        <v>1</v>
      </c>
      <c r="F16" s="195" t="s">
        <v>34</v>
      </c>
      <c r="G16" s="195" t="s">
        <v>34</v>
      </c>
      <c r="H16" s="195">
        <v>1</v>
      </c>
      <c r="I16" s="195" t="s">
        <v>34</v>
      </c>
    </row>
    <row r="17" spans="1:9" x14ac:dyDescent="0.2">
      <c r="A17" s="436" t="s">
        <v>335</v>
      </c>
      <c r="B17" s="195">
        <v>38</v>
      </c>
      <c r="C17" s="195">
        <v>11</v>
      </c>
      <c r="D17" s="195">
        <v>3</v>
      </c>
      <c r="E17" s="195">
        <v>24</v>
      </c>
      <c r="F17" s="195">
        <v>1</v>
      </c>
      <c r="G17" s="195" t="s">
        <v>34</v>
      </c>
      <c r="H17" s="195">
        <v>12</v>
      </c>
      <c r="I17" s="195">
        <v>11</v>
      </c>
    </row>
    <row r="18" spans="1:9" x14ac:dyDescent="0.2">
      <c r="A18" s="436" t="s">
        <v>336</v>
      </c>
      <c r="B18" s="195">
        <v>35</v>
      </c>
      <c r="C18" s="195">
        <v>12</v>
      </c>
      <c r="D18" s="195" t="s">
        <v>34</v>
      </c>
      <c r="E18" s="195">
        <v>23</v>
      </c>
      <c r="F18" s="195" t="s">
        <v>34</v>
      </c>
      <c r="G18" s="195">
        <v>5</v>
      </c>
      <c r="H18" s="195">
        <v>9</v>
      </c>
      <c r="I18" s="195">
        <v>9</v>
      </c>
    </row>
    <row r="19" spans="1:9" x14ac:dyDescent="0.2">
      <c r="A19" s="436" t="s">
        <v>379</v>
      </c>
      <c r="B19" s="195">
        <v>690</v>
      </c>
      <c r="C19" s="195">
        <v>326</v>
      </c>
      <c r="D19" s="195">
        <v>213</v>
      </c>
      <c r="E19" s="195">
        <v>151</v>
      </c>
      <c r="F19" s="195" t="s">
        <v>34</v>
      </c>
      <c r="G19" s="195">
        <v>2</v>
      </c>
      <c r="H19" s="195">
        <v>43</v>
      </c>
      <c r="I19" s="195">
        <v>106</v>
      </c>
    </row>
    <row r="20" spans="1:9" x14ac:dyDescent="0.2">
      <c r="A20" s="436" t="s">
        <v>378</v>
      </c>
      <c r="B20" s="195" t="s">
        <v>147</v>
      </c>
      <c r="C20" s="195" t="s">
        <v>147</v>
      </c>
      <c r="D20" s="195" t="s">
        <v>147</v>
      </c>
      <c r="E20" s="195" t="s">
        <v>147</v>
      </c>
      <c r="F20" s="195" t="s">
        <v>147</v>
      </c>
      <c r="G20" s="195" t="s">
        <v>147</v>
      </c>
      <c r="H20" s="195" t="s">
        <v>147</v>
      </c>
      <c r="I20" s="195" t="s">
        <v>147</v>
      </c>
    </row>
    <row r="21" spans="1:9" x14ac:dyDescent="0.2">
      <c r="A21" s="436" t="s">
        <v>337</v>
      </c>
      <c r="B21" s="195">
        <v>29</v>
      </c>
      <c r="C21" s="195">
        <v>14</v>
      </c>
      <c r="D21" s="195">
        <v>6</v>
      </c>
      <c r="E21" s="195">
        <v>9</v>
      </c>
      <c r="F21" s="195" t="s">
        <v>34</v>
      </c>
      <c r="G21" s="195" t="s">
        <v>34</v>
      </c>
      <c r="H21" s="195">
        <v>4</v>
      </c>
      <c r="I21" s="195">
        <v>5</v>
      </c>
    </row>
    <row r="22" spans="1:9" x14ac:dyDescent="0.2">
      <c r="A22" s="436" t="s">
        <v>338</v>
      </c>
      <c r="B22" s="195">
        <v>618</v>
      </c>
      <c r="C22" s="195">
        <v>289</v>
      </c>
      <c r="D22" s="195">
        <v>199</v>
      </c>
      <c r="E22" s="195">
        <v>130</v>
      </c>
      <c r="F22" s="195" t="s">
        <v>34</v>
      </c>
      <c r="G22" s="195" t="s">
        <v>34</v>
      </c>
      <c r="H22" s="195">
        <v>35</v>
      </c>
      <c r="I22" s="195">
        <v>95</v>
      </c>
    </row>
    <row r="23" spans="1:9" x14ac:dyDescent="0.2">
      <c r="A23" s="436" t="s">
        <v>339</v>
      </c>
      <c r="B23" s="195">
        <v>9</v>
      </c>
      <c r="C23" s="195">
        <v>1</v>
      </c>
      <c r="D23" s="195">
        <v>2</v>
      </c>
      <c r="E23" s="195">
        <v>6</v>
      </c>
      <c r="F23" s="195" t="s">
        <v>34</v>
      </c>
      <c r="G23" s="195" t="s">
        <v>34</v>
      </c>
      <c r="H23" s="195" t="s">
        <v>34</v>
      </c>
      <c r="I23" s="195">
        <v>6</v>
      </c>
    </row>
    <row r="24" spans="1:9" x14ac:dyDescent="0.2">
      <c r="A24" s="436" t="s">
        <v>340</v>
      </c>
      <c r="B24" s="195">
        <v>29</v>
      </c>
      <c r="C24" s="195">
        <v>17</v>
      </c>
      <c r="D24" s="195">
        <v>6</v>
      </c>
      <c r="E24" s="195">
        <v>6</v>
      </c>
      <c r="F24" s="195" t="s">
        <v>34</v>
      </c>
      <c r="G24" s="195">
        <v>2</v>
      </c>
      <c r="H24" s="195">
        <v>4</v>
      </c>
      <c r="I24" s="195" t="s">
        <v>34</v>
      </c>
    </row>
    <row r="25" spans="1:9" x14ac:dyDescent="0.2">
      <c r="A25" s="436" t="s">
        <v>341</v>
      </c>
      <c r="B25" s="195">
        <v>3</v>
      </c>
      <c r="C25" s="195">
        <v>3</v>
      </c>
      <c r="D25" s="195" t="s">
        <v>34</v>
      </c>
      <c r="E25" s="195" t="s">
        <v>34</v>
      </c>
      <c r="F25" s="195" t="s">
        <v>34</v>
      </c>
      <c r="G25" s="195" t="s">
        <v>34</v>
      </c>
      <c r="H25" s="195" t="s">
        <v>34</v>
      </c>
      <c r="I25" s="195" t="s">
        <v>34</v>
      </c>
    </row>
    <row r="26" spans="1:9" x14ac:dyDescent="0.2">
      <c r="A26" s="436" t="s">
        <v>380</v>
      </c>
      <c r="B26" s="195">
        <v>2</v>
      </c>
      <c r="C26" s="195">
        <v>2</v>
      </c>
      <c r="D26" s="195" t="s">
        <v>34</v>
      </c>
      <c r="E26" s="195" t="s">
        <v>34</v>
      </c>
      <c r="F26" s="195" t="s">
        <v>34</v>
      </c>
      <c r="G26" s="195" t="s">
        <v>34</v>
      </c>
      <c r="H26" s="195" t="s">
        <v>34</v>
      </c>
      <c r="I26" s="195" t="s">
        <v>34</v>
      </c>
    </row>
    <row r="27" spans="1:9" x14ac:dyDescent="0.2">
      <c r="A27" s="436" t="s">
        <v>342</v>
      </c>
      <c r="B27" s="195">
        <v>10</v>
      </c>
      <c r="C27" s="195">
        <v>6</v>
      </c>
      <c r="D27" s="195">
        <v>1</v>
      </c>
      <c r="E27" s="195">
        <v>3</v>
      </c>
      <c r="F27" s="195" t="s">
        <v>34</v>
      </c>
      <c r="G27" s="195">
        <v>3</v>
      </c>
      <c r="H27" s="195" t="s">
        <v>34</v>
      </c>
      <c r="I27" s="195" t="s">
        <v>34</v>
      </c>
    </row>
    <row r="28" spans="1:9" x14ac:dyDescent="0.2">
      <c r="A28" s="436" t="s">
        <v>381</v>
      </c>
      <c r="B28" s="195">
        <v>1</v>
      </c>
      <c r="C28" s="195" t="s">
        <v>34</v>
      </c>
      <c r="D28" s="195" t="s">
        <v>34</v>
      </c>
      <c r="E28" s="195">
        <v>1</v>
      </c>
      <c r="F28" s="195" t="s">
        <v>34</v>
      </c>
      <c r="G28" s="195" t="s">
        <v>34</v>
      </c>
      <c r="H28" s="195">
        <v>1</v>
      </c>
      <c r="I28" s="195" t="s">
        <v>34</v>
      </c>
    </row>
    <row r="29" spans="1:9" x14ac:dyDescent="0.2">
      <c r="A29" s="436"/>
      <c r="B29" s="215" t="s">
        <v>147</v>
      </c>
      <c r="C29" s="215" t="s">
        <v>147</v>
      </c>
      <c r="D29" s="215" t="s">
        <v>147</v>
      </c>
      <c r="E29" s="215" t="s">
        <v>147</v>
      </c>
      <c r="F29" s="215" t="s">
        <v>147</v>
      </c>
      <c r="G29" s="215" t="s">
        <v>147</v>
      </c>
      <c r="H29" s="215" t="s">
        <v>147</v>
      </c>
      <c r="I29" s="215" t="s">
        <v>147</v>
      </c>
    </row>
    <row r="30" spans="1:9" x14ac:dyDescent="0.2">
      <c r="A30" s="436" t="s">
        <v>382</v>
      </c>
    </row>
    <row r="31" spans="1:9" x14ac:dyDescent="0.2">
      <c r="A31" s="436" t="s">
        <v>611</v>
      </c>
      <c r="B31" s="195">
        <v>705</v>
      </c>
      <c r="C31" s="195">
        <v>324</v>
      </c>
      <c r="D31" s="195">
        <v>188</v>
      </c>
      <c r="E31" s="195">
        <v>192</v>
      </c>
      <c r="F31" s="195">
        <v>2</v>
      </c>
      <c r="G31" s="195">
        <v>9</v>
      </c>
      <c r="H31" s="195">
        <v>57</v>
      </c>
      <c r="I31" s="195">
        <v>124</v>
      </c>
    </row>
    <row r="32" spans="1:9" x14ac:dyDescent="0.2">
      <c r="A32" s="436" t="s">
        <v>383</v>
      </c>
      <c r="B32" s="195">
        <v>3</v>
      </c>
      <c r="C32" s="195" t="s">
        <v>34</v>
      </c>
      <c r="D32" s="195" t="s">
        <v>34</v>
      </c>
      <c r="E32" s="195">
        <v>2</v>
      </c>
      <c r="F32" s="195">
        <v>1</v>
      </c>
      <c r="G32" s="195">
        <v>1</v>
      </c>
      <c r="H32" s="195" t="s">
        <v>34</v>
      </c>
      <c r="I32" s="195" t="s">
        <v>34</v>
      </c>
    </row>
    <row r="33" spans="1:9" x14ac:dyDescent="0.2">
      <c r="A33" s="436" t="s">
        <v>384</v>
      </c>
      <c r="B33" s="195">
        <v>66</v>
      </c>
      <c r="C33" s="195">
        <v>20</v>
      </c>
      <c r="D33" s="195">
        <v>2</v>
      </c>
      <c r="E33" s="195">
        <v>44</v>
      </c>
      <c r="F33" s="195">
        <v>1</v>
      </c>
      <c r="G33" s="195">
        <v>5</v>
      </c>
      <c r="H33" s="195">
        <v>18</v>
      </c>
      <c r="I33" s="195">
        <v>20</v>
      </c>
    </row>
    <row r="34" spans="1:9" x14ac:dyDescent="0.2">
      <c r="A34" s="436" t="s">
        <v>385</v>
      </c>
      <c r="B34" s="195" t="s">
        <v>147</v>
      </c>
      <c r="C34" s="195" t="s">
        <v>147</v>
      </c>
      <c r="D34" s="195" t="s">
        <v>147</v>
      </c>
      <c r="E34" s="195" t="s">
        <v>147</v>
      </c>
      <c r="F34" s="195" t="s">
        <v>147</v>
      </c>
      <c r="G34" s="195" t="s">
        <v>147</v>
      </c>
      <c r="H34" s="195" t="s">
        <v>147</v>
      </c>
      <c r="I34" s="195" t="s">
        <v>147</v>
      </c>
    </row>
    <row r="35" spans="1:9" x14ac:dyDescent="0.2">
      <c r="A35" s="436" t="s">
        <v>386</v>
      </c>
      <c r="B35" s="195">
        <v>2</v>
      </c>
      <c r="C35" s="195">
        <v>1</v>
      </c>
      <c r="D35" s="195" t="s">
        <v>34</v>
      </c>
      <c r="E35" s="195">
        <v>1</v>
      </c>
      <c r="F35" s="195" t="s">
        <v>34</v>
      </c>
      <c r="G35" s="195" t="s">
        <v>34</v>
      </c>
      <c r="H35" s="195">
        <v>1</v>
      </c>
      <c r="I35" s="195" t="s">
        <v>34</v>
      </c>
    </row>
    <row r="36" spans="1:9" x14ac:dyDescent="0.2">
      <c r="A36" s="436" t="s">
        <v>387</v>
      </c>
      <c r="B36" s="195">
        <v>29</v>
      </c>
      <c r="C36" s="195">
        <v>7</v>
      </c>
      <c r="D36" s="195">
        <v>2</v>
      </c>
      <c r="E36" s="195">
        <v>20</v>
      </c>
      <c r="F36" s="195">
        <v>1</v>
      </c>
      <c r="G36" s="195" t="s">
        <v>34</v>
      </c>
      <c r="H36" s="195">
        <v>8</v>
      </c>
      <c r="I36" s="195">
        <v>11</v>
      </c>
    </row>
    <row r="37" spans="1:9" x14ac:dyDescent="0.2">
      <c r="A37" s="436" t="s">
        <v>388</v>
      </c>
      <c r="B37" s="195">
        <v>35</v>
      </c>
      <c r="C37" s="195">
        <v>12</v>
      </c>
      <c r="D37" s="195" t="s">
        <v>34</v>
      </c>
      <c r="E37" s="195">
        <v>23</v>
      </c>
      <c r="F37" s="195" t="s">
        <v>34</v>
      </c>
      <c r="G37" s="195">
        <v>5</v>
      </c>
      <c r="H37" s="195">
        <v>9</v>
      </c>
      <c r="I37" s="195">
        <v>9</v>
      </c>
    </row>
    <row r="38" spans="1:9" x14ac:dyDescent="0.2">
      <c r="A38" s="436" t="s">
        <v>389</v>
      </c>
      <c r="B38" s="195">
        <v>634</v>
      </c>
      <c r="C38" s="195">
        <v>304</v>
      </c>
      <c r="D38" s="195">
        <v>186</v>
      </c>
      <c r="E38" s="195">
        <v>144</v>
      </c>
      <c r="F38" s="195" t="s">
        <v>34</v>
      </c>
      <c r="G38" s="195">
        <v>2</v>
      </c>
      <c r="H38" s="195">
        <v>38</v>
      </c>
      <c r="I38" s="195">
        <v>104</v>
      </c>
    </row>
    <row r="39" spans="1:9" x14ac:dyDescent="0.2">
      <c r="A39" s="436" t="s">
        <v>385</v>
      </c>
      <c r="B39" s="195" t="s">
        <v>147</v>
      </c>
      <c r="C39" s="195" t="s">
        <v>147</v>
      </c>
      <c r="D39" s="195" t="s">
        <v>147</v>
      </c>
      <c r="E39" s="195" t="s">
        <v>147</v>
      </c>
      <c r="F39" s="195" t="s">
        <v>147</v>
      </c>
      <c r="G39" s="195" t="s">
        <v>147</v>
      </c>
      <c r="H39" s="195" t="s">
        <v>147</v>
      </c>
      <c r="I39" s="195" t="s">
        <v>147</v>
      </c>
    </row>
    <row r="40" spans="1:9" x14ac:dyDescent="0.2">
      <c r="A40" s="436" t="s">
        <v>390</v>
      </c>
      <c r="B40" s="195">
        <v>23</v>
      </c>
      <c r="C40" s="195">
        <v>13</v>
      </c>
      <c r="D40" s="195">
        <v>4</v>
      </c>
      <c r="E40" s="195">
        <v>6</v>
      </c>
      <c r="F40" s="195" t="s">
        <v>34</v>
      </c>
      <c r="G40" s="195" t="s">
        <v>34</v>
      </c>
      <c r="H40" s="195">
        <v>1</v>
      </c>
      <c r="I40" s="195">
        <v>5</v>
      </c>
    </row>
    <row r="41" spans="1:9" x14ac:dyDescent="0.2">
      <c r="A41" s="436" t="s">
        <v>391</v>
      </c>
      <c r="B41" s="195">
        <v>572</v>
      </c>
      <c r="C41" s="195">
        <v>270</v>
      </c>
      <c r="D41" s="195">
        <v>176</v>
      </c>
      <c r="E41" s="195">
        <v>126</v>
      </c>
      <c r="F41" s="195" t="s">
        <v>34</v>
      </c>
      <c r="G41" s="195" t="s">
        <v>34</v>
      </c>
      <c r="H41" s="195">
        <v>33</v>
      </c>
      <c r="I41" s="195">
        <v>93</v>
      </c>
    </row>
    <row r="42" spans="1:9" x14ac:dyDescent="0.2">
      <c r="A42" s="436" t="s">
        <v>392</v>
      </c>
      <c r="B42" s="195">
        <v>8</v>
      </c>
      <c r="C42" s="195">
        <v>1</v>
      </c>
      <c r="D42" s="195">
        <v>1</v>
      </c>
      <c r="E42" s="195">
        <v>6</v>
      </c>
      <c r="F42" s="195" t="s">
        <v>34</v>
      </c>
      <c r="G42" s="195" t="s">
        <v>34</v>
      </c>
      <c r="H42" s="195" t="s">
        <v>34</v>
      </c>
      <c r="I42" s="195">
        <v>6</v>
      </c>
    </row>
    <row r="43" spans="1:9" x14ac:dyDescent="0.2">
      <c r="A43" s="436" t="s">
        <v>393</v>
      </c>
      <c r="B43" s="195">
        <v>27</v>
      </c>
      <c r="C43" s="195">
        <v>16</v>
      </c>
      <c r="D43" s="195">
        <v>5</v>
      </c>
      <c r="E43" s="195">
        <v>6</v>
      </c>
      <c r="F43" s="195" t="s">
        <v>34</v>
      </c>
      <c r="G43" s="195">
        <v>2</v>
      </c>
      <c r="H43" s="195">
        <v>4</v>
      </c>
      <c r="I43" s="195" t="s">
        <v>34</v>
      </c>
    </row>
    <row r="44" spans="1:9" x14ac:dyDescent="0.2">
      <c r="A44" s="436" t="s">
        <v>394</v>
      </c>
      <c r="B44" s="195">
        <v>2</v>
      </c>
      <c r="C44" s="195">
        <v>2</v>
      </c>
      <c r="D44" s="195" t="s">
        <v>34</v>
      </c>
      <c r="E44" s="195" t="s">
        <v>34</v>
      </c>
      <c r="F44" s="195" t="s">
        <v>34</v>
      </c>
      <c r="G44" s="195" t="s">
        <v>34</v>
      </c>
      <c r="H44" s="195" t="s">
        <v>34</v>
      </c>
      <c r="I44" s="195" t="s">
        <v>34</v>
      </c>
    </row>
    <row r="45" spans="1:9" x14ac:dyDescent="0.2">
      <c r="A45" s="436" t="s">
        <v>395</v>
      </c>
      <c r="B45" s="195">
        <v>2</v>
      </c>
      <c r="C45" s="195">
        <v>2</v>
      </c>
      <c r="D45" s="195" t="s">
        <v>34</v>
      </c>
      <c r="E45" s="195" t="s">
        <v>34</v>
      </c>
      <c r="F45" s="195" t="s">
        <v>34</v>
      </c>
      <c r="G45" s="195" t="s">
        <v>34</v>
      </c>
      <c r="H45" s="195" t="s">
        <v>34</v>
      </c>
      <c r="I45" s="195" t="s">
        <v>34</v>
      </c>
    </row>
    <row r="46" spans="1:9" x14ac:dyDescent="0.2">
      <c r="A46" s="436" t="s">
        <v>396</v>
      </c>
      <c r="B46" s="195">
        <v>1</v>
      </c>
      <c r="C46" s="195" t="s">
        <v>34</v>
      </c>
      <c r="D46" s="195" t="s">
        <v>34</v>
      </c>
      <c r="E46" s="195">
        <v>1</v>
      </c>
      <c r="F46" s="195" t="s">
        <v>34</v>
      </c>
      <c r="G46" s="195">
        <v>1</v>
      </c>
      <c r="H46" s="195" t="s">
        <v>34</v>
      </c>
      <c r="I46" s="195" t="s">
        <v>34</v>
      </c>
    </row>
    <row r="47" spans="1:9" x14ac:dyDescent="0.2">
      <c r="A47" s="436" t="s">
        <v>397</v>
      </c>
      <c r="B47" s="195">
        <v>1</v>
      </c>
      <c r="C47" s="195" t="s">
        <v>34</v>
      </c>
      <c r="D47" s="195" t="s">
        <v>34</v>
      </c>
      <c r="E47" s="195">
        <v>1</v>
      </c>
      <c r="F47" s="195" t="s">
        <v>34</v>
      </c>
      <c r="G47" s="195" t="s">
        <v>34</v>
      </c>
      <c r="H47" s="195">
        <v>1</v>
      </c>
      <c r="I47" s="195" t="s">
        <v>34</v>
      </c>
    </row>
    <row r="48" spans="1:9" ht="13.5" customHeight="1" x14ac:dyDescent="0.2">
      <c r="A48" s="436"/>
      <c r="B48" s="206"/>
      <c r="C48" s="206"/>
      <c r="D48" s="206"/>
      <c r="E48" s="206"/>
      <c r="F48" s="206"/>
      <c r="G48" s="206"/>
      <c r="H48" s="206"/>
      <c r="I48" s="206"/>
    </row>
    <row r="49" spans="1:9" ht="12" customHeight="1" x14ac:dyDescent="0.2">
      <c r="A49" s="435" t="s">
        <v>33</v>
      </c>
      <c r="B49" s="196">
        <v>653</v>
      </c>
      <c r="C49" s="196">
        <v>560</v>
      </c>
      <c r="D49" s="196">
        <v>53</v>
      </c>
      <c r="E49" s="196">
        <v>34</v>
      </c>
      <c r="F49" s="196" t="s">
        <v>34</v>
      </c>
      <c r="G49" s="196">
        <v>9</v>
      </c>
      <c r="H49" s="196">
        <v>20</v>
      </c>
      <c r="I49" s="196">
        <v>4</v>
      </c>
    </row>
    <row r="50" spans="1:9" x14ac:dyDescent="0.2">
      <c r="A50" s="436" t="s">
        <v>398</v>
      </c>
      <c r="B50" s="195">
        <v>415</v>
      </c>
      <c r="C50" s="195">
        <v>405</v>
      </c>
      <c r="D50" s="195">
        <v>6</v>
      </c>
      <c r="E50" s="195">
        <v>3</v>
      </c>
      <c r="F50" s="195" t="s">
        <v>34</v>
      </c>
      <c r="G50" s="195">
        <v>1</v>
      </c>
      <c r="H50" s="195">
        <v>1</v>
      </c>
      <c r="I50" s="195">
        <v>1</v>
      </c>
    </row>
    <row r="51" spans="1:9" x14ac:dyDescent="0.2">
      <c r="A51" s="436" t="s">
        <v>377</v>
      </c>
      <c r="B51" s="195">
        <v>69</v>
      </c>
      <c r="C51" s="195">
        <v>50</v>
      </c>
      <c r="D51" s="195">
        <v>2</v>
      </c>
      <c r="E51" s="195">
        <v>16</v>
      </c>
      <c r="F51" s="195" t="s">
        <v>34</v>
      </c>
      <c r="G51" s="195">
        <v>5</v>
      </c>
      <c r="H51" s="195">
        <v>10</v>
      </c>
      <c r="I51" s="195">
        <v>1</v>
      </c>
    </row>
    <row r="52" spans="1:9" x14ac:dyDescent="0.2">
      <c r="A52" s="436" t="s">
        <v>378</v>
      </c>
      <c r="B52" s="195" t="s">
        <v>147</v>
      </c>
      <c r="C52" s="195" t="s">
        <v>147</v>
      </c>
      <c r="D52" s="195" t="s">
        <v>147</v>
      </c>
      <c r="E52" s="195" t="s">
        <v>147</v>
      </c>
      <c r="F52" s="195" t="s">
        <v>147</v>
      </c>
      <c r="G52" s="195" t="s">
        <v>147</v>
      </c>
      <c r="H52" s="195" t="s">
        <v>147</v>
      </c>
      <c r="I52" s="195" t="s">
        <v>147</v>
      </c>
    </row>
    <row r="53" spans="1:9" x14ac:dyDescent="0.2">
      <c r="A53" s="436" t="s">
        <v>334</v>
      </c>
      <c r="B53" s="195">
        <v>2</v>
      </c>
      <c r="C53" s="195" t="s">
        <v>34</v>
      </c>
      <c r="D53" s="195" t="s">
        <v>34</v>
      </c>
      <c r="E53" s="195">
        <v>2</v>
      </c>
      <c r="F53" s="195" t="s">
        <v>34</v>
      </c>
      <c r="G53" s="195" t="s">
        <v>34</v>
      </c>
      <c r="H53" s="195">
        <v>1</v>
      </c>
      <c r="I53" s="195">
        <v>1</v>
      </c>
    </row>
    <row r="54" spans="1:9" x14ac:dyDescent="0.2">
      <c r="A54" s="436" t="s">
        <v>335</v>
      </c>
      <c r="B54" s="195">
        <v>22</v>
      </c>
      <c r="C54" s="195">
        <v>12</v>
      </c>
      <c r="D54" s="195">
        <v>2</v>
      </c>
      <c r="E54" s="195">
        <v>7</v>
      </c>
      <c r="F54" s="195" t="s">
        <v>34</v>
      </c>
      <c r="G54" s="195">
        <v>3</v>
      </c>
      <c r="H54" s="195">
        <v>4</v>
      </c>
      <c r="I54" s="195" t="s">
        <v>34</v>
      </c>
    </row>
    <row r="55" spans="1:9" x14ac:dyDescent="0.2">
      <c r="A55" s="436" t="s">
        <v>336</v>
      </c>
      <c r="B55" s="195">
        <v>45</v>
      </c>
      <c r="C55" s="195">
        <v>38</v>
      </c>
      <c r="D55" s="195" t="s">
        <v>34</v>
      </c>
      <c r="E55" s="195">
        <v>7</v>
      </c>
      <c r="F55" s="195" t="s">
        <v>34</v>
      </c>
      <c r="G55" s="195">
        <v>2</v>
      </c>
      <c r="H55" s="195">
        <v>5</v>
      </c>
      <c r="I55" s="195" t="s">
        <v>34</v>
      </c>
    </row>
    <row r="56" spans="1:9" x14ac:dyDescent="0.2">
      <c r="A56" s="436" t="s">
        <v>379</v>
      </c>
      <c r="B56" s="195">
        <v>140</v>
      </c>
      <c r="C56" s="195">
        <v>82</v>
      </c>
      <c r="D56" s="195">
        <v>45</v>
      </c>
      <c r="E56" s="195">
        <v>10</v>
      </c>
      <c r="F56" s="195" t="s">
        <v>34</v>
      </c>
      <c r="G56" s="195" t="s">
        <v>34</v>
      </c>
      <c r="H56" s="195">
        <v>9</v>
      </c>
      <c r="I56" s="195">
        <v>1</v>
      </c>
    </row>
    <row r="57" spans="1:9" x14ac:dyDescent="0.2">
      <c r="A57" s="436" t="s">
        <v>378</v>
      </c>
      <c r="B57" s="195" t="s">
        <v>147</v>
      </c>
      <c r="C57" s="195" t="s">
        <v>147</v>
      </c>
      <c r="D57" s="195" t="s">
        <v>147</v>
      </c>
      <c r="E57" s="195" t="s">
        <v>147</v>
      </c>
      <c r="F57" s="195" t="s">
        <v>147</v>
      </c>
      <c r="G57" s="195" t="s">
        <v>147</v>
      </c>
      <c r="H57" s="195" t="s">
        <v>147</v>
      </c>
      <c r="I57" s="195" t="s">
        <v>147</v>
      </c>
    </row>
    <row r="58" spans="1:9" x14ac:dyDescent="0.2">
      <c r="A58" s="436" t="s">
        <v>337</v>
      </c>
      <c r="B58" s="195">
        <v>5</v>
      </c>
      <c r="C58" s="195">
        <v>4</v>
      </c>
      <c r="D58" s="195" t="s">
        <v>34</v>
      </c>
      <c r="E58" s="195">
        <v>1</v>
      </c>
      <c r="F58" s="195" t="s">
        <v>34</v>
      </c>
      <c r="G58" s="195" t="s">
        <v>34</v>
      </c>
      <c r="H58" s="195" t="s">
        <v>34</v>
      </c>
      <c r="I58" s="195">
        <v>1</v>
      </c>
    </row>
    <row r="59" spans="1:9" x14ac:dyDescent="0.2">
      <c r="A59" s="436" t="s">
        <v>338</v>
      </c>
      <c r="B59" s="195">
        <v>105</v>
      </c>
      <c r="C59" s="195">
        <v>52</v>
      </c>
      <c r="D59" s="195">
        <v>42</v>
      </c>
      <c r="E59" s="195">
        <v>9</v>
      </c>
      <c r="F59" s="195" t="s">
        <v>34</v>
      </c>
      <c r="G59" s="195" t="s">
        <v>34</v>
      </c>
      <c r="H59" s="195">
        <v>9</v>
      </c>
      <c r="I59" s="195" t="s">
        <v>34</v>
      </c>
    </row>
    <row r="60" spans="1:9" x14ac:dyDescent="0.2">
      <c r="A60" s="436" t="s">
        <v>339</v>
      </c>
      <c r="B60" s="195">
        <v>10</v>
      </c>
      <c r="C60" s="195">
        <v>7</v>
      </c>
      <c r="D60" s="195">
        <v>2</v>
      </c>
      <c r="E60" s="195" t="s">
        <v>34</v>
      </c>
      <c r="F60" s="195" t="s">
        <v>34</v>
      </c>
      <c r="G60" s="195" t="s">
        <v>34</v>
      </c>
      <c r="H60" s="195" t="s">
        <v>34</v>
      </c>
      <c r="I60" s="195" t="s">
        <v>34</v>
      </c>
    </row>
    <row r="61" spans="1:9" x14ac:dyDescent="0.2">
      <c r="A61" s="436" t="s">
        <v>340</v>
      </c>
      <c r="B61" s="195">
        <v>19</v>
      </c>
      <c r="C61" s="195">
        <v>18</v>
      </c>
      <c r="D61" s="195">
        <v>1</v>
      </c>
      <c r="E61" s="195" t="s">
        <v>34</v>
      </c>
      <c r="F61" s="195" t="s">
        <v>34</v>
      </c>
      <c r="G61" s="195" t="s">
        <v>34</v>
      </c>
      <c r="H61" s="195" t="s">
        <v>34</v>
      </c>
      <c r="I61" s="195" t="s">
        <v>34</v>
      </c>
    </row>
    <row r="62" spans="1:9" x14ac:dyDescent="0.2">
      <c r="A62" s="436" t="s">
        <v>341</v>
      </c>
      <c r="B62" s="195" t="s">
        <v>34</v>
      </c>
      <c r="C62" s="195" t="s">
        <v>34</v>
      </c>
      <c r="D62" s="195" t="s">
        <v>34</v>
      </c>
      <c r="E62" s="195" t="s">
        <v>34</v>
      </c>
      <c r="F62" s="195" t="s">
        <v>34</v>
      </c>
      <c r="G62" s="195" t="s">
        <v>34</v>
      </c>
      <c r="H62" s="195" t="s">
        <v>34</v>
      </c>
      <c r="I62" s="195" t="s">
        <v>34</v>
      </c>
    </row>
    <row r="63" spans="1:9" x14ac:dyDescent="0.2">
      <c r="A63" s="436" t="s">
        <v>380</v>
      </c>
      <c r="B63" s="195">
        <v>1</v>
      </c>
      <c r="C63" s="195">
        <v>1</v>
      </c>
      <c r="D63" s="195" t="s">
        <v>34</v>
      </c>
      <c r="E63" s="195" t="s">
        <v>34</v>
      </c>
      <c r="F63" s="195" t="s">
        <v>34</v>
      </c>
      <c r="G63" s="195" t="s">
        <v>34</v>
      </c>
      <c r="H63" s="195" t="s">
        <v>34</v>
      </c>
      <c r="I63" s="195" t="s">
        <v>34</v>
      </c>
    </row>
    <row r="64" spans="1:9" x14ac:dyDescent="0.2">
      <c r="A64" s="436" t="s">
        <v>342</v>
      </c>
      <c r="B64" s="195">
        <v>21</v>
      </c>
      <c r="C64" s="195">
        <v>17</v>
      </c>
      <c r="D64" s="195" t="s">
        <v>34</v>
      </c>
      <c r="E64" s="195">
        <v>3</v>
      </c>
      <c r="F64" s="195" t="s">
        <v>34</v>
      </c>
      <c r="G64" s="195">
        <v>1</v>
      </c>
      <c r="H64" s="195" t="s">
        <v>34</v>
      </c>
      <c r="I64" s="195">
        <v>1</v>
      </c>
    </row>
    <row r="65" spans="1:9" x14ac:dyDescent="0.2">
      <c r="A65" s="436" t="s">
        <v>381</v>
      </c>
      <c r="B65" s="195">
        <v>8</v>
      </c>
      <c r="C65" s="195">
        <v>6</v>
      </c>
      <c r="D65" s="195" t="s">
        <v>34</v>
      </c>
      <c r="E65" s="195">
        <v>2</v>
      </c>
      <c r="F65" s="195" t="s">
        <v>34</v>
      </c>
      <c r="G65" s="195">
        <v>2</v>
      </c>
      <c r="H65" s="195" t="s">
        <v>34</v>
      </c>
      <c r="I65" s="195" t="s">
        <v>34</v>
      </c>
    </row>
    <row r="66" spans="1:9" x14ac:dyDescent="0.2">
      <c r="B66" s="206"/>
      <c r="C66" s="206"/>
      <c r="D66" s="206"/>
      <c r="E66" s="206"/>
      <c r="F66" s="206"/>
      <c r="G66" s="206"/>
      <c r="H66" s="206"/>
      <c r="I66" s="206"/>
    </row>
    <row r="68" spans="1:9" ht="11.25" customHeight="1" x14ac:dyDescent="0.2">
      <c r="A68" s="623" t="s">
        <v>406</v>
      </c>
      <c r="B68" s="623"/>
      <c r="C68" s="623"/>
      <c r="D68" s="623"/>
      <c r="E68" s="623"/>
      <c r="F68" s="623"/>
      <c r="G68" s="623"/>
      <c r="H68" s="623"/>
      <c r="I68" s="623"/>
    </row>
  </sheetData>
  <mergeCells count="13">
    <mergeCell ref="A1:I1"/>
    <mergeCell ref="A2:I2"/>
    <mergeCell ref="A4:A10"/>
    <mergeCell ref="C6:C9"/>
    <mergeCell ref="D6:D9"/>
    <mergeCell ref="E7:E9"/>
    <mergeCell ref="C4:I4"/>
    <mergeCell ref="B4:B9"/>
    <mergeCell ref="A68:I68"/>
    <mergeCell ref="F8:F9"/>
    <mergeCell ref="G8:G9"/>
    <mergeCell ref="H8:H9"/>
    <mergeCell ref="I8:I9"/>
  </mergeCells>
  <pageMargins left="0.51181102362204722" right="0.51181102362204722" top="0.78740157480314965" bottom="0.19685039370078741" header="0.51181102362204722" footer="0.31496062992125984"/>
  <pageSetup paperSize="9" scale="90" firstPageNumber="16" orientation="portrait" useFirstPageNumber="1" r:id="rId1"/>
  <headerFooter>
    <oddHeader>&amp;C&amp;"Arial,Standard"&amp;9- &amp;P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Normal="100" zoomScaleSheetLayoutView="100" workbookViewId="0">
      <selection activeCell="B5" sqref="B5"/>
    </sheetView>
  </sheetViews>
  <sheetFormatPr baseColWidth="10" defaultColWidth="12" defaultRowHeight="12" x14ac:dyDescent="0.2"/>
  <cols>
    <col min="1" max="1" width="24.33203125" style="140" customWidth="1"/>
    <col min="2" max="2" width="10.6640625" style="140" customWidth="1"/>
    <col min="3" max="3" width="12.83203125" style="140" customWidth="1"/>
    <col min="4" max="4" width="11.6640625" style="140" customWidth="1"/>
    <col min="5" max="5" width="13.33203125" style="140" customWidth="1"/>
    <col min="6" max="6" width="12.5" style="140" customWidth="1"/>
    <col min="7" max="7" width="12.1640625" style="140" customWidth="1"/>
    <col min="8" max="8" width="11.6640625" style="140" customWidth="1"/>
    <col min="9" max="9" width="12" style="140" customWidth="1"/>
    <col min="10" max="16384" width="12" style="140"/>
  </cols>
  <sheetData>
    <row r="1" spans="1:10" ht="23.25" customHeight="1" x14ac:dyDescent="0.2">
      <c r="A1" s="621" t="s">
        <v>665</v>
      </c>
      <c r="B1" s="621"/>
      <c r="C1" s="621"/>
      <c r="D1" s="621"/>
      <c r="E1" s="621"/>
      <c r="F1" s="621"/>
      <c r="G1" s="621"/>
      <c r="H1" s="621"/>
      <c r="I1" s="621"/>
    </row>
    <row r="2" spans="1:10" ht="12" customHeight="1" x14ac:dyDescent="0.2">
      <c r="A2" s="620" t="s">
        <v>7</v>
      </c>
      <c r="B2" s="620"/>
      <c r="C2" s="620"/>
      <c r="D2" s="620"/>
      <c r="E2" s="620"/>
      <c r="F2" s="620"/>
      <c r="G2" s="620"/>
      <c r="H2" s="620"/>
      <c r="I2" s="620"/>
    </row>
    <row r="3" spans="1:10" ht="12" customHeight="1" x14ac:dyDescent="0.2">
      <c r="A3" s="198"/>
      <c r="B3" s="198"/>
    </row>
    <row r="4" spans="1:10" ht="12.95" customHeight="1" x14ac:dyDescent="0.2">
      <c r="A4" s="628" t="s">
        <v>400</v>
      </c>
      <c r="B4" s="608" t="s">
        <v>571</v>
      </c>
      <c r="C4" s="609"/>
      <c r="D4" s="609"/>
      <c r="E4" s="609"/>
      <c r="F4" s="609"/>
      <c r="G4" s="609"/>
      <c r="H4" s="418"/>
      <c r="I4" s="198"/>
    </row>
    <row r="5" spans="1:10" ht="12.95" customHeight="1" x14ac:dyDescent="0.2">
      <c r="A5" s="629"/>
      <c r="B5" s="610" t="s">
        <v>94</v>
      </c>
      <c r="C5" s="498" t="s">
        <v>302</v>
      </c>
      <c r="D5" s="637" t="s">
        <v>260</v>
      </c>
      <c r="E5" s="637"/>
      <c r="F5" s="637"/>
      <c r="G5" s="637"/>
      <c r="H5" s="422"/>
      <c r="I5" s="198"/>
    </row>
    <row r="6" spans="1:10" ht="12.95" customHeight="1" x14ac:dyDescent="0.2">
      <c r="A6" s="629"/>
      <c r="B6" s="610"/>
      <c r="C6" s="611"/>
      <c r="D6" s="614" t="s">
        <v>261</v>
      </c>
      <c r="E6" s="615" t="s">
        <v>262</v>
      </c>
      <c r="F6" s="570" t="s">
        <v>596</v>
      </c>
      <c r="G6" s="570"/>
      <c r="H6" s="416"/>
      <c r="I6" s="199"/>
    </row>
    <row r="7" spans="1:10" ht="19.149999999999999" customHeight="1" x14ac:dyDescent="0.2">
      <c r="A7" s="629"/>
      <c r="B7" s="610"/>
      <c r="C7" s="612"/>
      <c r="D7" s="612"/>
      <c r="E7" s="616"/>
      <c r="F7" s="200" t="s">
        <v>9</v>
      </c>
      <c r="G7" s="201" t="s">
        <v>78</v>
      </c>
      <c r="H7" s="416"/>
      <c r="I7" s="416"/>
    </row>
    <row r="8" spans="1:10" ht="12.95" customHeight="1" x14ac:dyDescent="0.2">
      <c r="A8" s="630"/>
      <c r="B8" s="617" t="s">
        <v>0</v>
      </c>
      <c r="C8" s="618"/>
      <c r="D8" s="618"/>
      <c r="E8" s="618"/>
      <c r="F8" s="618"/>
      <c r="G8" s="618"/>
      <c r="H8" s="421"/>
      <c r="I8" s="202"/>
      <c r="J8" s="202"/>
    </row>
    <row r="9" spans="1:10" ht="12.95" customHeight="1" x14ac:dyDescent="0.2">
      <c r="A9" s="417"/>
      <c r="B9" s="420"/>
      <c r="C9" s="421"/>
      <c r="D9" s="421"/>
      <c r="E9" s="421"/>
      <c r="F9" s="421"/>
      <c r="G9" s="421"/>
      <c r="H9" s="421"/>
      <c r="I9" s="421"/>
      <c r="J9" s="421"/>
    </row>
    <row r="10" spans="1:10" ht="12.95" customHeight="1" x14ac:dyDescent="0.2">
      <c r="A10" s="203" t="s">
        <v>437</v>
      </c>
      <c r="B10" s="195" t="s">
        <v>34</v>
      </c>
      <c r="C10" s="195" t="s">
        <v>34</v>
      </c>
      <c r="D10" s="195" t="s">
        <v>34</v>
      </c>
      <c r="E10" s="195" t="s">
        <v>34</v>
      </c>
      <c r="F10" s="195" t="s">
        <v>34</v>
      </c>
      <c r="G10" s="45" t="s">
        <v>34</v>
      </c>
      <c r="H10" s="195"/>
    </row>
    <row r="11" spans="1:10" ht="12" customHeight="1" x14ac:dyDescent="0.2">
      <c r="A11" s="203" t="s">
        <v>311</v>
      </c>
      <c r="B11" s="195">
        <v>84</v>
      </c>
      <c r="C11" s="195">
        <v>150</v>
      </c>
      <c r="D11" s="195">
        <v>68</v>
      </c>
      <c r="E11" s="195">
        <v>7</v>
      </c>
      <c r="F11" s="195">
        <v>9</v>
      </c>
      <c r="G11" s="45">
        <v>68</v>
      </c>
      <c r="H11" s="195"/>
    </row>
    <row r="12" spans="1:10" ht="12" customHeight="1" x14ac:dyDescent="0.2">
      <c r="A12" s="204" t="s">
        <v>68</v>
      </c>
      <c r="B12" s="195"/>
      <c r="C12" s="195"/>
      <c r="D12" s="195"/>
      <c r="E12" s="195"/>
      <c r="F12" s="195"/>
      <c r="G12" s="45"/>
      <c r="H12" s="195"/>
    </row>
    <row r="13" spans="1:10" ht="12" customHeight="1" x14ac:dyDescent="0.2">
      <c r="A13" s="204" t="s">
        <v>149</v>
      </c>
      <c r="B13" s="195">
        <v>3</v>
      </c>
      <c r="C13" s="195">
        <v>5</v>
      </c>
      <c r="D13" s="195">
        <v>2</v>
      </c>
      <c r="E13" s="195" t="s">
        <v>34</v>
      </c>
      <c r="F13" s="195">
        <v>1</v>
      </c>
      <c r="G13" s="45">
        <v>3</v>
      </c>
      <c r="H13" s="195"/>
    </row>
    <row r="14" spans="1:10" ht="12" customHeight="1" x14ac:dyDescent="0.2">
      <c r="A14" s="204" t="s">
        <v>150</v>
      </c>
      <c r="B14" s="195">
        <v>35</v>
      </c>
      <c r="C14" s="195">
        <v>72</v>
      </c>
      <c r="D14" s="195">
        <v>26</v>
      </c>
      <c r="E14" s="195">
        <v>2</v>
      </c>
      <c r="F14" s="195">
        <v>7</v>
      </c>
      <c r="G14" s="45">
        <v>42</v>
      </c>
      <c r="H14" s="195"/>
    </row>
    <row r="15" spans="1:10" ht="12" customHeight="1" x14ac:dyDescent="0.2">
      <c r="A15" s="204" t="s">
        <v>151</v>
      </c>
      <c r="B15" s="195">
        <v>46</v>
      </c>
      <c r="C15" s="195">
        <v>73</v>
      </c>
      <c r="D15" s="195">
        <v>40</v>
      </c>
      <c r="E15" s="195">
        <v>5</v>
      </c>
      <c r="F15" s="195">
        <v>1</v>
      </c>
      <c r="G15" s="45">
        <v>23</v>
      </c>
      <c r="H15" s="195"/>
    </row>
    <row r="16" spans="1:10" ht="12" customHeight="1" x14ac:dyDescent="0.2">
      <c r="A16" s="203" t="s">
        <v>312</v>
      </c>
      <c r="B16" s="195">
        <v>686</v>
      </c>
      <c r="C16" s="195">
        <v>1272</v>
      </c>
      <c r="D16" s="195">
        <v>598</v>
      </c>
      <c r="E16" s="195">
        <v>30</v>
      </c>
      <c r="F16" s="195">
        <v>58</v>
      </c>
      <c r="G16" s="45">
        <v>614</v>
      </c>
      <c r="H16" s="195"/>
    </row>
    <row r="17" spans="1:9" ht="12" customHeight="1" x14ac:dyDescent="0.2">
      <c r="A17" s="204" t="s">
        <v>68</v>
      </c>
      <c r="B17" s="195"/>
      <c r="C17" s="195"/>
      <c r="D17" s="195"/>
      <c r="E17" s="195"/>
      <c r="F17" s="195"/>
      <c r="G17" s="45"/>
      <c r="H17" s="195"/>
    </row>
    <row r="18" spans="1:9" ht="12" customHeight="1" x14ac:dyDescent="0.2">
      <c r="A18" s="204" t="s">
        <v>273</v>
      </c>
      <c r="B18" s="195">
        <v>29</v>
      </c>
      <c r="C18" s="195">
        <v>88</v>
      </c>
      <c r="D18" s="195">
        <v>24</v>
      </c>
      <c r="E18" s="195" t="s">
        <v>34</v>
      </c>
      <c r="F18" s="195">
        <v>5</v>
      </c>
      <c r="G18" s="45">
        <v>64</v>
      </c>
      <c r="H18" s="195"/>
    </row>
    <row r="19" spans="1:9" ht="13.5" customHeight="1" x14ac:dyDescent="0.2">
      <c r="A19" s="203" t="s">
        <v>576</v>
      </c>
      <c r="B19" s="195">
        <v>605</v>
      </c>
      <c r="C19" s="195">
        <v>1073</v>
      </c>
      <c r="D19" s="195">
        <v>535</v>
      </c>
      <c r="E19" s="195">
        <v>25</v>
      </c>
      <c r="F19" s="195">
        <v>45</v>
      </c>
      <c r="G19" s="45">
        <v>488</v>
      </c>
      <c r="H19" s="195"/>
    </row>
    <row r="20" spans="1:9" ht="12" customHeight="1" x14ac:dyDescent="0.2">
      <c r="A20" s="204" t="s">
        <v>274</v>
      </c>
      <c r="B20" s="195">
        <v>24</v>
      </c>
      <c r="C20" s="195">
        <v>60</v>
      </c>
      <c r="D20" s="195">
        <v>19</v>
      </c>
      <c r="E20" s="195" t="s">
        <v>34</v>
      </c>
      <c r="F20" s="195">
        <v>5</v>
      </c>
      <c r="G20" s="45">
        <v>41</v>
      </c>
      <c r="H20" s="195"/>
    </row>
    <row r="21" spans="1:9" ht="12" customHeight="1" x14ac:dyDescent="0.2">
      <c r="A21" s="204" t="s">
        <v>157</v>
      </c>
      <c r="B21" s="195">
        <v>23</v>
      </c>
      <c r="C21" s="195">
        <v>39</v>
      </c>
      <c r="D21" s="195">
        <v>17</v>
      </c>
      <c r="E21" s="195">
        <v>4</v>
      </c>
      <c r="F21" s="195">
        <v>2</v>
      </c>
      <c r="G21" s="45">
        <v>14</v>
      </c>
      <c r="H21" s="195"/>
    </row>
    <row r="22" spans="1:9" ht="12" customHeight="1" x14ac:dyDescent="0.2">
      <c r="A22" s="204" t="s">
        <v>314</v>
      </c>
      <c r="B22" s="195">
        <v>3</v>
      </c>
      <c r="C22" s="195">
        <v>10</v>
      </c>
      <c r="D22" s="195">
        <v>1</v>
      </c>
      <c r="E22" s="195">
        <v>1</v>
      </c>
      <c r="F22" s="195">
        <v>1</v>
      </c>
      <c r="G22" s="45">
        <v>7</v>
      </c>
      <c r="H22" s="195"/>
    </row>
    <row r="23" spans="1:9" ht="12" customHeight="1" x14ac:dyDescent="0.2">
      <c r="A23" s="204" t="s">
        <v>275</v>
      </c>
      <c r="B23" s="195">
        <v>2</v>
      </c>
      <c r="C23" s="195">
        <v>2</v>
      </c>
      <c r="D23" s="195">
        <v>2</v>
      </c>
      <c r="E23" s="195" t="s">
        <v>34</v>
      </c>
      <c r="F23" s="195" t="s">
        <v>34</v>
      </c>
      <c r="G23" s="45" t="s">
        <v>34</v>
      </c>
      <c r="H23" s="195"/>
    </row>
    <row r="24" spans="1:9" ht="12" customHeight="1" x14ac:dyDescent="0.2">
      <c r="A24" s="205" t="s">
        <v>313</v>
      </c>
      <c r="B24" s="195">
        <v>9</v>
      </c>
      <c r="C24" s="195">
        <v>246</v>
      </c>
      <c r="D24" s="195">
        <v>1</v>
      </c>
      <c r="E24" s="195" t="s">
        <v>34</v>
      </c>
      <c r="F24" s="195">
        <v>8</v>
      </c>
      <c r="G24" s="45">
        <v>245</v>
      </c>
      <c r="H24" s="195"/>
    </row>
    <row r="25" spans="1:9" ht="12" customHeight="1" x14ac:dyDescent="0.2">
      <c r="A25" s="203" t="s">
        <v>438</v>
      </c>
      <c r="B25" s="195">
        <v>1</v>
      </c>
      <c r="C25" s="195">
        <v>1</v>
      </c>
      <c r="D25" s="195">
        <v>1</v>
      </c>
      <c r="E25" s="195" t="s">
        <v>34</v>
      </c>
      <c r="F25" s="195" t="s">
        <v>34</v>
      </c>
      <c r="G25" s="45" t="s">
        <v>34</v>
      </c>
      <c r="H25" s="195"/>
    </row>
    <row r="26" spans="1:9" ht="12" customHeight="1" x14ac:dyDescent="0.2">
      <c r="A26" s="194" t="s">
        <v>15</v>
      </c>
      <c r="B26" s="196">
        <v>780</v>
      </c>
      <c r="C26" s="196">
        <v>1669</v>
      </c>
      <c r="D26" s="196">
        <v>668</v>
      </c>
      <c r="E26" s="196">
        <v>37</v>
      </c>
      <c r="F26" s="196">
        <v>75</v>
      </c>
      <c r="G26" s="46">
        <v>927</v>
      </c>
      <c r="H26" s="196"/>
    </row>
    <row r="27" spans="1:9" ht="12" customHeight="1" x14ac:dyDescent="0.2">
      <c r="B27" s="206"/>
      <c r="C27" s="206"/>
      <c r="D27" s="206"/>
      <c r="E27" s="206"/>
      <c r="F27" s="206"/>
      <c r="G27" s="206"/>
      <c r="H27" s="206"/>
    </row>
    <row r="28" spans="1:9" ht="12" customHeight="1" x14ac:dyDescent="0.2"/>
    <row r="29" spans="1:9" ht="12" customHeight="1" x14ac:dyDescent="0.2"/>
    <row r="30" spans="1:9" ht="23.25" customHeight="1" x14ac:dyDescent="0.2">
      <c r="A30" s="621" t="s">
        <v>666</v>
      </c>
      <c r="B30" s="621"/>
      <c r="C30" s="621"/>
      <c r="D30" s="621"/>
      <c r="E30" s="621"/>
      <c r="F30" s="621"/>
      <c r="G30" s="621"/>
      <c r="H30" s="621"/>
      <c r="I30" s="621"/>
    </row>
    <row r="31" spans="1:9" ht="12" customHeight="1" x14ac:dyDescent="0.2">
      <c r="A31" s="620" t="s">
        <v>7</v>
      </c>
      <c r="B31" s="620"/>
      <c r="C31" s="620"/>
      <c r="D31" s="620"/>
      <c r="E31" s="620"/>
      <c r="F31" s="620"/>
      <c r="G31" s="620"/>
      <c r="H31" s="620"/>
      <c r="I31" s="620"/>
    </row>
    <row r="32" spans="1:9" ht="12" customHeight="1" x14ac:dyDescent="0.2">
      <c r="A32" s="198"/>
      <c r="B32" s="198"/>
    </row>
    <row r="33" spans="1:9" ht="12.95" customHeight="1" x14ac:dyDescent="0.2">
      <c r="A33" s="605" t="s">
        <v>400</v>
      </c>
      <c r="B33" s="608" t="s">
        <v>33</v>
      </c>
      <c r="C33" s="609"/>
      <c r="D33" s="609"/>
      <c r="E33" s="609"/>
      <c r="F33" s="609"/>
      <c r="G33" s="609"/>
      <c r="H33" s="609"/>
      <c r="I33" s="609"/>
    </row>
    <row r="34" spans="1:9" ht="12.95" customHeight="1" x14ac:dyDescent="0.2">
      <c r="A34" s="606"/>
      <c r="B34" s="631" t="s">
        <v>94</v>
      </c>
      <c r="C34" s="494" t="s">
        <v>128</v>
      </c>
      <c r="D34" s="570"/>
      <c r="E34" s="570"/>
      <c r="F34" s="570"/>
      <c r="G34" s="570"/>
      <c r="H34" s="570"/>
      <c r="I34" s="570"/>
    </row>
    <row r="35" spans="1:9" ht="12.75" customHeight="1" x14ac:dyDescent="0.2">
      <c r="A35" s="606"/>
      <c r="B35" s="610"/>
      <c r="C35" s="498" t="s">
        <v>315</v>
      </c>
      <c r="D35" s="498" t="s">
        <v>413</v>
      </c>
      <c r="E35" s="494" t="s">
        <v>316</v>
      </c>
      <c r="F35" s="570"/>
      <c r="G35" s="570"/>
      <c r="H35" s="570"/>
      <c r="I35" s="494" t="s">
        <v>401</v>
      </c>
    </row>
    <row r="36" spans="1:9" ht="12.75" customHeight="1" x14ac:dyDescent="0.2">
      <c r="A36" s="606"/>
      <c r="B36" s="610"/>
      <c r="C36" s="499"/>
      <c r="D36" s="499"/>
      <c r="E36" s="498" t="s">
        <v>94</v>
      </c>
      <c r="F36" s="635" t="s">
        <v>128</v>
      </c>
      <c r="G36" s="636"/>
      <c r="H36" s="636"/>
      <c r="I36" s="495"/>
    </row>
    <row r="37" spans="1:9" ht="17.100000000000001" customHeight="1" x14ac:dyDescent="0.2">
      <c r="A37" s="606"/>
      <c r="B37" s="610"/>
      <c r="C37" s="499"/>
      <c r="D37" s="499"/>
      <c r="E37" s="499"/>
      <c r="F37" s="498" t="s">
        <v>317</v>
      </c>
      <c r="G37" s="537" t="s">
        <v>412</v>
      </c>
      <c r="H37" s="570" t="s">
        <v>411</v>
      </c>
      <c r="I37" s="495"/>
    </row>
    <row r="38" spans="1:9" ht="17.100000000000001" customHeight="1" x14ac:dyDescent="0.2">
      <c r="A38" s="606"/>
      <c r="B38" s="632"/>
      <c r="C38" s="612"/>
      <c r="D38" s="612"/>
      <c r="E38" s="500"/>
      <c r="F38" s="500"/>
      <c r="G38" s="633"/>
      <c r="H38" s="634"/>
      <c r="I38" s="496"/>
    </row>
    <row r="39" spans="1:9" ht="12.95" customHeight="1" x14ac:dyDescent="0.2">
      <c r="A39" s="607"/>
      <c r="B39" s="617" t="s">
        <v>0</v>
      </c>
      <c r="C39" s="618"/>
      <c r="D39" s="618"/>
      <c r="E39" s="618"/>
      <c r="F39" s="618"/>
      <c r="G39" s="618"/>
      <c r="H39" s="618"/>
      <c r="I39" s="618"/>
    </row>
    <row r="40" spans="1:9" ht="12" customHeight="1" x14ac:dyDescent="0.2">
      <c r="A40" s="203"/>
      <c r="B40" s="195"/>
      <c r="C40" s="195"/>
      <c r="D40" s="195"/>
      <c r="E40" s="195"/>
      <c r="F40" s="195"/>
      <c r="G40" s="195"/>
      <c r="H40" s="195"/>
      <c r="I40" s="195"/>
    </row>
    <row r="41" spans="1:9" ht="12" customHeight="1" x14ac:dyDescent="0.2">
      <c r="A41" s="203" t="s">
        <v>437</v>
      </c>
      <c r="B41" s="195">
        <v>428</v>
      </c>
      <c r="C41" s="195" t="s">
        <v>34</v>
      </c>
      <c r="D41" s="195">
        <v>54</v>
      </c>
      <c r="E41" s="195">
        <v>313</v>
      </c>
      <c r="F41" s="195">
        <v>35</v>
      </c>
      <c r="G41" s="195">
        <v>4</v>
      </c>
      <c r="H41" s="195">
        <v>98</v>
      </c>
      <c r="I41" s="195">
        <v>61</v>
      </c>
    </row>
    <row r="42" spans="1:9" ht="12" customHeight="1" x14ac:dyDescent="0.2">
      <c r="A42" s="203" t="s">
        <v>311</v>
      </c>
      <c r="B42" s="195">
        <v>93</v>
      </c>
      <c r="C42" s="195">
        <v>13</v>
      </c>
      <c r="D42" s="195">
        <v>2</v>
      </c>
      <c r="E42" s="195">
        <v>48</v>
      </c>
      <c r="F42" s="195">
        <v>19</v>
      </c>
      <c r="G42" s="195">
        <v>7</v>
      </c>
      <c r="H42" s="195">
        <v>7</v>
      </c>
      <c r="I42" s="195">
        <v>27</v>
      </c>
    </row>
    <row r="43" spans="1:9" ht="12" customHeight="1" x14ac:dyDescent="0.2">
      <c r="A43" s="204" t="s">
        <v>68</v>
      </c>
      <c r="B43" s="195"/>
      <c r="C43" s="195"/>
      <c r="D43" s="195"/>
      <c r="E43" s="195"/>
      <c r="F43" s="195"/>
      <c r="G43" s="195"/>
      <c r="H43" s="195"/>
      <c r="I43" s="195"/>
    </row>
    <row r="44" spans="1:9" ht="12" customHeight="1" x14ac:dyDescent="0.2">
      <c r="A44" s="204" t="s">
        <v>149</v>
      </c>
      <c r="B44" s="195">
        <v>2</v>
      </c>
      <c r="C44" s="195" t="s">
        <v>34</v>
      </c>
      <c r="D44" s="195">
        <v>1</v>
      </c>
      <c r="E44" s="195">
        <v>1</v>
      </c>
      <c r="F44" s="195" t="s">
        <v>34</v>
      </c>
      <c r="G44" s="195" t="s">
        <v>34</v>
      </c>
      <c r="H44" s="195" t="s">
        <v>34</v>
      </c>
      <c r="I44" s="195" t="s">
        <v>34</v>
      </c>
    </row>
    <row r="45" spans="1:9" ht="12" customHeight="1" x14ac:dyDescent="0.2">
      <c r="A45" s="204" t="s">
        <v>150</v>
      </c>
      <c r="B45" s="195">
        <v>19</v>
      </c>
      <c r="C45" s="195">
        <v>1</v>
      </c>
      <c r="D45" s="195" t="s">
        <v>34</v>
      </c>
      <c r="E45" s="195">
        <v>15</v>
      </c>
      <c r="F45" s="195">
        <v>5</v>
      </c>
      <c r="G45" s="195" t="s">
        <v>34</v>
      </c>
      <c r="H45" s="195">
        <v>4</v>
      </c>
      <c r="I45" s="195">
        <v>2</v>
      </c>
    </row>
    <row r="46" spans="1:9" ht="12" customHeight="1" x14ac:dyDescent="0.2">
      <c r="A46" s="204" t="s">
        <v>151</v>
      </c>
      <c r="B46" s="195">
        <v>72</v>
      </c>
      <c r="C46" s="195">
        <v>12</v>
      </c>
      <c r="D46" s="195">
        <v>1</v>
      </c>
      <c r="E46" s="195">
        <v>32</v>
      </c>
      <c r="F46" s="195">
        <v>14</v>
      </c>
      <c r="G46" s="195">
        <v>7</v>
      </c>
      <c r="H46" s="195">
        <v>3</v>
      </c>
      <c r="I46" s="195">
        <v>25</v>
      </c>
    </row>
    <row r="47" spans="1:9" ht="12" customHeight="1" x14ac:dyDescent="0.2">
      <c r="A47" s="203" t="s">
        <v>312</v>
      </c>
      <c r="B47" s="195">
        <v>110</v>
      </c>
      <c r="C47" s="195">
        <v>16</v>
      </c>
      <c r="D47" s="195">
        <v>2</v>
      </c>
      <c r="E47" s="195">
        <v>58</v>
      </c>
      <c r="F47" s="195">
        <v>19</v>
      </c>
      <c r="G47" s="195">
        <v>13</v>
      </c>
      <c r="H47" s="195">
        <v>13</v>
      </c>
      <c r="I47" s="195">
        <v>25</v>
      </c>
    </row>
    <row r="48" spans="1:9" ht="12" customHeight="1" x14ac:dyDescent="0.2">
      <c r="A48" s="204" t="s">
        <v>68</v>
      </c>
      <c r="B48" s="195"/>
      <c r="C48" s="195"/>
      <c r="D48" s="195"/>
      <c r="E48" s="195"/>
      <c r="F48" s="195"/>
      <c r="G48" s="195"/>
      <c r="H48" s="195"/>
      <c r="I48" s="195"/>
    </row>
    <row r="49" spans="1:9" ht="12" customHeight="1" x14ac:dyDescent="0.2">
      <c r="A49" s="204" t="s">
        <v>273</v>
      </c>
      <c r="B49" s="195">
        <v>5</v>
      </c>
      <c r="C49" s="195" t="s">
        <v>34</v>
      </c>
      <c r="D49" s="195" t="s">
        <v>34</v>
      </c>
      <c r="E49" s="195">
        <v>5</v>
      </c>
      <c r="F49" s="195">
        <v>3</v>
      </c>
      <c r="G49" s="195">
        <v>1</v>
      </c>
      <c r="H49" s="195">
        <v>1</v>
      </c>
      <c r="I49" s="195" t="s">
        <v>34</v>
      </c>
    </row>
    <row r="50" spans="1:9" ht="13.5" customHeight="1" x14ac:dyDescent="0.2">
      <c r="A50" s="203" t="s">
        <v>576</v>
      </c>
      <c r="B50" s="195">
        <v>82</v>
      </c>
      <c r="C50" s="195">
        <v>14</v>
      </c>
      <c r="D50" s="195" t="s">
        <v>34</v>
      </c>
      <c r="E50" s="195">
        <v>42</v>
      </c>
      <c r="F50" s="195">
        <v>14</v>
      </c>
      <c r="G50" s="195">
        <v>10</v>
      </c>
      <c r="H50" s="195">
        <v>8</v>
      </c>
      <c r="I50" s="195">
        <v>17</v>
      </c>
    </row>
    <row r="51" spans="1:9" ht="12" customHeight="1" x14ac:dyDescent="0.2">
      <c r="A51" s="204" t="s">
        <v>274</v>
      </c>
      <c r="B51" s="195">
        <v>15</v>
      </c>
      <c r="C51" s="195">
        <v>2</v>
      </c>
      <c r="D51" s="195" t="s">
        <v>34</v>
      </c>
      <c r="E51" s="195">
        <v>8</v>
      </c>
      <c r="F51" s="195">
        <v>1</v>
      </c>
      <c r="G51" s="195">
        <v>2</v>
      </c>
      <c r="H51" s="195">
        <v>2</v>
      </c>
      <c r="I51" s="195">
        <v>5</v>
      </c>
    </row>
    <row r="52" spans="1:9" ht="12" customHeight="1" x14ac:dyDescent="0.2">
      <c r="A52" s="204" t="s">
        <v>157</v>
      </c>
      <c r="B52" s="195">
        <v>7</v>
      </c>
      <c r="C52" s="195" t="s">
        <v>34</v>
      </c>
      <c r="D52" s="195">
        <v>1</v>
      </c>
      <c r="E52" s="195">
        <v>3</v>
      </c>
      <c r="F52" s="195">
        <v>1</v>
      </c>
      <c r="G52" s="195" t="s">
        <v>34</v>
      </c>
      <c r="H52" s="195">
        <v>2</v>
      </c>
      <c r="I52" s="195">
        <v>3</v>
      </c>
    </row>
    <row r="53" spans="1:9" ht="12" customHeight="1" x14ac:dyDescent="0.2">
      <c r="A53" s="204" t="s">
        <v>314</v>
      </c>
      <c r="B53" s="195">
        <v>1</v>
      </c>
      <c r="C53" s="195" t="s">
        <v>34</v>
      </c>
      <c r="D53" s="195">
        <v>1</v>
      </c>
      <c r="E53" s="195" t="s">
        <v>34</v>
      </c>
      <c r="F53" s="195" t="s">
        <v>34</v>
      </c>
      <c r="G53" s="195" t="s">
        <v>34</v>
      </c>
      <c r="H53" s="195" t="s">
        <v>34</v>
      </c>
      <c r="I53" s="195" t="s">
        <v>34</v>
      </c>
    </row>
    <row r="54" spans="1:9" ht="12" customHeight="1" x14ac:dyDescent="0.2">
      <c r="A54" s="204" t="s">
        <v>275</v>
      </c>
      <c r="B54" s="195" t="s">
        <v>34</v>
      </c>
      <c r="C54" s="195" t="s">
        <v>34</v>
      </c>
      <c r="D54" s="195" t="s">
        <v>34</v>
      </c>
      <c r="E54" s="195" t="s">
        <v>34</v>
      </c>
      <c r="F54" s="195" t="s">
        <v>34</v>
      </c>
      <c r="G54" s="195" t="s">
        <v>34</v>
      </c>
      <c r="H54" s="195" t="s">
        <v>34</v>
      </c>
      <c r="I54" s="195" t="s">
        <v>34</v>
      </c>
    </row>
    <row r="55" spans="1:9" ht="12" customHeight="1" x14ac:dyDescent="0.2">
      <c r="A55" s="205" t="s">
        <v>313</v>
      </c>
      <c r="B55" s="195">
        <v>16</v>
      </c>
      <c r="C55" s="195">
        <v>7</v>
      </c>
      <c r="D55" s="195" t="s">
        <v>34</v>
      </c>
      <c r="E55" s="195">
        <v>6</v>
      </c>
      <c r="F55" s="195">
        <v>2</v>
      </c>
      <c r="G55" s="195">
        <v>1</v>
      </c>
      <c r="H55" s="195">
        <v>1</v>
      </c>
      <c r="I55" s="195">
        <v>3</v>
      </c>
    </row>
    <row r="56" spans="1:9" ht="12" customHeight="1" x14ac:dyDescent="0.2">
      <c r="A56" s="203" t="s">
        <v>438</v>
      </c>
      <c r="B56" s="195">
        <v>6</v>
      </c>
      <c r="C56" s="195">
        <v>1</v>
      </c>
      <c r="D56" s="195" t="s">
        <v>34</v>
      </c>
      <c r="E56" s="195">
        <v>5</v>
      </c>
      <c r="F56" s="195">
        <v>5</v>
      </c>
      <c r="G56" s="195" t="s">
        <v>34</v>
      </c>
      <c r="H56" s="195" t="s">
        <v>34</v>
      </c>
      <c r="I56" s="195" t="s">
        <v>34</v>
      </c>
    </row>
    <row r="57" spans="1:9" ht="12" customHeight="1" x14ac:dyDescent="0.2">
      <c r="A57" s="194" t="s">
        <v>15</v>
      </c>
      <c r="B57" s="196">
        <v>653</v>
      </c>
      <c r="C57" s="196">
        <v>37</v>
      </c>
      <c r="D57" s="196">
        <v>58</v>
      </c>
      <c r="E57" s="196">
        <v>430</v>
      </c>
      <c r="F57" s="196">
        <v>80</v>
      </c>
      <c r="G57" s="196">
        <v>25</v>
      </c>
      <c r="H57" s="196">
        <v>119</v>
      </c>
      <c r="I57" s="196">
        <v>116</v>
      </c>
    </row>
    <row r="58" spans="1:9" ht="12" customHeight="1" x14ac:dyDescent="0.2">
      <c r="B58" s="206"/>
      <c r="C58" s="206"/>
      <c r="D58" s="206"/>
      <c r="E58" s="206"/>
      <c r="F58" s="206"/>
      <c r="G58" s="206"/>
      <c r="H58" s="206"/>
      <c r="I58" s="206"/>
    </row>
    <row r="59" spans="1:9" ht="12" customHeight="1" x14ac:dyDescent="0.2"/>
    <row r="60" spans="1:9" ht="12" customHeight="1" x14ac:dyDescent="0.2"/>
    <row r="61" spans="1:9" ht="12" customHeight="1" x14ac:dyDescent="0.2"/>
    <row r="62" spans="1:9" ht="12" customHeight="1" x14ac:dyDescent="0.2"/>
    <row r="63" spans="1:9" ht="28.5" customHeight="1" x14ac:dyDescent="0.2">
      <c r="A63" s="604" t="s">
        <v>577</v>
      </c>
      <c r="B63" s="604"/>
      <c r="C63" s="604"/>
      <c r="D63" s="604"/>
      <c r="E63" s="604"/>
      <c r="F63" s="604"/>
      <c r="G63" s="604"/>
      <c r="H63" s="604"/>
      <c r="I63" s="604"/>
    </row>
  </sheetData>
  <mergeCells count="28">
    <mergeCell ref="B4:G4"/>
    <mergeCell ref="B5:B7"/>
    <mergeCell ref="D5:G5"/>
    <mergeCell ref="D6:D7"/>
    <mergeCell ref="F6:G6"/>
    <mergeCell ref="B8:G8"/>
    <mergeCell ref="G37:G38"/>
    <mergeCell ref="B39:I39"/>
    <mergeCell ref="E36:E38"/>
    <mergeCell ref="H37:H38"/>
    <mergeCell ref="E35:H35"/>
    <mergeCell ref="F36:H36"/>
    <mergeCell ref="A1:I1"/>
    <mergeCell ref="A2:I2"/>
    <mergeCell ref="A63:I63"/>
    <mergeCell ref="A30:I30"/>
    <mergeCell ref="A31:I31"/>
    <mergeCell ref="A4:A8"/>
    <mergeCell ref="C5:C7"/>
    <mergeCell ref="E6:E7"/>
    <mergeCell ref="A33:A39"/>
    <mergeCell ref="B33:I33"/>
    <mergeCell ref="B34:B38"/>
    <mergeCell ref="C34:I34"/>
    <mergeCell ref="C35:C38"/>
    <mergeCell ref="D35:D38"/>
    <mergeCell ref="I35:I38"/>
    <mergeCell ref="F37:F38"/>
  </mergeCells>
  <conditionalFormatting sqref="B10:F11 B13:F16 B18:F26">
    <cfRule type="cellIs" dxfId="12" priority="2" operator="equal">
      <formula>0</formula>
    </cfRule>
  </conditionalFormatting>
  <conditionalFormatting sqref="G10:G11 G18:G26 G13:G16">
    <cfRule type="cellIs" dxfId="11" priority="1" operator="equal">
      <formula>0</formula>
    </cfRule>
  </conditionalFormatting>
  <pageMargins left="0.59055118110236227" right="0.59055118110236227" top="0.78740157480314965" bottom="0.59055118110236227" header="0.51181102362204722" footer="0.31496062992125984"/>
  <pageSetup paperSize="9" scale="88" firstPageNumber="17" orientation="portrait" useFirstPageNumber="1" r:id="rId1"/>
  <headerFooter>
    <oddHeader>&amp;C&amp;"Arial,Standard"&amp;9- &amp;P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zoomScaleNormal="100" workbookViewId="0">
      <selection activeCell="B5" sqref="B5"/>
    </sheetView>
  </sheetViews>
  <sheetFormatPr baseColWidth="10" defaultColWidth="12" defaultRowHeight="12" x14ac:dyDescent="0.2"/>
  <cols>
    <col min="1" max="1" width="3.5" style="140" customWidth="1"/>
    <col min="2" max="2" width="31.5" style="140" customWidth="1"/>
    <col min="3" max="9" width="10.83203125" style="140" customWidth="1"/>
    <col min="10" max="16384" width="12" style="140"/>
  </cols>
  <sheetData>
    <row r="1" spans="1:9" x14ac:dyDescent="0.2">
      <c r="A1" s="638" t="s">
        <v>667</v>
      </c>
      <c r="B1" s="638"/>
      <c r="C1" s="638"/>
      <c r="D1" s="638"/>
      <c r="E1" s="638"/>
      <c r="F1" s="638"/>
      <c r="G1" s="638"/>
      <c r="H1" s="638"/>
      <c r="I1" s="638"/>
    </row>
    <row r="2" spans="1:9" x14ac:dyDescent="0.2">
      <c r="A2" s="620" t="s">
        <v>7</v>
      </c>
      <c r="B2" s="620"/>
      <c r="C2" s="620"/>
      <c r="D2" s="620"/>
      <c r="E2" s="620"/>
      <c r="F2" s="620"/>
      <c r="G2" s="620"/>
      <c r="H2" s="620"/>
      <c r="I2" s="620"/>
    </row>
    <row r="3" spans="1:9" x14ac:dyDescent="0.2">
      <c r="A3" s="419"/>
      <c r="B3" s="419"/>
      <c r="C3" s="419"/>
      <c r="D3" s="419"/>
      <c r="E3" s="419"/>
      <c r="F3" s="419"/>
      <c r="G3" s="419"/>
      <c r="H3" s="419"/>
      <c r="I3" s="419"/>
    </row>
    <row r="4" spans="1:9" x14ac:dyDescent="0.2">
      <c r="B4" s="189"/>
      <c r="C4" s="190"/>
      <c r="D4" s="190"/>
      <c r="E4" s="190"/>
      <c r="F4" s="190"/>
      <c r="G4" s="190"/>
    </row>
    <row r="5" spans="1:9" ht="15" customHeight="1" x14ac:dyDescent="0.2">
      <c r="A5" s="641" t="s">
        <v>170</v>
      </c>
      <c r="B5" s="578"/>
      <c r="C5" s="639" t="s">
        <v>569</v>
      </c>
      <c r="D5" s="585"/>
      <c r="E5" s="585"/>
      <c r="F5" s="584" t="s">
        <v>36</v>
      </c>
      <c r="G5" s="640"/>
      <c r="H5" s="644" t="s">
        <v>284</v>
      </c>
      <c r="I5" s="645"/>
    </row>
    <row r="6" spans="1:9" ht="10.5" customHeight="1" x14ac:dyDescent="0.2">
      <c r="A6" s="642"/>
      <c r="B6" s="579"/>
      <c r="C6" s="491" t="s">
        <v>94</v>
      </c>
      <c r="D6" s="491" t="s">
        <v>103</v>
      </c>
      <c r="E6" s="501" t="s">
        <v>93</v>
      </c>
      <c r="F6" s="491" t="s">
        <v>94</v>
      </c>
      <c r="G6" s="491" t="s">
        <v>95</v>
      </c>
      <c r="H6" s="646"/>
      <c r="I6" s="647"/>
    </row>
    <row r="7" spans="1:9" ht="12.95" customHeight="1" x14ac:dyDescent="0.2">
      <c r="A7" s="642"/>
      <c r="B7" s="579"/>
      <c r="C7" s="492"/>
      <c r="D7" s="492"/>
      <c r="E7" s="587"/>
      <c r="F7" s="492"/>
      <c r="G7" s="492"/>
      <c r="H7" s="648"/>
      <c r="I7" s="649"/>
    </row>
    <row r="8" spans="1:9" ht="12.95" customHeight="1" x14ac:dyDescent="0.2">
      <c r="A8" s="642"/>
      <c r="B8" s="579"/>
      <c r="C8" s="492"/>
      <c r="D8" s="492"/>
      <c r="E8" s="587"/>
      <c r="F8" s="492"/>
      <c r="G8" s="492"/>
      <c r="H8" s="650" t="s">
        <v>94</v>
      </c>
      <c r="I8" s="549" t="s">
        <v>82</v>
      </c>
    </row>
    <row r="9" spans="1:9" ht="12.95" customHeight="1" x14ac:dyDescent="0.2">
      <c r="A9" s="642"/>
      <c r="B9" s="579"/>
      <c r="C9" s="492"/>
      <c r="D9" s="492"/>
      <c r="E9" s="587"/>
      <c r="F9" s="492"/>
      <c r="G9" s="492"/>
      <c r="H9" s="651"/>
      <c r="I9" s="545"/>
    </row>
    <row r="10" spans="1:9" ht="9" customHeight="1" x14ac:dyDescent="0.2">
      <c r="A10" s="642"/>
      <c r="B10" s="579"/>
      <c r="C10" s="493"/>
      <c r="D10" s="493"/>
      <c r="E10" s="503"/>
      <c r="F10" s="493"/>
      <c r="G10" s="493"/>
      <c r="H10" s="651"/>
      <c r="I10" s="545"/>
    </row>
    <row r="11" spans="1:9" ht="15" customHeight="1" x14ac:dyDescent="0.2">
      <c r="A11" s="643"/>
      <c r="B11" s="580"/>
      <c r="C11" s="191" t="s">
        <v>0</v>
      </c>
      <c r="D11" s="191" t="s">
        <v>570</v>
      </c>
      <c r="E11" s="191" t="s">
        <v>0</v>
      </c>
      <c r="F11" s="192" t="s">
        <v>0</v>
      </c>
      <c r="G11" s="192" t="s">
        <v>422</v>
      </c>
      <c r="H11" s="652" t="s">
        <v>0</v>
      </c>
      <c r="I11" s="653"/>
    </row>
    <row r="12" spans="1:9" x14ac:dyDescent="0.2">
      <c r="B12" s="193"/>
    </row>
    <row r="13" spans="1:9" x14ac:dyDescent="0.2">
      <c r="B13" s="163"/>
    </row>
    <row r="14" spans="1:9" ht="12.75" customHeight="1" x14ac:dyDescent="0.2">
      <c r="B14" s="194" t="s">
        <v>650</v>
      </c>
    </row>
    <row r="15" spans="1:9" ht="12.75" customHeight="1" x14ac:dyDescent="0.2">
      <c r="B15" s="163" t="s">
        <v>244</v>
      </c>
      <c r="C15" s="195">
        <v>352</v>
      </c>
      <c r="D15" s="195">
        <v>1301</v>
      </c>
      <c r="E15" s="195">
        <v>1318</v>
      </c>
      <c r="F15" s="195">
        <v>248</v>
      </c>
      <c r="G15" s="195">
        <v>1098</v>
      </c>
      <c r="H15" s="195" t="s">
        <v>565</v>
      </c>
      <c r="I15" s="195" t="s">
        <v>565</v>
      </c>
    </row>
    <row r="16" spans="1:9" ht="12.75" customHeight="1" x14ac:dyDescent="0.2">
      <c r="B16" s="163" t="s">
        <v>167</v>
      </c>
      <c r="C16" s="195">
        <v>133</v>
      </c>
      <c r="D16" s="195">
        <v>426</v>
      </c>
      <c r="E16" s="195">
        <v>397</v>
      </c>
      <c r="F16" s="195">
        <v>160</v>
      </c>
      <c r="G16" s="195">
        <v>328</v>
      </c>
      <c r="H16" s="195" t="s">
        <v>565</v>
      </c>
      <c r="I16" s="195" t="s">
        <v>565</v>
      </c>
    </row>
    <row r="17" spans="2:12" ht="12.75" customHeight="1" x14ac:dyDescent="0.2">
      <c r="B17" s="163" t="s">
        <v>168</v>
      </c>
      <c r="C17" s="195">
        <v>140</v>
      </c>
      <c r="D17" s="195">
        <v>773.3</v>
      </c>
      <c r="E17" s="195">
        <v>933</v>
      </c>
      <c r="F17" s="195">
        <v>87</v>
      </c>
      <c r="G17" s="195">
        <v>236</v>
      </c>
      <c r="H17" s="195" t="s">
        <v>565</v>
      </c>
      <c r="I17" s="195" t="s">
        <v>565</v>
      </c>
    </row>
    <row r="18" spans="2:12" ht="12.75" customHeight="1" x14ac:dyDescent="0.2">
      <c r="B18" s="194" t="s">
        <v>22</v>
      </c>
      <c r="C18" s="196">
        <v>625</v>
      </c>
      <c r="D18" s="196">
        <v>2500.3000000000002</v>
      </c>
      <c r="E18" s="196">
        <v>2648</v>
      </c>
      <c r="F18" s="196">
        <v>495</v>
      </c>
      <c r="G18" s="196">
        <v>1662</v>
      </c>
      <c r="H18" s="196">
        <v>147</v>
      </c>
      <c r="I18" s="196">
        <v>293</v>
      </c>
      <c r="J18" s="195"/>
      <c r="L18" s="195"/>
    </row>
    <row r="19" spans="2:12" ht="12.75" customHeight="1" x14ac:dyDescent="0.2">
      <c r="B19" s="194"/>
      <c r="C19" s="195"/>
      <c r="D19" s="195"/>
      <c r="E19" s="195"/>
      <c r="F19" s="195"/>
      <c r="G19" s="195"/>
      <c r="H19" s="195"/>
      <c r="I19" s="195"/>
    </row>
    <row r="20" spans="2:12" ht="12.75" customHeight="1" x14ac:dyDescent="0.2">
      <c r="B20" s="163"/>
      <c r="C20" s="195"/>
      <c r="D20" s="195"/>
      <c r="E20" s="195"/>
      <c r="F20" s="195"/>
      <c r="G20" s="195"/>
      <c r="H20" s="195"/>
      <c r="I20" s="195"/>
    </row>
    <row r="21" spans="2:12" ht="12.75" customHeight="1" x14ac:dyDescent="0.2">
      <c r="B21" s="194" t="s">
        <v>651</v>
      </c>
      <c r="C21" s="195"/>
      <c r="D21" s="195"/>
      <c r="E21" s="195"/>
      <c r="F21" s="195"/>
      <c r="G21" s="195"/>
      <c r="H21" s="195"/>
      <c r="I21" s="195"/>
    </row>
    <row r="22" spans="2:12" ht="12.75" customHeight="1" x14ac:dyDescent="0.2">
      <c r="B22" s="163" t="s">
        <v>244</v>
      </c>
      <c r="C22" s="195">
        <v>141</v>
      </c>
      <c r="D22" s="195">
        <v>463.4</v>
      </c>
      <c r="E22" s="195">
        <v>517</v>
      </c>
      <c r="F22" s="195">
        <v>114</v>
      </c>
      <c r="G22" s="195">
        <v>598</v>
      </c>
      <c r="H22" s="195" t="s">
        <v>565</v>
      </c>
      <c r="I22" s="195" t="s">
        <v>565</v>
      </c>
    </row>
    <row r="23" spans="2:12" ht="12.75" customHeight="1" x14ac:dyDescent="0.2">
      <c r="B23" s="163" t="s">
        <v>167</v>
      </c>
      <c r="C23" s="195">
        <v>95</v>
      </c>
      <c r="D23" s="195">
        <v>356.4</v>
      </c>
      <c r="E23" s="195">
        <v>482</v>
      </c>
      <c r="F23" s="195">
        <v>122</v>
      </c>
      <c r="G23" s="195">
        <v>528</v>
      </c>
      <c r="H23" s="195" t="s">
        <v>565</v>
      </c>
      <c r="I23" s="195" t="s">
        <v>565</v>
      </c>
    </row>
    <row r="24" spans="2:12" ht="12.75" customHeight="1" x14ac:dyDescent="0.2">
      <c r="B24" s="163" t="s">
        <v>168</v>
      </c>
      <c r="C24" s="195">
        <v>87</v>
      </c>
      <c r="D24" s="195">
        <v>309</v>
      </c>
      <c r="E24" s="195">
        <v>317</v>
      </c>
      <c r="F24" s="195">
        <v>74</v>
      </c>
      <c r="G24" s="195">
        <v>1020</v>
      </c>
      <c r="H24" s="195" t="s">
        <v>565</v>
      </c>
      <c r="I24" s="195" t="s">
        <v>565</v>
      </c>
    </row>
    <row r="25" spans="2:12" ht="12.75" customHeight="1" x14ac:dyDescent="0.2">
      <c r="B25" s="194" t="s">
        <v>22</v>
      </c>
      <c r="C25" s="196">
        <v>323</v>
      </c>
      <c r="D25" s="196">
        <v>1128.8</v>
      </c>
      <c r="E25" s="196">
        <v>1316</v>
      </c>
      <c r="F25" s="196">
        <v>310</v>
      </c>
      <c r="G25" s="196">
        <v>2146</v>
      </c>
      <c r="H25" s="196">
        <v>19</v>
      </c>
      <c r="I25" s="196">
        <v>65</v>
      </c>
    </row>
    <row r="26" spans="2:12" ht="12.75" customHeight="1" x14ac:dyDescent="0.2">
      <c r="B26" s="163"/>
      <c r="C26" s="195"/>
      <c r="D26" s="195"/>
      <c r="E26" s="195"/>
      <c r="F26" s="195"/>
      <c r="G26" s="195"/>
      <c r="H26" s="195"/>
      <c r="I26" s="195"/>
    </row>
    <row r="27" spans="2:12" ht="12.75" customHeight="1" x14ac:dyDescent="0.2">
      <c r="B27" s="163"/>
      <c r="C27" s="195"/>
      <c r="D27" s="195"/>
      <c r="E27" s="195"/>
      <c r="F27" s="195"/>
      <c r="G27" s="195"/>
      <c r="H27" s="195"/>
      <c r="I27" s="195"/>
    </row>
    <row r="28" spans="2:12" ht="12.75" customHeight="1" x14ac:dyDescent="0.2">
      <c r="B28" s="194" t="s">
        <v>614</v>
      </c>
      <c r="C28" s="195">
        <v>96</v>
      </c>
      <c r="D28" s="195">
        <v>214.6</v>
      </c>
      <c r="E28" s="195">
        <v>203</v>
      </c>
      <c r="F28" s="195">
        <v>74</v>
      </c>
      <c r="G28" s="195">
        <v>863</v>
      </c>
      <c r="H28" s="195" t="s">
        <v>565</v>
      </c>
      <c r="I28" s="195" t="s">
        <v>565</v>
      </c>
    </row>
    <row r="29" spans="2:12" ht="12.75" customHeight="1" x14ac:dyDescent="0.2">
      <c r="B29" s="163" t="s">
        <v>244</v>
      </c>
      <c r="C29" s="195">
        <v>68</v>
      </c>
      <c r="D29" s="195">
        <v>178.8</v>
      </c>
      <c r="E29" s="195">
        <v>174</v>
      </c>
      <c r="F29" s="195">
        <v>86</v>
      </c>
      <c r="G29" s="195">
        <v>1443</v>
      </c>
      <c r="H29" s="195" t="s">
        <v>565</v>
      </c>
      <c r="I29" s="195" t="s">
        <v>565</v>
      </c>
    </row>
    <row r="30" spans="2:12" ht="12.75" customHeight="1" x14ac:dyDescent="0.2">
      <c r="B30" s="163" t="s">
        <v>167</v>
      </c>
      <c r="C30" s="195">
        <v>47</v>
      </c>
      <c r="D30" s="195">
        <v>138.5</v>
      </c>
      <c r="E30" s="195">
        <v>136</v>
      </c>
      <c r="F30" s="195">
        <v>48</v>
      </c>
      <c r="G30" s="195">
        <v>239</v>
      </c>
      <c r="H30" s="195" t="s">
        <v>565</v>
      </c>
      <c r="I30" s="195" t="s">
        <v>565</v>
      </c>
    </row>
    <row r="31" spans="2:12" ht="12.75" customHeight="1" x14ac:dyDescent="0.2">
      <c r="B31" s="163" t="s">
        <v>168</v>
      </c>
      <c r="C31" s="196">
        <v>211</v>
      </c>
      <c r="D31" s="196">
        <v>531.9</v>
      </c>
      <c r="E31" s="196">
        <v>513</v>
      </c>
      <c r="F31" s="196">
        <v>208</v>
      </c>
      <c r="G31" s="196">
        <v>2545</v>
      </c>
      <c r="H31" s="196">
        <v>7</v>
      </c>
      <c r="I31" s="196">
        <v>15</v>
      </c>
    </row>
    <row r="32" spans="2:12" ht="12.75" customHeight="1" x14ac:dyDescent="0.2">
      <c r="B32" s="194" t="s">
        <v>22</v>
      </c>
      <c r="C32" s="195"/>
      <c r="D32" s="195"/>
      <c r="E32" s="195"/>
      <c r="F32" s="195"/>
      <c r="G32" s="195"/>
      <c r="H32" s="195"/>
      <c r="I32" s="195"/>
    </row>
    <row r="33" spans="2:10" ht="12.75" customHeight="1" x14ac:dyDescent="0.2">
      <c r="B33" s="163"/>
      <c r="C33" s="195"/>
      <c r="D33" s="195"/>
      <c r="E33" s="195"/>
      <c r="F33" s="195"/>
      <c r="G33" s="195"/>
      <c r="H33" s="195"/>
      <c r="I33" s="195"/>
    </row>
    <row r="34" spans="2:10" ht="12.75" customHeight="1" x14ac:dyDescent="0.2">
      <c r="B34" s="163"/>
      <c r="C34" s="195"/>
      <c r="D34" s="195"/>
      <c r="E34" s="195"/>
      <c r="F34" s="195"/>
      <c r="G34" s="195"/>
      <c r="H34" s="195"/>
      <c r="I34" s="195"/>
    </row>
    <row r="35" spans="2:10" ht="12.75" customHeight="1" x14ac:dyDescent="0.2">
      <c r="B35" s="194" t="s">
        <v>613</v>
      </c>
      <c r="C35" s="195">
        <v>90</v>
      </c>
      <c r="D35" s="195">
        <v>204.6</v>
      </c>
      <c r="E35" s="195">
        <v>224</v>
      </c>
      <c r="F35" s="195">
        <v>60</v>
      </c>
      <c r="G35" s="195">
        <v>776</v>
      </c>
      <c r="H35" s="195" t="s">
        <v>565</v>
      </c>
      <c r="I35" s="195" t="s">
        <v>565</v>
      </c>
    </row>
    <row r="36" spans="2:10" ht="12.75" customHeight="1" x14ac:dyDescent="0.2">
      <c r="B36" s="163" t="s">
        <v>244</v>
      </c>
      <c r="C36" s="195">
        <v>90</v>
      </c>
      <c r="D36" s="195">
        <v>166.5</v>
      </c>
      <c r="E36" s="195">
        <v>144</v>
      </c>
      <c r="F36" s="195">
        <v>116</v>
      </c>
      <c r="G36" s="195">
        <v>245</v>
      </c>
      <c r="H36" s="195" t="s">
        <v>565</v>
      </c>
      <c r="I36" s="195" t="s">
        <v>565</v>
      </c>
    </row>
    <row r="37" spans="2:10" ht="12.75" customHeight="1" x14ac:dyDescent="0.2">
      <c r="B37" s="163" t="s">
        <v>167</v>
      </c>
      <c r="C37" s="195">
        <v>37</v>
      </c>
      <c r="D37" s="195">
        <v>74.400000000000006</v>
      </c>
      <c r="E37" s="195">
        <v>66</v>
      </c>
      <c r="F37" s="195">
        <v>82</v>
      </c>
      <c r="G37" s="195">
        <v>912</v>
      </c>
      <c r="H37" s="195" t="s">
        <v>565</v>
      </c>
      <c r="I37" s="195" t="s">
        <v>565</v>
      </c>
    </row>
    <row r="38" spans="2:10" ht="12.75" customHeight="1" x14ac:dyDescent="0.2">
      <c r="B38" s="163" t="s">
        <v>168</v>
      </c>
      <c r="C38" s="196">
        <v>217</v>
      </c>
      <c r="D38" s="196">
        <v>445.5</v>
      </c>
      <c r="E38" s="196">
        <v>434</v>
      </c>
      <c r="F38" s="196">
        <v>258</v>
      </c>
      <c r="G38" s="196">
        <v>1934</v>
      </c>
      <c r="H38" s="196">
        <v>4</v>
      </c>
      <c r="I38" s="196">
        <v>8</v>
      </c>
    </row>
    <row r="39" spans="2:10" ht="12.75" customHeight="1" x14ac:dyDescent="0.2">
      <c r="B39" s="194" t="s">
        <v>22</v>
      </c>
      <c r="C39" s="195"/>
      <c r="D39" s="195"/>
      <c r="E39" s="195"/>
      <c r="F39" s="195"/>
      <c r="G39" s="195"/>
      <c r="H39" s="195"/>
      <c r="I39" s="195"/>
    </row>
    <row r="40" spans="2:10" ht="12.75" customHeight="1" x14ac:dyDescent="0.2">
      <c r="B40" s="163"/>
      <c r="C40" s="195"/>
      <c r="D40" s="195"/>
      <c r="E40" s="195"/>
      <c r="F40" s="195"/>
      <c r="G40" s="195"/>
      <c r="H40" s="195"/>
      <c r="I40" s="195"/>
    </row>
    <row r="41" spans="2:10" ht="12.75" customHeight="1" x14ac:dyDescent="0.2">
      <c r="B41" s="163"/>
      <c r="C41" s="195"/>
      <c r="D41" s="195"/>
      <c r="E41" s="195"/>
      <c r="F41" s="195"/>
      <c r="G41" s="195"/>
      <c r="H41" s="195"/>
      <c r="I41" s="195"/>
    </row>
    <row r="42" spans="2:10" ht="12.75" customHeight="1" x14ac:dyDescent="0.2">
      <c r="B42" s="194" t="s">
        <v>652</v>
      </c>
      <c r="C42" s="195"/>
      <c r="D42" s="195"/>
      <c r="E42" s="195"/>
      <c r="F42" s="195"/>
      <c r="G42" s="195"/>
      <c r="H42" s="195"/>
      <c r="I42" s="195"/>
    </row>
    <row r="43" spans="2:10" ht="12.75" customHeight="1" x14ac:dyDescent="0.2">
      <c r="B43" s="163" t="s">
        <v>244</v>
      </c>
      <c r="C43" s="195">
        <v>83</v>
      </c>
      <c r="D43" s="195">
        <v>181.8</v>
      </c>
      <c r="E43" s="195">
        <v>222</v>
      </c>
      <c r="F43" s="195">
        <v>45</v>
      </c>
      <c r="G43" s="195">
        <v>181</v>
      </c>
      <c r="H43" s="195" t="s">
        <v>565</v>
      </c>
      <c r="I43" s="195" t="s">
        <v>565</v>
      </c>
    </row>
    <row r="44" spans="2:10" ht="12.75" customHeight="1" x14ac:dyDescent="0.2">
      <c r="B44" s="163" t="s">
        <v>167</v>
      </c>
      <c r="C44" s="195">
        <v>126</v>
      </c>
      <c r="D44" s="195">
        <v>229.1</v>
      </c>
      <c r="E44" s="195">
        <v>183</v>
      </c>
      <c r="F44" s="195">
        <v>83</v>
      </c>
      <c r="G44" s="195">
        <v>931</v>
      </c>
      <c r="H44" s="195" t="s">
        <v>565</v>
      </c>
      <c r="I44" s="195" t="s">
        <v>565</v>
      </c>
    </row>
    <row r="45" spans="2:10" ht="12.75" customHeight="1" x14ac:dyDescent="0.2">
      <c r="B45" s="163" t="s">
        <v>168</v>
      </c>
      <c r="C45" s="195">
        <v>122</v>
      </c>
      <c r="D45" s="195">
        <v>339.4</v>
      </c>
      <c r="E45" s="195">
        <v>300</v>
      </c>
      <c r="F45" s="195">
        <v>148</v>
      </c>
      <c r="G45" s="195">
        <v>469</v>
      </c>
      <c r="H45" s="195" t="s">
        <v>565</v>
      </c>
      <c r="I45" s="195" t="s">
        <v>565</v>
      </c>
    </row>
    <row r="46" spans="2:10" ht="12.75" customHeight="1" x14ac:dyDescent="0.2">
      <c r="B46" s="194" t="s">
        <v>22</v>
      </c>
      <c r="C46" s="196">
        <v>331</v>
      </c>
      <c r="D46" s="196">
        <v>750.3</v>
      </c>
      <c r="E46" s="196">
        <v>705</v>
      </c>
      <c r="F46" s="196">
        <v>276</v>
      </c>
      <c r="G46" s="196">
        <v>1581</v>
      </c>
      <c r="H46" s="196">
        <v>4</v>
      </c>
      <c r="I46" s="196">
        <v>6</v>
      </c>
      <c r="J46" s="196"/>
    </row>
    <row r="47" spans="2:10" ht="12.75" customHeight="1" x14ac:dyDescent="0.2">
      <c r="B47" s="163"/>
      <c r="C47" s="195"/>
      <c r="D47" s="195"/>
      <c r="E47" s="195"/>
      <c r="F47" s="195"/>
      <c r="G47" s="195"/>
      <c r="H47" s="195"/>
      <c r="I47" s="195"/>
    </row>
    <row r="48" spans="2:10" ht="12.75" customHeight="1" x14ac:dyDescent="0.2">
      <c r="B48" s="163"/>
      <c r="C48" s="195"/>
      <c r="D48" s="195"/>
      <c r="E48" s="195"/>
      <c r="F48" s="195"/>
      <c r="G48" s="195"/>
      <c r="H48" s="195"/>
      <c r="I48" s="195"/>
    </row>
    <row r="49" spans="1:9" ht="12.75" customHeight="1" x14ac:dyDescent="0.2">
      <c r="B49" s="194" t="s">
        <v>653</v>
      </c>
      <c r="C49" s="195"/>
      <c r="D49" s="195"/>
      <c r="E49" s="195"/>
      <c r="F49" s="195"/>
      <c r="G49" s="195"/>
      <c r="H49" s="195"/>
      <c r="I49" s="195"/>
    </row>
    <row r="50" spans="1:9" ht="12.75" customHeight="1" x14ac:dyDescent="0.2">
      <c r="B50" s="163" t="s">
        <v>244</v>
      </c>
      <c r="C50" s="195">
        <v>23</v>
      </c>
      <c r="D50" s="195">
        <v>33.200000000000003</v>
      </c>
      <c r="E50" s="195">
        <v>26</v>
      </c>
      <c r="F50" s="195">
        <v>8</v>
      </c>
      <c r="G50" s="195">
        <v>6</v>
      </c>
      <c r="H50" s="195" t="s">
        <v>565</v>
      </c>
      <c r="I50" s="195" t="s">
        <v>565</v>
      </c>
    </row>
    <row r="51" spans="1:9" ht="12.75" customHeight="1" x14ac:dyDescent="0.2">
      <c r="B51" s="163" t="s">
        <v>167</v>
      </c>
      <c r="C51" s="195">
        <v>91</v>
      </c>
      <c r="D51" s="195">
        <v>188.4</v>
      </c>
      <c r="E51" s="195">
        <v>226</v>
      </c>
      <c r="F51" s="195">
        <v>40</v>
      </c>
      <c r="G51" s="195">
        <v>116</v>
      </c>
      <c r="H51" s="195" t="s">
        <v>565</v>
      </c>
      <c r="I51" s="195" t="s">
        <v>565</v>
      </c>
    </row>
    <row r="52" spans="1:9" ht="12.75" customHeight="1" x14ac:dyDescent="0.2">
      <c r="B52" s="163" t="s">
        <v>168</v>
      </c>
      <c r="C52" s="195">
        <v>254</v>
      </c>
      <c r="D52" s="195">
        <v>522.70000000000005</v>
      </c>
      <c r="E52" s="195">
        <v>470</v>
      </c>
      <c r="F52" s="195">
        <v>235</v>
      </c>
      <c r="G52" s="195">
        <v>921</v>
      </c>
      <c r="H52" s="195" t="s">
        <v>565</v>
      </c>
      <c r="I52" s="195" t="s">
        <v>565</v>
      </c>
    </row>
    <row r="53" spans="1:9" ht="12.75" customHeight="1" x14ac:dyDescent="0.2">
      <c r="B53" s="194" t="s">
        <v>22</v>
      </c>
      <c r="C53" s="196">
        <v>368</v>
      </c>
      <c r="D53" s="196">
        <v>744.3</v>
      </c>
      <c r="E53" s="196">
        <v>722</v>
      </c>
      <c r="F53" s="196">
        <v>283</v>
      </c>
      <c r="G53" s="196">
        <v>1043</v>
      </c>
      <c r="H53" s="196">
        <v>3</v>
      </c>
      <c r="I53" s="196">
        <v>2</v>
      </c>
    </row>
    <row r="54" spans="1:9" ht="12.75" customHeight="1" x14ac:dyDescent="0.2">
      <c r="B54" s="163"/>
      <c r="C54" s="195"/>
      <c r="D54" s="195"/>
      <c r="E54" s="195"/>
      <c r="F54" s="195"/>
      <c r="G54" s="195"/>
      <c r="H54" s="195"/>
      <c r="I54" s="195"/>
    </row>
    <row r="55" spans="1:9" ht="12.75" customHeight="1" x14ac:dyDescent="0.2">
      <c r="B55" s="163"/>
      <c r="C55" s="195"/>
      <c r="D55" s="195"/>
      <c r="E55" s="195"/>
      <c r="F55" s="195"/>
      <c r="G55" s="195"/>
      <c r="H55" s="195"/>
      <c r="I55" s="195"/>
    </row>
    <row r="56" spans="1:9" ht="12.75" customHeight="1" x14ac:dyDescent="0.2">
      <c r="B56" s="194" t="s">
        <v>169</v>
      </c>
      <c r="C56" s="195"/>
      <c r="D56" s="195"/>
      <c r="E56" s="195"/>
      <c r="F56" s="195"/>
      <c r="G56" s="195"/>
      <c r="H56" s="195"/>
      <c r="I56" s="195"/>
    </row>
    <row r="57" spans="1:9" ht="12.75" customHeight="1" x14ac:dyDescent="0.2">
      <c r="B57" s="163" t="s">
        <v>244</v>
      </c>
      <c r="C57" s="195">
        <v>785</v>
      </c>
      <c r="D57" s="195">
        <v>2398.5</v>
      </c>
      <c r="E57" s="195">
        <v>2510</v>
      </c>
      <c r="F57" s="195">
        <v>549</v>
      </c>
      <c r="G57" s="195">
        <v>3523</v>
      </c>
      <c r="H57" s="195" t="s">
        <v>565</v>
      </c>
      <c r="I57" s="195" t="s">
        <v>565</v>
      </c>
    </row>
    <row r="58" spans="1:9" ht="12.75" customHeight="1" x14ac:dyDescent="0.2">
      <c r="B58" s="163" t="s">
        <v>167</v>
      </c>
      <c r="C58" s="195">
        <v>603</v>
      </c>
      <c r="D58" s="195">
        <v>1545.2</v>
      </c>
      <c r="E58" s="195">
        <v>1606</v>
      </c>
      <c r="F58" s="195">
        <v>607</v>
      </c>
      <c r="G58" s="195">
        <v>3590</v>
      </c>
      <c r="H58" s="195" t="s">
        <v>565</v>
      </c>
      <c r="I58" s="195" t="s">
        <v>565</v>
      </c>
    </row>
    <row r="59" spans="1:9" ht="12.75" customHeight="1" x14ac:dyDescent="0.2">
      <c r="B59" s="163" t="s">
        <v>168</v>
      </c>
      <c r="C59" s="195">
        <v>687</v>
      </c>
      <c r="D59" s="195">
        <v>2157.3000000000002</v>
      </c>
      <c r="E59" s="195">
        <v>2222</v>
      </c>
      <c r="F59" s="195">
        <v>674</v>
      </c>
      <c r="G59" s="195">
        <v>3797</v>
      </c>
      <c r="H59" s="195" t="s">
        <v>565</v>
      </c>
      <c r="I59" s="195" t="s">
        <v>565</v>
      </c>
    </row>
    <row r="60" spans="1:9" ht="12.75" customHeight="1" x14ac:dyDescent="0.2">
      <c r="B60" s="194" t="s">
        <v>15</v>
      </c>
      <c r="C60" s="196">
        <v>2075</v>
      </c>
      <c r="D60" s="196">
        <v>6101</v>
      </c>
      <c r="E60" s="196">
        <v>6338</v>
      </c>
      <c r="F60" s="196">
        <v>1830</v>
      </c>
      <c r="G60" s="196">
        <v>10910</v>
      </c>
      <c r="H60" s="196">
        <v>184</v>
      </c>
      <c r="I60" s="196">
        <v>390</v>
      </c>
    </row>
    <row r="63" spans="1:9" x14ac:dyDescent="0.2">
      <c r="A63" s="140" t="s">
        <v>245</v>
      </c>
    </row>
  </sheetData>
  <mergeCells count="14">
    <mergeCell ref="A1:I1"/>
    <mergeCell ref="A2:I2"/>
    <mergeCell ref="C5:E5"/>
    <mergeCell ref="F5:G5"/>
    <mergeCell ref="E6:E10"/>
    <mergeCell ref="A5:B11"/>
    <mergeCell ref="G6:G10"/>
    <mergeCell ref="C6:C10"/>
    <mergeCell ref="D6:D10"/>
    <mergeCell ref="F6:F10"/>
    <mergeCell ref="H5:I7"/>
    <mergeCell ref="H8:H10"/>
    <mergeCell ref="I8:I10"/>
    <mergeCell ref="H11:I11"/>
  </mergeCells>
  <pageMargins left="0.78740157480314965" right="0.59055118110236227" top="0.78740157480314965" bottom="0.78740157480314965" header="0.51181102362204722" footer="0.31496062992125984"/>
  <pageSetup paperSize="9" scale="91" firstPageNumber="19" orientation="portrait" useFirstPageNumber="1" r:id="rId1"/>
  <headerFooter>
    <oddHeader>&amp;C&amp;"Arial,Standard"&amp;9- &amp;P -</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showGridLines="0" zoomScaleNormal="100" workbookViewId="0">
      <selection activeCell="B5" sqref="B5"/>
    </sheetView>
  </sheetViews>
  <sheetFormatPr baseColWidth="10" defaultColWidth="12" defaultRowHeight="12" customHeight="1" x14ac:dyDescent="0.2"/>
  <cols>
    <col min="1" max="1" width="4.33203125" style="168" customWidth="1"/>
    <col min="2" max="2" width="38.33203125" style="168" customWidth="1"/>
    <col min="3" max="7" width="10.83203125" style="168" customWidth="1"/>
    <col min="8" max="8" width="9.83203125" style="168" customWidth="1"/>
    <col min="9" max="9" width="10.83203125" style="168" customWidth="1"/>
    <col min="10" max="11" width="9.83203125" style="168" customWidth="1"/>
    <col min="12" max="12" width="10.83203125" style="168" customWidth="1"/>
    <col min="13" max="14" width="9.83203125" style="168" customWidth="1"/>
    <col min="15" max="15" width="10.83203125" style="168" customWidth="1"/>
    <col min="16" max="18" width="9.83203125" style="168" customWidth="1"/>
    <col min="19" max="19" width="5" style="168" customWidth="1"/>
    <col min="20" max="16384" width="12" style="168"/>
  </cols>
  <sheetData>
    <row r="1" spans="1:19" ht="12" customHeight="1" x14ac:dyDescent="0.2">
      <c r="G1" s="138" t="s">
        <v>680</v>
      </c>
      <c r="H1" s="139" t="s">
        <v>226</v>
      </c>
    </row>
    <row r="2" spans="1:19" ht="12" customHeight="1" x14ac:dyDescent="0.2">
      <c r="A2" s="140"/>
      <c r="B2" s="169"/>
      <c r="C2" s="169"/>
      <c r="D2" s="170"/>
      <c r="E2" s="169"/>
      <c r="F2" s="169"/>
      <c r="I2" s="171"/>
      <c r="J2" s="140"/>
      <c r="K2" s="172"/>
      <c r="L2" s="172"/>
      <c r="M2" s="172"/>
      <c r="N2" s="172"/>
      <c r="O2" s="172"/>
      <c r="P2" s="172"/>
      <c r="Q2" s="172"/>
      <c r="R2" s="172"/>
      <c r="S2" s="172"/>
    </row>
    <row r="3" spans="1:19" ht="12" customHeight="1" x14ac:dyDescent="0.2">
      <c r="B3" s="172"/>
      <c r="C3" s="172"/>
      <c r="D3" s="140"/>
      <c r="E3" s="172"/>
      <c r="F3" s="172"/>
      <c r="G3" s="158"/>
      <c r="H3" s="171"/>
      <c r="I3" s="169"/>
      <c r="J3" s="169"/>
      <c r="K3" s="169"/>
      <c r="L3" s="169"/>
      <c r="M3" s="169"/>
      <c r="N3" s="169"/>
      <c r="O3" s="169"/>
      <c r="P3" s="169"/>
      <c r="Q3" s="169"/>
      <c r="R3" s="169"/>
      <c r="S3" s="169"/>
    </row>
    <row r="5" spans="1:19" ht="12.95" customHeight="1" x14ac:dyDescent="0.2">
      <c r="A5" s="666" t="s">
        <v>107</v>
      </c>
      <c r="B5" s="670" t="s">
        <v>97</v>
      </c>
      <c r="C5" s="677" t="s">
        <v>567</v>
      </c>
      <c r="D5" s="678"/>
      <c r="E5" s="657" t="s">
        <v>67</v>
      </c>
      <c r="F5" s="645"/>
      <c r="G5" s="645"/>
      <c r="H5" s="645"/>
      <c r="I5" s="645"/>
      <c r="J5" s="645"/>
      <c r="K5" s="645"/>
      <c r="L5" s="645"/>
      <c r="M5" s="645"/>
      <c r="N5" s="645"/>
      <c r="O5" s="645"/>
      <c r="P5" s="658"/>
      <c r="Q5" s="644" t="s">
        <v>568</v>
      </c>
      <c r="R5" s="658"/>
      <c r="S5" s="668" t="s">
        <v>107</v>
      </c>
    </row>
    <row r="6" spans="1:19" ht="12.95" customHeight="1" x14ac:dyDescent="0.2">
      <c r="A6" s="557"/>
      <c r="B6" s="671"/>
      <c r="C6" s="679"/>
      <c r="D6" s="676"/>
      <c r="E6" s="648"/>
      <c r="F6" s="649"/>
      <c r="G6" s="649"/>
      <c r="H6" s="649"/>
      <c r="I6" s="649"/>
      <c r="J6" s="649"/>
      <c r="K6" s="649"/>
      <c r="L6" s="649"/>
      <c r="M6" s="649"/>
      <c r="N6" s="649"/>
      <c r="O6" s="649"/>
      <c r="P6" s="656"/>
      <c r="Q6" s="646"/>
      <c r="R6" s="655"/>
      <c r="S6" s="566"/>
    </row>
    <row r="7" spans="1:19" ht="15" customHeight="1" x14ac:dyDescent="0.2">
      <c r="A7" s="557"/>
      <c r="B7" s="671"/>
      <c r="C7" s="673" t="s">
        <v>99</v>
      </c>
      <c r="D7" s="654" t="s">
        <v>93</v>
      </c>
      <c r="E7" s="663" t="s">
        <v>24</v>
      </c>
      <c r="F7" s="664"/>
      <c r="G7" s="664"/>
      <c r="H7" s="173" t="s">
        <v>68</v>
      </c>
      <c r="I7" s="173"/>
      <c r="J7" s="173"/>
      <c r="K7" s="173"/>
      <c r="L7" s="173"/>
      <c r="M7" s="173"/>
      <c r="N7" s="173"/>
      <c r="O7" s="173"/>
      <c r="P7" s="174"/>
      <c r="Q7" s="648"/>
      <c r="R7" s="656"/>
      <c r="S7" s="566"/>
    </row>
    <row r="8" spans="1:19" ht="15" customHeight="1" x14ac:dyDescent="0.2">
      <c r="A8" s="557"/>
      <c r="B8" s="671"/>
      <c r="C8" s="547"/>
      <c r="D8" s="557"/>
      <c r="E8" s="674" t="s">
        <v>94</v>
      </c>
      <c r="F8" s="674" t="s">
        <v>95</v>
      </c>
      <c r="G8" s="549" t="s">
        <v>106</v>
      </c>
      <c r="H8" s="664" t="s">
        <v>69</v>
      </c>
      <c r="I8" s="664"/>
      <c r="J8" s="665"/>
      <c r="K8" s="663" t="s">
        <v>70</v>
      </c>
      <c r="L8" s="664"/>
      <c r="M8" s="665"/>
      <c r="N8" s="663" t="s">
        <v>71</v>
      </c>
      <c r="O8" s="664"/>
      <c r="P8" s="665"/>
      <c r="Q8" s="654" t="s">
        <v>96</v>
      </c>
      <c r="R8" s="549" t="s">
        <v>106</v>
      </c>
      <c r="S8" s="566"/>
    </row>
    <row r="9" spans="1:19" ht="12" customHeight="1" x14ac:dyDescent="0.2">
      <c r="A9" s="557"/>
      <c r="B9" s="671"/>
      <c r="C9" s="547"/>
      <c r="D9" s="557" t="s">
        <v>11</v>
      </c>
      <c r="E9" s="560"/>
      <c r="F9" s="560"/>
      <c r="G9" s="566"/>
      <c r="H9" s="654" t="s">
        <v>94</v>
      </c>
      <c r="I9" s="654" t="s">
        <v>95</v>
      </c>
      <c r="J9" s="659" t="s">
        <v>93</v>
      </c>
      <c r="K9" s="659" t="s">
        <v>94</v>
      </c>
      <c r="L9" s="659" t="s">
        <v>95</v>
      </c>
      <c r="M9" s="659" t="s">
        <v>93</v>
      </c>
      <c r="N9" s="659" t="s">
        <v>94</v>
      </c>
      <c r="O9" s="659" t="s">
        <v>95</v>
      </c>
      <c r="P9" s="650" t="s">
        <v>93</v>
      </c>
      <c r="Q9" s="655"/>
      <c r="R9" s="566"/>
      <c r="S9" s="566"/>
    </row>
    <row r="10" spans="1:19" ht="12" customHeight="1" x14ac:dyDescent="0.2">
      <c r="A10" s="557"/>
      <c r="B10" s="671"/>
      <c r="C10" s="547"/>
      <c r="D10" s="557" t="s">
        <v>64</v>
      </c>
      <c r="E10" s="560"/>
      <c r="F10" s="560"/>
      <c r="G10" s="566"/>
      <c r="H10" s="675"/>
      <c r="I10" s="675" t="s">
        <v>8</v>
      </c>
      <c r="J10" s="660" t="s">
        <v>11</v>
      </c>
      <c r="K10" s="660"/>
      <c r="L10" s="660" t="s">
        <v>8</v>
      </c>
      <c r="M10" s="660" t="s">
        <v>11</v>
      </c>
      <c r="N10" s="660"/>
      <c r="O10" s="660" t="s">
        <v>8</v>
      </c>
      <c r="P10" s="651" t="s">
        <v>11</v>
      </c>
      <c r="Q10" s="655"/>
      <c r="R10" s="566"/>
      <c r="S10" s="566"/>
    </row>
    <row r="11" spans="1:19" ht="12" customHeight="1" x14ac:dyDescent="0.2">
      <c r="A11" s="557"/>
      <c r="B11" s="671"/>
      <c r="C11" s="547"/>
      <c r="D11" s="557"/>
      <c r="E11" s="560"/>
      <c r="F11" s="560"/>
      <c r="G11" s="566"/>
      <c r="H11" s="675"/>
      <c r="I11" s="675" t="s">
        <v>10</v>
      </c>
      <c r="J11" s="660" t="s">
        <v>64</v>
      </c>
      <c r="K11" s="660"/>
      <c r="L11" s="660" t="s">
        <v>10</v>
      </c>
      <c r="M11" s="660" t="s">
        <v>64</v>
      </c>
      <c r="N11" s="660"/>
      <c r="O11" s="660" t="s">
        <v>10</v>
      </c>
      <c r="P11" s="651" t="s">
        <v>64</v>
      </c>
      <c r="Q11" s="655"/>
      <c r="R11" s="566"/>
      <c r="S11" s="566"/>
    </row>
    <row r="12" spans="1:19" ht="12" customHeight="1" x14ac:dyDescent="0.2">
      <c r="A12" s="557"/>
      <c r="B12" s="671"/>
      <c r="C12" s="548"/>
      <c r="D12" s="558"/>
      <c r="E12" s="561"/>
      <c r="F12" s="561"/>
      <c r="G12" s="567"/>
      <c r="H12" s="676"/>
      <c r="I12" s="676"/>
      <c r="J12" s="661"/>
      <c r="K12" s="661"/>
      <c r="L12" s="661"/>
      <c r="M12" s="661"/>
      <c r="N12" s="661"/>
      <c r="O12" s="661"/>
      <c r="P12" s="662"/>
      <c r="Q12" s="656"/>
      <c r="R12" s="567"/>
      <c r="S12" s="566"/>
    </row>
    <row r="13" spans="1:19" ht="15" customHeight="1" x14ac:dyDescent="0.2">
      <c r="A13" s="667"/>
      <c r="B13" s="672"/>
      <c r="C13" s="144" t="s">
        <v>0</v>
      </c>
      <c r="D13" s="144"/>
      <c r="E13" s="145"/>
      <c r="F13" s="145" t="s">
        <v>422</v>
      </c>
      <c r="G13" s="146" t="s">
        <v>0</v>
      </c>
      <c r="H13" s="423" t="s">
        <v>0</v>
      </c>
      <c r="I13" s="145" t="s">
        <v>422</v>
      </c>
      <c r="J13" s="144" t="s">
        <v>0</v>
      </c>
      <c r="K13" s="145"/>
      <c r="L13" s="145" t="s">
        <v>422</v>
      </c>
      <c r="M13" s="144" t="s">
        <v>0</v>
      </c>
      <c r="N13" s="145"/>
      <c r="O13" s="145" t="s">
        <v>422</v>
      </c>
      <c r="P13" s="144" t="s">
        <v>0</v>
      </c>
      <c r="Q13" s="144"/>
      <c r="R13" s="144"/>
      <c r="S13" s="669"/>
    </row>
    <row r="14" spans="1:19" ht="12" customHeight="1" x14ac:dyDescent="0.2">
      <c r="A14" s="175"/>
      <c r="B14" s="161"/>
      <c r="C14" s="176"/>
      <c r="D14" s="176"/>
      <c r="E14" s="176"/>
      <c r="F14" s="176"/>
      <c r="G14" s="176"/>
      <c r="H14" s="176"/>
      <c r="I14" s="176"/>
      <c r="J14" s="176"/>
      <c r="K14" s="176"/>
      <c r="L14" s="176"/>
      <c r="M14" s="176"/>
      <c r="N14" s="176"/>
      <c r="O14" s="176"/>
      <c r="P14" s="176"/>
      <c r="Q14" s="176"/>
      <c r="R14" s="176"/>
      <c r="S14" s="177"/>
    </row>
    <row r="15" spans="1:19" ht="12" customHeight="1" x14ac:dyDescent="0.2">
      <c r="A15" s="175"/>
      <c r="B15" s="161" t="s">
        <v>12</v>
      </c>
      <c r="E15" s="153"/>
      <c r="G15" s="153"/>
      <c r="H15" s="153"/>
      <c r="I15" s="153"/>
      <c r="J15" s="153"/>
      <c r="K15" s="153"/>
      <c r="S15" s="177"/>
    </row>
    <row r="16" spans="1:19" ht="12" customHeight="1" x14ac:dyDescent="0.2">
      <c r="A16" s="178">
        <v>1</v>
      </c>
      <c r="B16" s="161" t="s">
        <v>13</v>
      </c>
      <c r="C16" s="153" t="s">
        <v>565</v>
      </c>
      <c r="D16" s="153" t="s">
        <v>565</v>
      </c>
      <c r="E16" s="153">
        <v>1602</v>
      </c>
      <c r="F16" s="153">
        <v>1323</v>
      </c>
      <c r="G16" s="153">
        <v>1602</v>
      </c>
      <c r="H16" s="153">
        <v>605</v>
      </c>
      <c r="I16" s="153">
        <v>530</v>
      </c>
      <c r="J16" s="153">
        <v>605</v>
      </c>
      <c r="K16" s="153">
        <v>491</v>
      </c>
      <c r="L16" s="153">
        <v>399</v>
      </c>
      <c r="M16" s="153">
        <v>491</v>
      </c>
      <c r="N16" s="153">
        <v>506</v>
      </c>
      <c r="O16" s="153">
        <v>394</v>
      </c>
      <c r="P16" s="153">
        <v>506</v>
      </c>
      <c r="Q16" s="153" t="s">
        <v>565</v>
      </c>
      <c r="R16" s="153" t="s">
        <v>565</v>
      </c>
      <c r="S16" s="179">
        <v>1</v>
      </c>
    </row>
    <row r="17" spans="1:19" ht="12" customHeight="1" x14ac:dyDescent="0.2">
      <c r="A17" s="178">
        <v>2</v>
      </c>
      <c r="B17" s="161" t="s">
        <v>14</v>
      </c>
      <c r="C17" s="153" t="s">
        <v>565</v>
      </c>
      <c r="D17" s="153" t="s">
        <v>565</v>
      </c>
      <c r="E17" s="153">
        <v>150</v>
      </c>
      <c r="F17" s="153">
        <v>180</v>
      </c>
      <c r="G17" s="153">
        <v>300</v>
      </c>
      <c r="H17" s="153">
        <v>69</v>
      </c>
      <c r="I17" s="153">
        <v>86</v>
      </c>
      <c r="J17" s="153">
        <v>138</v>
      </c>
      <c r="K17" s="153">
        <v>37</v>
      </c>
      <c r="L17" s="153">
        <v>43</v>
      </c>
      <c r="M17" s="153">
        <v>74</v>
      </c>
      <c r="N17" s="153">
        <v>44</v>
      </c>
      <c r="O17" s="153">
        <v>51</v>
      </c>
      <c r="P17" s="153">
        <v>88</v>
      </c>
      <c r="Q17" s="153" t="s">
        <v>565</v>
      </c>
      <c r="R17" s="153" t="s">
        <v>565</v>
      </c>
      <c r="S17" s="179">
        <v>2</v>
      </c>
    </row>
    <row r="18" spans="1:19" ht="12" customHeight="1" x14ac:dyDescent="0.2">
      <c r="A18" s="178">
        <v>3</v>
      </c>
      <c r="B18" s="161" t="s">
        <v>597</v>
      </c>
      <c r="C18" s="153" t="s">
        <v>565</v>
      </c>
      <c r="D18" s="153" t="s">
        <v>565</v>
      </c>
      <c r="E18" s="153">
        <v>311</v>
      </c>
      <c r="F18" s="153">
        <v>1623</v>
      </c>
      <c r="G18" s="153">
        <v>3813</v>
      </c>
      <c r="H18" s="153">
        <v>105</v>
      </c>
      <c r="I18" s="153">
        <v>605</v>
      </c>
      <c r="J18" s="153">
        <v>1457</v>
      </c>
      <c r="K18" s="153">
        <v>72</v>
      </c>
      <c r="L18" s="153">
        <v>349</v>
      </c>
      <c r="M18" s="153">
        <v>884</v>
      </c>
      <c r="N18" s="153">
        <v>134</v>
      </c>
      <c r="O18" s="153">
        <v>669</v>
      </c>
      <c r="P18" s="153">
        <v>1472</v>
      </c>
      <c r="Q18" s="153" t="s">
        <v>565</v>
      </c>
      <c r="R18" s="153" t="s">
        <v>565</v>
      </c>
      <c r="S18" s="179">
        <v>3</v>
      </c>
    </row>
    <row r="19" spans="1:19" ht="12" customHeight="1" x14ac:dyDescent="0.2">
      <c r="A19" s="178"/>
      <c r="B19" s="161"/>
      <c r="S19" s="179"/>
    </row>
    <row r="20" spans="1:19" ht="12" customHeight="1" x14ac:dyDescent="0.2">
      <c r="A20" s="178">
        <v>4</v>
      </c>
      <c r="B20" s="161" t="s">
        <v>3</v>
      </c>
      <c r="C20" s="153">
        <v>23</v>
      </c>
      <c r="D20" s="153">
        <v>682</v>
      </c>
      <c r="E20" s="153">
        <v>12</v>
      </c>
      <c r="F20" s="153">
        <v>114</v>
      </c>
      <c r="G20" s="153">
        <v>623</v>
      </c>
      <c r="H20" s="153">
        <v>6</v>
      </c>
      <c r="I20" s="153">
        <v>61</v>
      </c>
      <c r="J20" s="153">
        <v>310</v>
      </c>
      <c r="K20" s="153">
        <v>3</v>
      </c>
      <c r="L20" s="153">
        <v>26</v>
      </c>
      <c r="M20" s="153">
        <v>157</v>
      </c>
      <c r="N20" s="153">
        <v>3</v>
      </c>
      <c r="O20" s="153">
        <v>26</v>
      </c>
      <c r="P20" s="153">
        <v>156</v>
      </c>
      <c r="Q20" s="153">
        <v>3</v>
      </c>
      <c r="R20" s="153">
        <v>123</v>
      </c>
      <c r="S20" s="179">
        <v>4</v>
      </c>
    </row>
    <row r="21" spans="1:19" ht="12" customHeight="1" x14ac:dyDescent="0.2">
      <c r="A21" s="178"/>
      <c r="B21" s="161"/>
      <c r="C21" s="180"/>
      <c r="D21" s="180"/>
      <c r="E21" s="180"/>
      <c r="F21" s="180"/>
      <c r="G21" s="180"/>
      <c r="H21" s="180"/>
      <c r="I21" s="180"/>
      <c r="J21" s="180"/>
      <c r="K21" s="180"/>
      <c r="L21" s="180"/>
      <c r="M21" s="180"/>
      <c r="N21" s="180"/>
      <c r="O21" s="180"/>
      <c r="P21" s="180"/>
      <c r="Q21" s="180"/>
      <c r="R21" s="180"/>
      <c r="S21" s="179"/>
    </row>
    <row r="22" spans="1:19" s="184" customFormat="1" ht="12" customHeight="1" x14ac:dyDescent="0.2">
      <c r="A22" s="181">
        <v>5</v>
      </c>
      <c r="B22" s="182" t="s">
        <v>4</v>
      </c>
      <c r="C22" s="158">
        <v>5049</v>
      </c>
      <c r="D22" s="158">
        <v>8328</v>
      </c>
      <c r="E22" s="158">
        <v>2075</v>
      </c>
      <c r="F22" s="158">
        <v>3239</v>
      </c>
      <c r="G22" s="158">
        <v>6338</v>
      </c>
      <c r="H22" s="158">
        <v>785</v>
      </c>
      <c r="I22" s="158">
        <v>1282</v>
      </c>
      <c r="J22" s="158">
        <v>2510</v>
      </c>
      <c r="K22" s="158">
        <v>603</v>
      </c>
      <c r="L22" s="158">
        <v>818</v>
      </c>
      <c r="M22" s="158">
        <v>1606</v>
      </c>
      <c r="N22" s="158">
        <v>687</v>
      </c>
      <c r="O22" s="158">
        <v>1139</v>
      </c>
      <c r="P22" s="158">
        <v>2222</v>
      </c>
      <c r="Q22" s="158">
        <v>300</v>
      </c>
      <c r="R22" s="158">
        <v>755</v>
      </c>
      <c r="S22" s="183">
        <v>5</v>
      </c>
    </row>
    <row r="23" spans="1:19" ht="12" customHeight="1" x14ac:dyDescent="0.2">
      <c r="A23" s="178"/>
      <c r="B23" s="161" t="s">
        <v>5</v>
      </c>
      <c r="C23" s="158"/>
      <c r="D23" s="158"/>
      <c r="E23" s="158"/>
      <c r="F23" s="158"/>
      <c r="G23" s="158"/>
      <c r="H23" s="158"/>
      <c r="I23" s="158"/>
      <c r="J23" s="158"/>
      <c r="K23" s="158"/>
      <c r="L23" s="158"/>
      <c r="M23" s="158"/>
      <c r="N23" s="158"/>
      <c r="O23" s="158"/>
      <c r="P23" s="158"/>
      <c r="Q23" s="158"/>
      <c r="R23" s="158"/>
      <c r="S23" s="179"/>
    </row>
    <row r="24" spans="1:19" ht="12" customHeight="1" x14ac:dyDescent="0.2">
      <c r="A24" s="178">
        <v>6</v>
      </c>
      <c r="B24" s="161" t="s">
        <v>72</v>
      </c>
      <c r="C24" s="153">
        <v>200</v>
      </c>
      <c r="D24" s="153">
        <v>1206</v>
      </c>
      <c r="E24" s="153">
        <v>82</v>
      </c>
      <c r="F24" s="153">
        <v>440</v>
      </c>
      <c r="G24" s="153">
        <v>867</v>
      </c>
      <c r="H24" s="153">
        <v>22</v>
      </c>
      <c r="I24" s="153">
        <v>101</v>
      </c>
      <c r="J24" s="153">
        <v>235</v>
      </c>
      <c r="K24" s="153">
        <v>17</v>
      </c>
      <c r="L24" s="153">
        <v>124</v>
      </c>
      <c r="M24" s="153">
        <v>225</v>
      </c>
      <c r="N24" s="153">
        <v>43</v>
      </c>
      <c r="O24" s="153">
        <v>215</v>
      </c>
      <c r="P24" s="153">
        <v>407</v>
      </c>
      <c r="Q24" s="153">
        <v>12</v>
      </c>
      <c r="R24" s="153">
        <v>63</v>
      </c>
      <c r="S24" s="179">
        <v>6</v>
      </c>
    </row>
    <row r="25" spans="1:19" ht="12" customHeight="1" x14ac:dyDescent="0.2">
      <c r="A25" s="178"/>
      <c r="B25" s="161"/>
      <c r="C25" s="153"/>
      <c r="D25" s="153"/>
      <c r="E25" s="153"/>
      <c r="F25" s="153"/>
      <c r="G25" s="153"/>
      <c r="H25" s="153"/>
      <c r="I25" s="153"/>
      <c r="J25" s="153"/>
      <c r="K25" s="153"/>
      <c r="L25" s="153"/>
      <c r="M25" s="153"/>
      <c r="N25" s="153"/>
      <c r="O25" s="153"/>
      <c r="P25" s="153"/>
      <c r="Q25" s="153"/>
      <c r="R25" s="153"/>
      <c r="S25" s="179"/>
    </row>
    <row r="26" spans="1:19" ht="12" customHeight="1" x14ac:dyDescent="0.2">
      <c r="A26" s="178"/>
      <c r="B26" s="161" t="s">
        <v>6</v>
      </c>
      <c r="C26" s="153"/>
      <c r="D26" s="153"/>
      <c r="E26" s="153"/>
      <c r="F26" s="153"/>
      <c r="G26" s="153"/>
      <c r="H26" s="153"/>
      <c r="I26" s="153"/>
      <c r="J26" s="153"/>
      <c r="K26" s="153"/>
      <c r="L26" s="153"/>
      <c r="M26" s="153"/>
      <c r="N26" s="153"/>
      <c r="O26" s="153"/>
      <c r="P26" s="153"/>
      <c r="Q26" s="153"/>
      <c r="R26" s="153"/>
      <c r="S26" s="179"/>
    </row>
    <row r="27" spans="1:19" ht="12" customHeight="1" x14ac:dyDescent="0.2">
      <c r="A27" s="178">
        <v>7</v>
      </c>
      <c r="B27" s="161" t="s">
        <v>73</v>
      </c>
      <c r="C27" s="153">
        <v>29</v>
      </c>
      <c r="D27" s="153">
        <v>240</v>
      </c>
      <c r="E27" s="153">
        <v>9</v>
      </c>
      <c r="F27" s="153">
        <v>73</v>
      </c>
      <c r="G27" s="153">
        <v>213</v>
      </c>
      <c r="H27" s="153">
        <v>4</v>
      </c>
      <c r="I27" s="153">
        <v>49</v>
      </c>
      <c r="J27" s="153">
        <v>112</v>
      </c>
      <c r="K27" s="153">
        <v>3</v>
      </c>
      <c r="L27" s="153">
        <v>18</v>
      </c>
      <c r="M27" s="153">
        <v>84</v>
      </c>
      <c r="N27" s="153">
        <v>2</v>
      </c>
      <c r="O27" s="153">
        <v>7</v>
      </c>
      <c r="P27" s="153">
        <v>17</v>
      </c>
      <c r="Q27" s="153">
        <v>3</v>
      </c>
      <c r="R27" s="153">
        <v>54</v>
      </c>
      <c r="S27" s="179">
        <v>7</v>
      </c>
    </row>
    <row r="28" spans="1:19" ht="12" customHeight="1" x14ac:dyDescent="0.2">
      <c r="A28" s="178"/>
      <c r="B28" s="161"/>
      <c r="S28" s="179"/>
    </row>
    <row r="29" spans="1:19" ht="12" customHeight="1" x14ac:dyDescent="0.2">
      <c r="A29" s="178">
        <v>8</v>
      </c>
      <c r="B29" s="185" t="s">
        <v>16</v>
      </c>
      <c r="C29" s="153">
        <v>492</v>
      </c>
      <c r="D29" s="153">
        <v>3608</v>
      </c>
      <c r="E29" s="153">
        <v>249</v>
      </c>
      <c r="F29" s="153">
        <v>1241</v>
      </c>
      <c r="G29" s="153">
        <v>3078</v>
      </c>
      <c r="H29" s="153">
        <v>70</v>
      </c>
      <c r="I29" s="153">
        <v>429</v>
      </c>
      <c r="J29" s="153">
        <v>1170</v>
      </c>
      <c r="K29" s="153">
        <v>53</v>
      </c>
      <c r="L29" s="153">
        <v>259</v>
      </c>
      <c r="M29" s="153">
        <v>689</v>
      </c>
      <c r="N29" s="153">
        <v>126</v>
      </c>
      <c r="O29" s="153">
        <v>553</v>
      </c>
      <c r="P29" s="153">
        <v>1219</v>
      </c>
      <c r="Q29" s="153">
        <v>42</v>
      </c>
      <c r="R29" s="153">
        <v>341</v>
      </c>
      <c r="S29" s="179">
        <v>8</v>
      </c>
    </row>
    <row r="30" spans="1:19" ht="12" customHeight="1" x14ac:dyDescent="0.2">
      <c r="A30" s="178"/>
      <c r="B30" s="185" t="s">
        <v>17</v>
      </c>
      <c r="S30" s="179"/>
    </row>
    <row r="31" spans="1:19" ht="12" customHeight="1" x14ac:dyDescent="0.2">
      <c r="A31" s="178">
        <v>9</v>
      </c>
      <c r="B31" s="185" t="s">
        <v>18</v>
      </c>
      <c r="C31" s="153">
        <v>307</v>
      </c>
      <c r="D31" s="153">
        <v>2164</v>
      </c>
      <c r="E31" s="153">
        <v>127</v>
      </c>
      <c r="F31" s="153">
        <v>791</v>
      </c>
      <c r="G31" s="153">
        <v>1796</v>
      </c>
      <c r="H31" s="153">
        <v>44</v>
      </c>
      <c r="I31" s="153">
        <v>345</v>
      </c>
      <c r="J31" s="153">
        <v>903</v>
      </c>
      <c r="K31" s="153">
        <v>30</v>
      </c>
      <c r="L31" s="153">
        <v>137</v>
      </c>
      <c r="M31" s="153">
        <v>261</v>
      </c>
      <c r="N31" s="153">
        <v>53</v>
      </c>
      <c r="O31" s="153">
        <v>308</v>
      </c>
      <c r="P31" s="153">
        <v>632</v>
      </c>
      <c r="Q31" s="153">
        <v>17</v>
      </c>
      <c r="R31" s="153">
        <v>173</v>
      </c>
      <c r="S31" s="179">
        <v>9</v>
      </c>
    </row>
    <row r="32" spans="1:19" ht="12" customHeight="1" x14ac:dyDescent="0.2">
      <c r="A32" s="178">
        <v>10</v>
      </c>
      <c r="B32" s="185" t="s">
        <v>19</v>
      </c>
      <c r="C32" s="153">
        <v>23</v>
      </c>
      <c r="D32" s="153">
        <v>318</v>
      </c>
      <c r="E32" s="153">
        <v>12</v>
      </c>
      <c r="F32" s="153">
        <v>103</v>
      </c>
      <c r="G32" s="153">
        <v>305</v>
      </c>
      <c r="H32" s="153">
        <v>2</v>
      </c>
      <c r="I32" s="153">
        <v>9</v>
      </c>
      <c r="J32" s="153">
        <v>18</v>
      </c>
      <c r="K32" s="153">
        <v>3</v>
      </c>
      <c r="L32" s="153">
        <v>38</v>
      </c>
      <c r="M32" s="153">
        <v>168</v>
      </c>
      <c r="N32" s="153">
        <v>7</v>
      </c>
      <c r="O32" s="153">
        <v>55</v>
      </c>
      <c r="P32" s="153">
        <v>119</v>
      </c>
      <c r="Q32" s="153" t="s">
        <v>34</v>
      </c>
      <c r="R32" s="153" t="s">
        <v>34</v>
      </c>
      <c r="S32" s="179">
        <v>10</v>
      </c>
    </row>
    <row r="33" spans="1:19" ht="12" customHeight="1" x14ac:dyDescent="0.2">
      <c r="A33" s="178">
        <v>11</v>
      </c>
      <c r="B33" s="185" t="s">
        <v>253</v>
      </c>
      <c r="C33" s="153">
        <v>162</v>
      </c>
      <c r="D33" s="153">
        <v>1126</v>
      </c>
      <c r="E33" s="153">
        <v>110</v>
      </c>
      <c r="F33" s="153">
        <v>347</v>
      </c>
      <c r="G33" s="153">
        <v>977</v>
      </c>
      <c r="H33" s="153">
        <v>24</v>
      </c>
      <c r="I33" s="153">
        <v>75</v>
      </c>
      <c r="J33" s="153">
        <v>249</v>
      </c>
      <c r="K33" s="153">
        <v>20</v>
      </c>
      <c r="L33" s="153">
        <v>84</v>
      </c>
      <c r="M33" s="153">
        <v>260</v>
      </c>
      <c r="N33" s="153">
        <v>66</v>
      </c>
      <c r="O33" s="153">
        <v>190</v>
      </c>
      <c r="P33" s="153">
        <v>468</v>
      </c>
      <c r="Q33" s="153">
        <v>25</v>
      </c>
      <c r="R33" s="153">
        <v>168</v>
      </c>
      <c r="S33" s="179">
        <v>11</v>
      </c>
    </row>
    <row r="34" spans="1:19" ht="12" customHeight="1" x14ac:dyDescent="0.2">
      <c r="A34" s="178"/>
      <c r="B34" s="161"/>
      <c r="S34" s="179"/>
    </row>
    <row r="35" spans="1:19" ht="12" customHeight="1" x14ac:dyDescent="0.2">
      <c r="A35" s="178">
        <v>12</v>
      </c>
      <c r="B35" s="161" t="s">
        <v>20</v>
      </c>
      <c r="C35" s="153">
        <v>4499</v>
      </c>
      <c r="D35" s="153">
        <v>4130</v>
      </c>
      <c r="E35" s="153">
        <v>1805</v>
      </c>
      <c r="F35" s="153">
        <v>1832</v>
      </c>
      <c r="G35" s="153">
        <v>2689</v>
      </c>
      <c r="H35" s="153">
        <v>703</v>
      </c>
      <c r="I35" s="153">
        <v>736</v>
      </c>
      <c r="J35" s="153">
        <v>981</v>
      </c>
      <c r="K35" s="153">
        <v>545</v>
      </c>
      <c r="L35" s="153">
        <v>530</v>
      </c>
      <c r="M35" s="153">
        <v>809</v>
      </c>
      <c r="N35" s="153">
        <v>557</v>
      </c>
      <c r="O35" s="153">
        <v>565</v>
      </c>
      <c r="P35" s="153">
        <v>899</v>
      </c>
      <c r="Q35" s="153">
        <v>252</v>
      </c>
      <c r="R35" s="153">
        <v>333</v>
      </c>
      <c r="S35" s="179">
        <v>12</v>
      </c>
    </row>
    <row r="36" spans="1:19" ht="12" customHeight="1" x14ac:dyDescent="0.2">
      <c r="A36" s="178"/>
      <c r="B36" s="161"/>
      <c r="S36" s="179"/>
    </row>
    <row r="37" spans="1:19" ht="12" customHeight="1" x14ac:dyDescent="0.2">
      <c r="A37" s="178">
        <v>13</v>
      </c>
      <c r="B37" s="163" t="s">
        <v>21</v>
      </c>
      <c r="C37" s="153">
        <v>29</v>
      </c>
      <c r="D37" s="153">
        <v>350</v>
      </c>
      <c r="E37" s="153">
        <v>12</v>
      </c>
      <c r="F37" s="153">
        <v>94</v>
      </c>
      <c r="G37" s="153">
        <v>358</v>
      </c>
      <c r="H37" s="153">
        <v>8</v>
      </c>
      <c r="I37" s="153">
        <v>68</v>
      </c>
      <c r="J37" s="153">
        <v>247</v>
      </c>
      <c r="K37" s="153">
        <v>2</v>
      </c>
      <c r="L37" s="153">
        <v>11</v>
      </c>
      <c r="M37" s="153">
        <v>24</v>
      </c>
      <c r="N37" s="153">
        <v>2</v>
      </c>
      <c r="O37" s="153">
        <v>15</v>
      </c>
      <c r="P37" s="153">
        <v>87</v>
      </c>
      <c r="Q37" s="153">
        <v>3</v>
      </c>
      <c r="R37" s="153">
        <v>27</v>
      </c>
      <c r="S37" s="179">
        <v>13</v>
      </c>
    </row>
    <row r="38" spans="1:19" ht="12" customHeight="1" x14ac:dyDescent="0.2">
      <c r="A38" s="178"/>
      <c r="B38" s="163"/>
      <c r="C38" s="153"/>
      <c r="D38" s="153"/>
      <c r="E38" s="153"/>
      <c r="F38" s="153"/>
      <c r="G38" s="153"/>
      <c r="H38" s="153"/>
      <c r="I38" s="153"/>
      <c r="J38" s="153"/>
      <c r="K38" s="153"/>
      <c r="L38" s="153"/>
      <c r="M38" s="153"/>
      <c r="N38" s="153"/>
      <c r="O38" s="153"/>
      <c r="P38" s="153"/>
      <c r="Q38" s="153"/>
      <c r="R38" s="153"/>
      <c r="S38" s="179"/>
    </row>
    <row r="39" spans="1:19" ht="12" customHeight="1" x14ac:dyDescent="0.2">
      <c r="A39" s="178"/>
      <c r="B39" s="163"/>
      <c r="C39" s="153"/>
      <c r="D39" s="153"/>
      <c r="E39" s="153"/>
      <c r="F39" s="153"/>
      <c r="G39" s="153"/>
      <c r="H39" s="153"/>
      <c r="I39" s="153"/>
      <c r="J39" s="153"/>
      <c r="K39" s="153"/>
      <c r="L39" s="153"/>
      <c r="M39" s="153"/>
      <c r="N39" s="153"/>
      <c r="O39" s="153"/>
      <c r="P39" s="153"/>
      <c r="Q39" s="153"/>
      <c r="R39" s="153"/>
      <c r="S39" s="179"/>
    </row>
    <row r="40" spans="1:19" ht="12" customHeight="1" x14ac:dyDescent="0.2">
      <c r="A40" s="178"/>
      <c r="B40" s="161" t="s">
        <v>74</v>
      </c>
      <c r="C40" s="153"/>
      <c r="D40" s="153"/>
      <c r="E40" s="153"/>
      <c r="F40" s="153"/>
      <c r="G40" s="153"/>
      <c r="H40" s="153"/>
      <c r="I40" s="153"/>
      <c r="J40" s="153"/>
      <c r="K40" s="153"/>
      <c r="L40" s="153"/>
      <c r="M40" s="153"/>
      <c r="N40" s="153"/>
      <c r="O40" s="153"/>
      <c r="P40" s="153"/>
      <c r="Q40" s="153"/>
      <c r="R40" s="153"/>
      <c r="S40" s="179"/>
    </row>
    <row r="41" spans="1:19" ht="12" customHeight="1" x14ac:dyDescent="0.2">
      <c r="A41" s="178">
        <v>14</v>
      </c>
      <c r="B41" s="437">
        <v>2025</v>
      </c>
      <c r="C41" s="153">
        <v>1583</v>
      </c>
      <c r="D41" s="153">
        <v>1891</v>
      </c>
      <c r="E41" s="153">
        <v>699</v>
      </c>
      <c r="F41" s="153">
        <v>778</v>
      </c>
      <c r="G41" s="153">
        <v>1427</v>
      </c>
      <c r="H41" s="153">
        <v>106</v>
      </c>
      <c r="I41" s="153">
        <v>111</v>
      </c>
      <c r="J41" s="153">
        <v>248</v>
      </c>
      <c r="K41" s="153">
        <v>217</v>
      </c>
      <c r="L41" s="153">
        <v>221</v>
      </c>
      <c r="M41" s="153">
        <v>409</v>
      </c>
      <c r="N41" s="153">
        <v>376</v>
      </c>
      <c r="O41" s="153">
        <v>445</v>
      </c>
      <c r="P41" s="153">
        <v>770</v>
      </c>
      <c r="Q41" s="153">
        <v>5</v>
      </c>
      <c r="R41" s="153">
        <v>9</v>
      </c>
      <c r="S41" s="179">
        <v>14</v>
      </c>
    </row>
    <row r="42" spans="1:19" ht="12" customHeight="1" x14ac:dyDescent="0.2">
      <c r="A42" s="178">
        <v>15</v>
      </c>
      <c r="B42" s="437">
        <v>2024</v>
      </c>
      <c r="C42" s="153">
        <v>1084</v>
      </c>
      <c r="D42" s="153">
        <v>1425</v>
      </c>
      <c r="E42" s="153">
        <v>428</v>
      </c>
      <c r="F42" s="153">
        <v>521</v>
      </c>
      <c r="G42" s="153">
        <v>947</v>
      </c>
      <c r="H42" s="153">
        <v>186</v>
      </c>
      <c r="I42" s="153">
        <v>226</v>
      </c>
      <c r="J42" s="153">
        <v>427</v>
      </c>
      <c r="K42" s="153">
        <v>158</v>
      </c>
      <c r="L42" s="153">
        <v>186</v>
      </c>
      <c r="M42" s="153">
        <v>318</v>
      </c>
      <c r="N42" s="153">
        <v>84</v>
      </c>
      <c r="O42" s="153">
        <v>110</v>
      </c>
      <c r="P42" s="153">
        <v>202</v>
      </c>
      <c r="Q42" s="153">
        <v>12</v>
      </c>
      <c r="R42" s="153">
        <v>17</v>
      </c>
      <c r="S42" s="179">
        <v>15</v>
      </c>
    </row>
    <row r="43" spans="1:19" ht="12" customHeight="1" x14ac:dyDescent="0.2">
      <c r="A43" s="178">
        <v>16</v>
      </c>
      <c r="B43" s="437">
        <v>2023</v>
      </c>
      <c r="C43" s="153">
        <v>845</v>
      </c>
      <c r="D43" s="153">
        <v>1678</v>
      </c>
      <c r="E43" s="153">
        <v>323</v>
      </c>
      <c r="F43" s="153">
        <v>614</v>
      </c>
      <c r="G43" s="153">
        <v>1316</v>
      </c>
      <c r="H43" s="153">
        <v>141</v>
      </c>
      <c r="I43" s="153">
        <v>271</v>
      </c>
      <c r="J43" s="153">
        <v>517</v>
      </c>
      <c r="K43" s="153">
        <v>95</v>
      </c>
      <c r="L43" s="153">
        <v>186</v>
      </c>
      <c r="M43" s="153">
        <v>482</v>
      </c>
      <c r="N43" s="153">
        <v>87</v>
      </c>
      <c r="O43" s="153">
        <v>158</v>
      </c>
      <c r="P43" s="153">
        <v>317</v>
      </c>
      <c r="Q43" s="153">
        <v>22</v>
      </c>
      <c r="R43" s="153">
        <v>95</v>
      </c>
      <c r="S43" s="179">
        <v>16</v>
      </c>
    </row>
    <row r="44" spans="1:19" ht="12" customHeight="1" x14ac:dyDescent="0.2">
      <c r="A44" s="178">
        <v>17</v>
      </c>
      <c r="B44" s="438" t="s">
        <v>654</v>
      </c>
      <c r="C44" s="153">
        <v>1537</v>
      </c>
      <c r="D44" s="153">
        <v>3334</v>
      </c>
      <c r="E44" s="153">
        <v>625</v>
      </c>
      <c r="F44" s="153">
        <v>1326</v>
      </c>
      <c r="G44" s="153">
        <v>2648</v>
      </c>
      <c r="H44" s="153">
        <v>352</v>
      </c>
      <c r="I44" s="153">
        <v>675</v>
      </c>
      <c r="J44" s="153">
        <v>1318</v>
      </c>
      <c r="K44" s="153">
        <v>133</v>
      </c>
      <c r="L44" s="153">
        <v>225</v>
      </c>
      <c r="M44" s="153">
        <v>397</v>
      </c>
      <c r="N44" s="153">
        <v>140</v>
      </c>
      <c r="O44" s="153">
        <v>427</v>
      </c>
      <c r="P44" s="153">
        <v>933</v>
      </c>
      <c r="Q44" s="153">
        <v>261</v>
      </c>
      <c r="R44" s="153">
        <v>634</v>
      </c>
      <c r="S44" s="179">
        <v>17</v>
      </c>
    </row>
    <row r="45" spans="1:19" ht="12" customHeight="1" x14ac:dyDescent="0.2">
      <c r="A45" s="186"/>
      <c r="B45" s="165"/>
      <c r="C45" s="125"/>
      <c r="D45" s="125"/>
      <c r="E45" s="125"/>
      <c r="F45" s="125"/>
      <c r="G45" s="125"/>
      <c r="H45" s="125"/>
      <c r="I45" s="125"/>
      <c r="J45" s="125"/>
      <c r="K45" s="125"/>
      <c r="L45" s="125"/>
      <c r="M45" s="125"/>
      <c r="N45" s="125"/>
      <c r="O45" s="125"/>
      <c r="P45" s="125"/>
      <c r="Q45" s="125"/>
      <c r="R45" s="125"/>
      <c r="S45" s="187"/>
    </row>
    <row r="46" spans="1:19" ht="12" customHeight="1" x14ac:dyDescent="0.2">
      <c r="C46" s="188"/>
      <c r="D46" s="188"/>
      <c r="E46" s="188"/>
      <c r="F46" s="188"/>
      <c r="G46" s="188"/>
      <c r="H46" s="188"/>
      <c r="I46" s="188"/>
      <c r="J46" s="188"/>
      <c r="K46" s="188"/>
      <c r="L46" s="188"/>
      <c r="M46" s="188"/>
      <c r="N46" s="188"/>
      <c r="O46" s="188"/>
      <c r="P46" s="188"/>
      <c r="Q46" s="188"/>
      <c r="R46" s="188"/>
    </row>
    <row r="47" spans="1:19" ht="12" customHeight="1" x14ac:dyDescent="0.2">
      <c r="A47" s="168" t="s">
        <v>75</v>
      </c>
    </row>
  </sheetData>
  <mergeCells count="26">
    <mergeCell ref="A5:A13"/>
    <mergeCell ref="S5:S13"/>
    <mergeCell ref="R8:R12"/>
    <mergeCell ref="B5:B13"/>
    <mergeCell ref="C7:C12"/>
    <mergeCell ref="G8:G12"/>
    <mergeCell ref="E8:E12"/>
    <mergeCell ref="F8:F12"/>
    <mergeCell ref="D7:D12"/>
    <mergeCell ref="H9:H12"/>
    <mergeCell ref="C5:D6"/>
    <mergeCell ref="E7:G7"/>
    <mergeCell ref="H8:J8"/>
    <mergeCell ref="K8:M8"/>
    <mergeCell ref="I9:I12"/>
    <mergeCell ref="Q5:R7"/>
    <mergeCell ref="Q8:Q12"/>
    <mergeCell ref="E5:P6"/>
    <mergeCell ref="N9:N12"/>
    <mergeCell ref="O9:O12"/>
    <mergeCell ref="P9:P12"/>
    <mergeCell ref="N8:P8"/>
    <mergeCell ref="J9:J12"/>
    <mergeCell ref="K9:K12"/>
    <mergeCell ref="L9:L12"/>
    <mergeCell ref="M9:M12"/>
  </mergeCells>
  <phoneticPr fontId="0" type="noConversion"/>
  <pageMargins left="0.78740157480314965" right="0.39370078740157483" top="0.78740157480314965" bottom="0.78740157480314965" header="0.51181102362204722" footer="0"/>
  <pageSetup paperSize="9" scale="97" firstPageNumber="20" orientation="portrait" useFirstPageNumber="1" r:id="rId1"/>
  <headerFooter alignWithMargins="0">
    <oddHeader>&amp;C&amp;"Arial,Standard"&amp;9- &amp;P -</oddHeader>
  </headerFooter>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1.25" x14ac:dyDescent="0.2"/>
  <cols>
    <col min="1" max="1" width="14" customWidth="1"/>
    <col min="2" max="2" width="66.83203125" customWidth="1"/>
  </cols>
  <sheetData>
    <row r="1" spans="1:2" ht="15.75" x14ac:dyDescent="0.2">
      <c r="A1" s="813" t="s">
        <v>682</v>
      </c>
      <c r="B1" s="814"/>
    </row>
    <row r="5" spans="1:2" ht="14.25" x14ac:dyDescent="0.2">
      <c r="A5" s="815" t="s">
        <v>34</v>
      </c>
      <c r="B5" s="816" t="s">
        <v>683</v>
      </c>
    </row>
    <row r="6" spans="1:2" ht="14.25" x14ac:dyDescent="0.2">
      <c r="A6" s="815">
        <v>0</v>
      </c>
      <c r="B6" s="816" t="s">
        <v>684</v>
      </c>
    </row>
    <row r="7" spans="1:2" ht="14.25" x14ac:dyDescent="0.2">
      <c r="A7" s="817"/>
      <c r="B7" s="816" t="s">
        <v>685</v>
      </c>
    </row>
    <row r="8" spans="1:2" ht="14.25" x14ac:dyDescent="0.2">
      <c r="A8" s="815" t="s">
        <v>686</v>
      </c>
      <c r="B8" s="816" t="s">
        <v>687</v>
      </c>
    </row>
    <row r="9" spans="1:2" ht="14.25" x14ac:dyDescent="0.2">
      <c r="A9" s="815" t="s">
        <v>688</v>
      </c>
      <c r="B9" s="816" t="s">
        <v>689</v>
      </c>
    </row>
    <row r="10" spans="1:2" ht="14.25" x14ac:dyDescent="0.2">
      <c r="A10" s="815" t="s">
        <v>565</v>
      </c>
      <c r="B10" s="816" t="s">
        <v>690</v>
      </c>
    </row>
    <row r="11" spans="1:2" ht="14.25" x14ac:dyDescent="0.2">
      <c r="A11" s="815" t="s">
        <v>691</v>
      </c>
      <c r="B11" s="816" t="s">
        <v>692</v>
      </c>
    </row>
    <row r="12" spans="1:2" ht="14.25" x14ac:dyDescent="0.2">
      <c r="A12" s="815" t="s">
        <v>693</v>
      </c>
      <c r="B12" s="816" t="s">
        <v>694</v>
      </c>
    </row>
    <row r="13" spans="1:2" ht="14.25" x14ac:dyDescent="0.2">
      <c r="A13" s="815" t="s">
        <v>695</v>
      </c>
      <c r="B13" s="816" t="s">
        <v>696</v>
      </c>
    </row>
    <row r="14" spans="1:2" ht="14.25" x14ac:dyDescent="0.2">
      <c r="A14" s="815" t="s">
        <v>697</v>
      </c>
      <c r="B14" s="816" t="s">
        <v>698</v>
      </c>
    </row>
    <row r="15" spans="1:2" ht="14.25" x14ac:dyDescent="0.2">
      <c r="A15" s="816"/>
    </row>
    <row r="16" spans="1:2" ht="42.75" x14ac:dyDescent="0.2">
      <c r="A16" s="818" t="s">
        <v>699</v>
      </c>
      <c r="B16" s="819" t="s">
        <v>700</v>
      </c>
    </row>
    <row r="17" spans="1:2" ht="14.25" x14ac:dyDescent="0.2">
      <c r="A17" s="816" t="s">
        <v>701</v>
      </c>
      <c r="B17" s="816"/>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7"/>
  <sheetViews>
    <sheetView showGridLines="0" zoomScaleNormal="100" workbookViewId="0">
      <selection activeCell="B5" sqref="B5"/>
    </sheetView>
  </sheetViews>
  <sheetFormatPr baseColWidth="10" defaultColWidth="12" defaultRowHeight="12" customHeight="1" x14ac:dyDescent="0.2"/>
  <cols>
    <col min="1" max="1" width="7.83203125" style="137" customWidth="1"/>
    <col min="2" max="2" width="4.83203125" style="137" customWidth="1"/>
    <col min="3" max="3" width="39.83203125" style="137" customWidth="1"/>
    <col min="4" max="4" width="12" style="137" customWidth="1"/>
    <col min="5" max="5" width="12.1640625" style="137" customWidth="1"/>
    <col min="6" max="6" width="12" style="137" customWidth="1"/>
    <col min="7" max="7" width="12.5" style="137" customWidth="1"/>
    <col min="8" max="8" width="13.33203125" style="137" customWidth="1"/>
    <col min="9" max="9" width="9.83203125" style="137" customWidth="1"/>
    <col min="10" max="10" width="10.33203125" style="137" customWidth="1"/>
    <col min="11" max="12" width="9.83203125" style="137" customWidth="1"/>
    <col min="13" max="13" width="10.33203125" style="137" customWidth="1"/>
    <col min="14" max="15" width="9.83203125" style="137" customWidth="1"/>
    <col min="16" max="16" width="10.33203125" style="137" customWidth="1"/>
    <col min="17" max="19" width="9.83203125" style="137" customWidth="1"/>
    <col min="20" max="20" width="4.1640625" style="137" customWidth="1"/>
    <col min="21" max="16384" width="12" style="137"/>
  </cols>
  <sheetData>
    <row r="1" spans="2:20" ht="12" customHeight="1" x14ac:dyDescent="0.2">
      <c r="H1" s="138" t="s">
        <v>668</v>
      </c>
      <c r="I1" s="139" t="s">
        <v>66</v>
      </c>
    </row>
    <row r="2" spans="2:20" ht="12" customHeight="1" x14ac:dyDescent="0.2">
      <c r="B2" s="140"/>
      <c r="C2" s="141"/>
      <c r="D2" s="141"/>
      <c r="E2" s="141"/>
      <c r="F2" s="141"/>
      <c r="G2" s="141"/>
      <c r="J2" s="139"/>
      <c r="K2" s="142"/>
      <c r="L2" s="142"/>
      <c r="M2" s="142"/>
      <c r="N2" s="142"/>
      <c r="O2" s="142"/>
      <c r="P2" s="142"/>
      <c r="Q2" s="142"/>
      <c r="R2" s="142"/>
      <c r="S2" s="142"/>
      <c r="T2" s="142"/>
    </row>
    <row r="3" spans="2:20" ht="12" customHeight="1" x14ac:dyDescent="0.2">
      <c r="B3" s="143"/>
      <c r="C3" s="141"/>
      <c r="D3" s="141"/>
      <c r="E3" s="141"/>
      <c r="F3" s="141"/>
      <c r="G3" s="141"/>
      <c r="H3" s="141"/>
      <c r="I3" s="141"/>
      <c r="J3" s="141"/>
      <c r="K3" s="141"/>
      <c r="L3" s="141"/>
      <c r="M3" s="141"/>
      <c r="N3" s="141"/>
      <c r="O3" s="141"/>
      <c r="P3" s="141"/>
      <c r="Q3" s="141"/>
      <c r="R3" s="141"/>
      <c r="S3" s="141"/>
      <c r="T3" s="141"/>
    </row>
    <row r="4" spans="2:20" ht="12" customHeight="1" x14ac:dyDescent="0.2">
      <c r="C4" s="268"/>
    </row>
    <row r="5" spans="2:20" ht="12.95" customHeight="1" x14ac:dyDescent="0.2">
      <c r="B5" s="666" t="s">
        <v>107</v>
      </c>
      <c r="C5" s="670" t="s">
        <v>97</v>
      </c>
      <c r="D5" s="677" t="s">
        <v>567</v>
      </c>
      <c r="E5" s="678"/>
      <c r="F5" s="657" t="s">
        <v>67</v>
      </c>
      <c r="G5" s="645"/>
      <c r="H5" s="645"/>
      <c r="I5" s="645"/>
      <c r="J5" s="645"/>
      <c r="K5" s="645"/>
      <c r="L5" s="645"/>
      <c r="M5" s="645"/>
      <c r="N5" s="645"/>
      <c r="O5" s="645"/>
      <c r="P5" s="645"/>
      <c r="Q5" s="658"/>
      <c r="R5" s="644" t="s">
        <v>568</v>
      </c>
      <c r="S5" s="678"/>
      <c r="T5" s="668" t="s">
        <v>107</v>
      </c>
    </row>
    <row r="6" spans="2:20" ht="12.95" customHeight="1" x14ac:dyDescent="0.2">
      <c r="B6" s="680"/>
      <c r="C6" s="671"/>
      <c r="D6" s="679"/>
      <c r="E6" s="676"/>
      <c r="F6" s="648"/>
      <c r="G6" s="649"/>
      <c r="H6" s="649"/>
      <c r="I6" s="649"/>
      <c r="J6" s="649"/>
      <c r="K6" s="649"/>
      <c r="L6" s="649"/>
      <c r="M6" s="649"/>
      <c r="N6" s="649"/>
      <c r="O6" s="649"/>
      <c r="P6" s="649"/>
      <c r="Q6" s="656"/>
      <c r="R6" s="660"/>
      <c r="S6" s="675"/>
      <c r="T6" s="682"/>
    </row>
    <row r="7" spans="2:20" ht="15" customHeight="1" x14ac:dyDescent="0.2">
      <c r="B7" s="680"/>
      <c r="C7" s="671"/>
      <c r="D7" s="673" t="s">
        <v>99</v>
      </c>
      <c r="E7" s="654" t="s">
        <v>93</v>
      </c>
      <c r="F7" s="663" t="s">
        <v>24</v>
      </c>
      <c r="G7" s="664"/>
      <c r="H7" s="664"/>
      <c r="I7" s="664" t="s">
        <v>68</v>
      </c>
      <c r="J7" s="664"/>
      <c r="K7" s="664"/>
      <c r="L7" s="664"/>
      <c r="M7" s="664"/>
      <c r="N7" s="664"/>
      <c r="O7" s="664"/>
      <c r="P7" s="664"/>
      <c r="Q7" s="665"/>
      <c r="R7" s="661"/>
      <c r="S7" s="676"/>
      <c r="T7" s="682"/>
    </row>
    <row r="8" spans="2:20" ht="15" customHeight="1" x14ac:dyDescent="0.2">
      <c r="B8" s="680"/>
      <c r="C8" s="671"/>
      <c r="D8" s="547"/>
      <c r="E8" s="557"/>
      <c r="F8" s="674" t="s">
        <v>94</v>
      </c>
      <c r="G8" s="674" t="s">
        <v>95</v>
      </c>
      <c r="H8" s="549" t="s">
        <v>106</v>
      </c>
      <c r="I8" s="664" t="s">
        <v>69</v>
      </c>
      <c r="J8" s="664"/>
      <c r="K8" s="665"/>
      <c r="L8" s="663" t="s">
        <v>70</v>
      </c>
      <c r="M8" s="664"/>
      <c r="N8" s="665"/>
      <c r="O8" s="663" t="s">
        <v>71</v>
      </c>
      <c r="P8" s="664"/>
      <c r="Q8" s="665"/>
      <c r="R8" s="650" t="s">
        <v>96</v>
      </c>
      <c r="S8" s="559" t="s">
        <v>106</v>
      </c>
      <c r="T8" s="682"/>
    </row>
    <row r="9" spans="2:20" ht="12" customHeight="1" x14ac:dyDescent="0.2">
      <c r="B9" s="680"/>
      <c r="C9" s="671"/>
      <c r="D9" s="547"/>
      <c r="E9" s="557" t="s">
        <v>11</v>
      </c>
      <c r="F9" s="560"/>
      <c r="G9" s="560"/>
      <c r="H9" s="566"/>
      <c r="I9" s="654" t="s">
        <v>94</v>
      </c>
      <c r="J9" s="650" t="s">
        <v>95</v>
      </c>
      <c r="K9" s="650" t="s">
        <v>93</v>
      </c>
      <c r="L9" s="650" t="s">
        <v>94</v>
      </c>
      <c r="M9" s="650" t="s">
        <v>95</v>
      </c>
      <c r="N9" s="650" t="s">
        <v>93</v>
      </c>
      <c r="O9" s="650" t="s">
        <v>94</v>
      </c>
      <c r="P9" s="650" t="s">
        <v>95</v>
      </c>
      <c r="Q9" s="650" t="s">
        <v>93</v>
      </c>
      <c r="R9" s="651"/>
      <c r="S9" s="564"/>
      <c r="T9" s="682"/>
    </row>
    <row r="10" spans="2:20" ht="12" customHeight="1" x14ac:dyDescent="0.2">
      <c r="B10" s="680"/>
      <c r="C10" s="671"/>
      <c r="D10" s="547"/>
      <c r="E10" s="557" t="s">
        <v>64</v>
      </c>
      <c r="F10" s="560"/>
      <c r="G10" s="560"/>
      <c r="H10" s="566"/>
      <c r="I10" s="675"/>
      <c r="J10" s="651" t="s">
        <v>8</v>
      </c>
      <c r="K10" s="651" t="s">
        <v>11</v>
      </c>
      <c r="L10" s="651"/>
      <c r="M10" s="651" t="s">
        <v>8</v>
      </c>
      <c r="N10" s="651" t="s">
        <v>11</v>
      </c>
      <c r="O10" s="651"/>
      <c r="P10" s="651" t="s">
        <v>8</v>
      </c>
      <c r="Q10" s="651" t="s">
        <v>11</v>
      </c>
      <c r="R10" s="651"/>
      <c r="S10" s="564"/>
      <c r="T10" s="682"/>
    </row>
    <row r="11" spans="2:20" ht="12" customHeight="1" x14ac:dyDescent="0.2">
      <c r="B11" s="680"/>
      <c r="C11" s="671"/>
      <c r="D11" s="547"/>
      <c r="E11" s="557"/>
      <c r="F11" s="560"/>
      <c r="G11" s="560"/>
      <c r="H11" s="566"/>
      <c r="I11" s="675"/>
      <c r="J11" s="651" t="s">
        <v>10</v>
      </c>
      <c r="K11" s="651" t="s">
        <v>64</v>
      </c>
      <c r="L11" s="651"/>
      <c r="M11" s="651" t="s">
        <v>10</v>
      </c>
      <c r="N11" s="651" t="s">
        <v>64</v>
      </c>
      <c r="O11" s="651"/>
      <c r="P11" s="651" t="s">
        <v>10</v>
      </c>
      <c r="Q11" s="651" t="s">
        <v>64</v>
      </c>
      <c r="R11" s="651"/>
      <c r="S11" s="564"/>
      <c r="T11" s="682"/>
    </row>
    <row r="12" spans="2:20" ht="12" customHeight="1" x14ac:dyDescent="0.2">
      <c r="B12" s="680"/>
      <c r="C12" s="671"/>
      <c r="D12" s="548"/>
      <c r="E12" s="558"/>
      <c r="F12" s="561"/>
      <c r="G12" s="561"/>
      <c r="H12" s="567"/>
      <c r="I12" s="676"/>
      <c r="J12" s="662"/>
      <c r="K12" s="662"/>
      <c r="L12" s="662"/>
      <c r="M12" s="662"/>
      <c r="N12" s="662"/>
      <c r="O12" s="662"/>
      <c r="P12" s="662"/>
      <c r="Q12" s="662"/>
      <c r="R12" s="662"/>
      <c r="S12" s="565"/>
      <c r="T12" s="682"/>
    </row>
    <row r="13" spans="2:20" ht="15" customHeight="1" x14ac:dyDescent="0.2">
      <c r="B13" s="681"/>
      <c r="C13" s="672"/>
      <c r="D13" s="144" t="s">
        <v>0</v>
      </c>
      <c r="E13" s="144"/>
      <c r="F13" s="145"/>
      <c r="G13" s="145" t="s">
        <v>422</v>
      </c>
      <c r="H13" s="146" t="s">
        <v>0</v>
      </c>
      <c r="I13" s="423" t="s">
        <v>0</v>
      </c>
      <c r="J13" s="147" t="s">
        <v>422</v>
      </c>
      <c r="K13" s="684" t="s">
        <v>0</v>
      </c>
      <c r="L13" s="686"/>
      <c r="M13" s="147" t="s">
        <v>422</v>
      </c>
      <c r="N13" s="684" t="s">
        <v>0</v>
      </c>
      <c r="O13" s="686"/>
      <c r="P13" s="147" t="s">
        <v>422</v>
      </c>
      <c r="Q13" s="684" t="s">
        <v>0</v>
      </c>
      <c r="R13" s="685"/>
      <c r="S13" s="686"/>
      <c r="T13" s="683"/>
    </row>
    <row r="14" spans="2:20" ht="12" customHeight="1" x14ac:dyDescent="0.2">
      <c r="B14" s="148"/>
      <c r="C14" s="149"/>
      <c r="D14" s="150"/>
      <c r="E14" s="150"/>
      <c r="F14" s="150"/>
      <c r="G14" s="150"/>
      <c r="H14" s="150"/>
      <c r="I14" s="150"/>
      <c r="J14" s="150"/>
      <c r="K14" s="150"/>
      <c r="L14" s="150"/>
      <c r="M14" s="150"/>
      <c r="N14" s="150"/>
      <c r="O14" s="150"/>
      <c r="P14" s="150"/>
      <c r="Q14" s="150"/>
      <c r="R14" s="150"/>
      <c r="S14" s="150"/>
      <c r="T14" s="151"/>
    </row>
    <row r="15" spans="2:20" ht="12" customHeight="1" x14ac:dyDescent="0.2">
      <c r="B15" s="152">
        <v>1</v>
      </c>
      <c r="C15" s="149" t="s">
        <v>25</v>
      </c>
      <c r="D15" s="153">
        <v>67</v>
      </c>
      <c r="E15" s="153">
        <v>-17</v>
      </c>
      <c r="F15" s="153">
        <v>35</v>
      </c>
      <c r="G15" s="153">
        <v>164</v>
      </c>
      <c r="H15" s="153">
        <v>19</v>
      </c>
      <c r="I15" s="153">
        <v>10</v>
      </c>
      <c r="J15" s="153">
        <v>31</v>
      </c>
      <c r="K15" s="153">
        <v>3</v>
      </c>
      <c r="L15" s="153">
        <v>10</v>
      </c>
      <c r="M15" s="153">
        <v>57</v>
      </c>
      <c r="N15" s="153">
        <v>16</v>
      </c>
      <c r="O15" s="153">
        <v>15</v>
      </c>
      <c r="P15" s="153">
        <v>76</v>
      </c>
      <c r="Q15" s="153" t="s">
        <v>34</v>
      </c>
      <c r="R15" s="153">
        <v>5</v>
      </c>
      <c r="S15" s="153">
        <v>49</v>
      </c>
      <c r="T15" s="154">
        <v>1</v>
      </c>
    </row>
    <row r="16" spans="2:20" ht="12" customHeight="1" x14ac:dyDescent="0.2">
      <c r="B16" s="155"/>
      <c r="C16" s="149"/>
      <c r="T16" s="154"/>
    </row>
    <row r="17" spans="2:20" ht="12" customHeight="1" x14ac:dyDescent="0.2">
      <c r="B17" s="152">
        <v>2</v>
      </c>
      <c r="C17" s="149" t="s">
        <v>26</v>
      </c>
      <c r="D17" s="153">
        <v>206</v>
      </c>
      <c r="E17" s="153">
        <v>-125</v>
      </c>
      <c r="F17" s="153">
        <v>109</v>
      </c>
      <c r="G17" s="153">
        <v>578</v>
      </c>
      <c r="H17" s="153">
        <v>16</v>
      </c>
      <c r="I17" s="153">
        <v>37</v>
      </c>
      <c r="J17" s="153">
        <v>157</v>
      </c>
      <c r="K17" s="153">
        <v>2</v>
      </c>
      <c r="L17" s="153">
        <v>27</v>
      </c>
      <c r="M17" s="153">
        <v>86</v>
      </c>
      <c r="N17" s="153">
        <v>4</v>
      </c>
      <c r="O17" s="153">
        <v>45</v>
      </c>
      <c r="P17" s="153">
        <v>336</v>
      </c>
      <c r="Q17" s="153">
        <v>10</v>
      </c>
      <c r="R17" s="153">
        <v>10</v>
      </c>
      <c r="S17" s="153">
        <v>-6</v>
      </c>
      <c r="T17" s="154">
        <v>2</v>
      </c>
    </row>
    <row r="18" spans="2:20" ht="12" customHeight="1" x14ac:dyDescent="0.2">
      <c r="B18" s="152"/>
      <c r="C18" s="149"/>
      <c r="T18" s="154"/>
    </row>
    <row r="19" spans="2:20" ht="12" customHeight="1" x14ac:dyDescent="0.2">
      <c r="B19" s="152">
        <v>3</v>
      </c>
      <c r="C19" s="149" t="s">
        <v>27</v>
      </c>
      <c r="D19" s="153">
        <v>222</v>
      </c>
      <c r="E19" s="153">
        <v>16</v>
      </c>
      <c r="F19" s="153">
        <v>160</v>
      </c>
      <c r="G19" s="153">
        <v>518</v>
      </c>
      <c r="H19" s="153">
        <v>7</v>
      </c>
      <c r="I19" s="153">
        <v>42</v>
      </c>
      <c r="J19" s="153">
        <v>127</v>
      </c>
      <c r="K19" s="153">
        <v>3</v>
      </c>
      <c r="L19" s="153">
        <v>62</v>
      </c>
      <c r="M19" s="153">
        <v>207</v>
      </c>
      <c r="N19" s="153">
        <v>4</v>
      </c>
      <c r="O19" s="153">
        <v>56</v>
      </c>
      <c r="P19" s="153">
        <v>184</v>
      </c>
      <c r="Q19" s="153" t="s">
        <v>34</v>
      </c>
      <c r="R19" s="153">
        <v>6</v>
      </c>
      <c r="S19" s="153" t="s">
        <v>34</v>
      </c>
      <c r="T19" s="154">
        <v>3</v>
      </c>
    </row>
    <row r="20" spans="2:20" ht="12" customHeight="1" x14ac:dyDescent="0.2">
      <c r="B20" s="152"/>
      <c r="C20" s="149"/>
      <c r="T20" s="154"/>
    </row>
    <row r="21" spans="2:20" ht="12" customHeight="1" x14ac:dyDescent="0.2">
      <c r="B21" s="152">
        <v>4</v>
      </c>
      <c r="C21" s="149" t="s">
        <v>28</v>
      </c>
      <c r="D21" s="153">
        <v>1670</v>
      </c>
      <c r="E21" s="153">
        <v>89</v>
      </c>
      <c r="F21" s="153">
        <v>1213</v>
      </c>
      <c r="G21" s="153">
        <v>8768</v>
      </c>
      <c r="H21" s="153">
        <v>39</v>
      </c>
      <c r="I21" s="153">
        <v>360</v>
      </c>
      <c r="J21" s="153">
        <v>2760</v>
      </c>
      <c r="K21" s="153">
        <v>17</v>
      </c>
      <c r="L21" s="153">
        <v>397</v>
      </c>
      <c r="M21" s="153">
        <v>2965</v>
      </c>
      <c r="N21" s="153">
        <v>9</v>
      </c>
      <c r="O21" s="153">
        <v>456</v>
      </c>
      <c r="P21" s="153">
        <v>3043</v>
      </c>
      <c r="Q21" s="153">
        <v>13</v>
      </c>
      <c r="R21" s="153">
        <v>83</v>
      </c>
      <c r="S21" s="153">
        <v>16</v>
      </c>
      <c r="T21" s="154">
        <v>4</v>
      </c>
    </row>
    <row r="22" spans="2:20" ht="12" customHeight="1" x14ac:dyDescent="0.2">
      <c r="B22" s="152"/>
      <c r="C22" s="149" t="s">
        <v>29</v>
      </c>
      <c r="T22" s="154"/>
    </row>
    <row r="23" spans="2:20" ht="12" customHeight="1" x14ac:dyDescent="0.2">
      <c r="B23" s="152">
        <v>5</v>
      </c>
      <c r="C23" s="149" t="s">
        <v>30</v>
      </c>
      <c r="D23" s="153">
        <v>368</v>
      </c>
      <c r="E23" s="153">
        <v>24</v>
      </c>
      <c r="F23" s="153">
        <v>244</v>
      </c>
      <c r="G23" s="153">
        <v>3050</v>
      </c>
      <c r="H23" s="153">
        <v>10</v>
      </c>
      <c r="I23" s="153">
        <v>78</v>
      </c>
      <c r="J23" s="153">
        <v>1275</v>
      </c>
      <c r="K23" s="153">
        <v>6</v>
      </c>
      <c r="L23" s="153">
        <v>84</v>
      </c>
      <c r="M23" s="153">
        <v>584</v>
      </c>
      <c r="N23" s="153">
        <v>3</v>
      </c>
      <c r="O23" s="153">
        <v>82</v>
      </c>
      <c r="P23" s="153">
        <v>1191</v>
      </c>
      <c r="Q23" s="153">
        <v>1</v>
      </c>
      <c r="R23" s="153">
        <v>19</v>
      </c>
      <c r="S23" s="153" t="s">
        <v>34</v>
      </c>
      <c r="T23" s="154">
        <v>5</v>
      </c>
    </row>
    <row r="24" spans="2:20" ht="12" customHeight="1" x14ac:dyDescent="0.2">
      <c r="B24" s="152">
        <v>6</v>
      </c>
      <c r="C24" s="149" t="s">
        <v>603</v>
      </c>
      <c r="D24" s="153">
        <v>142</v>
      </c>
      <c r="E24" s="153">
        <v>48</v>
      </c>
      <c r="F24" s="153">
        <v>49</v>
      </c>
      <c r="G24" s="153">
        <v>560</v>
      </c>
      <c r="H24" s="153">
        <v>21</v>
      </c>
      <c r="I24" s="153">
        <v>14</v>
      </c>
      <c r="J24" s="153">
        <v>64</v>
      </c>
      <c r="K24" s="153">
        <v>8</v>
      </c>
      <c r="L24" s="153">
        <v>10</v>
      </c>
      <c r="M24" s="153">
        <v>87</v>
      </c>
      <c r="N24" s="153">
        <v>3</v>
      </c>
      <c r="O24" s="153">
        <v>25</v>
      </c>
      <c r="P24" s="153">
        <v>410</v>
      </c>
      <c r="Q24" s="153">
        <v>10</v>
      </c>
      <c r="R24" s="153">
        <v>13</v>
      </c>
      <c r="S24" s="153">
        <v>10</v>
      </c>
      <c r="T24" s="154">
        <v>6</v>
      </c>
    </row>
    <row r="25" spans="2:20" ht="12" customHeight="1" x14ac:dyDescent="0.2">
      <c r="B25" s="152">
        <v>7</v>
      </c>
      <c r="C25" s="399" t="s">
        <v>604</v>
      </c>
      <c r="D25" s="153">
        <v>382</v>
      </c>
      <c r="E25" s="153">
        <v>16</v>
      </c>
      <c r="F25" s="153">
        <v>314</v>
      </c>
      <c r="G25" s="153">
        <v>4439</v>
      </c>
      <c r="H25" s="153">
        <v>5</v>
      </c>
      <c r="I25" s="153">
        <v>89</v>
      </c>
      <c r="J25" s="153">
        <v>1226</v>
      </c>
      <c r="K25" s="153">
        <v>1</v>
      </c>
      <c r="L25" s="153">
        <v>104</v>
      </c>
      <c r="M25" s="153">
        <v>2139</v>
      </c>
      <c r="N25" s="153">
        <v>3</v>
      </c>
      <c r="O25" s="153">
        <v>121</v>
      </c>
      <c r="P25" s="153">
        <v>1075</v>
      </c>
      <c r="Q25" s="153">
        <v>1</v>
      </c>
      <c r="R25" s="153">
        <v>13</v>
      </c>
      <c r="S25" s="153">
        <v>1</v>
      </c>
      <c r="T25" s="154">
        <v>7</v>
      </c>
    </row>
    <row r="26" spans="2:20" ht="12" customHeight="1" x14ac:dyDescent="0.2">
      <c r="B26" s="152">
        <v>8</v>
      </c>
      <c r="C26" s="149" t="s">
        <v>31</v>
      </c>
      <c r="D26" s="153">
        <v>90</v>
      </c>
      <c r="E26" s="153">
        <v>5</v>
      </c>
      <c r="F26" s="153">
        <v>23</v>
      </c>
      <c r="G26" s="153">
        <v>158</v>
      </c>
      <c r="H26" s="153">
        <v>1</v>
      </c>
      <c r="I26" s="153">
        <v>8</v>
      </c>
      <c r="J26" s="153">
        <v>24</v>
      </c>
      <c r="K26" s="153">
        <v>1</v>
      </c>
      <c r="L26" s="153">
        <v>7</v>
      </c>
      <c r="M26" s="153">
        <v>10</v>
      </c>
      <c r="N26" s="153" t="s">
        <v>34</v>
      </c>
      <c r="O26" s="153">
        <v>8</v>
      </c>
      <c r="P26" s="153">
        <v>124</v>
      </c>
      <c r="Q26" s="153" t="s">
        <v>34</v>
      </c>
      <c r="R26" s="153">
        <v>9</v>
      </c>
      <c r="S26" s="153">
        <v>4</v>
      </c>
      <c r="T26" s="154">
        <v>8</v>
      </c>
    </row>
    <row r="27" spans="2:20" ht="12" customHeight="1" x14ac:dyDescent="0.2">
      <c r="B27" s="152"/>
      <c r="C27" s="149"/>
      <c r="T27" s="154"/>
    </row>
    <row r="28" spans="2:20" ht="12" customHeight="1" x14ac:dyDescent="0.2">
      <c r="B28" s="152">
        <v>9</v>
      </c>
      <c r="C28" s="149" t="s">
        <v>32</v>
      </c>
      <c r="D28" s="153">
        <v>541</v>
      </c>
      <c r="E28" s="153">
        <v>-93</v>
      </c>
      <c r="F28" s="153">
        <v>313</v>
      </c>
      <c r="G28" s="153">
        <v>882</v>
      </c>
      <c r="H28" s="153">
        <v>12</v>
      </c>
      <c r="I28" s="153">
        <v>100</v>
      </c>
      <c r="J28" s="153">
        <v>448</v>
      </c>
      <c r="K28" s="153" t="s">
        <v>34</v>
      </c>
      <c r="L28" s="153">
        <v>111</v>
      </c>
      <c r="M28" s="153">
        <v>276</v>
      </c>
      <c r="N28" s="153">
        <v>9</v>
      </c>
      <c r="O28" s="153">
        <v>102</v>
      </c>
      <c r="P28" s="153">
        <v>159</v>
      </c>
      <c r="Q28" s="153">
        <v>3</v>
      </c>
      <c r="R28" s="153">
        <v>24</v>
      </c>
      <c r="S28" s="153">
        <v>-5</v>
      </c>
      <c r="T28" s="154">
        <v>9</v>
      </c>
    </row>
    <row r="29" spans="2:20" ht="12" customHeight="1" x14ac:dyDescent="0.2">
      <c r="B29" s="152"/>
      <c r="C29" s="149"/>
      <c r="D29" s="125"/>
      <c r="E29" s="125"/>
      <c r="F29" s="125"/>
      <c r="G29" s="125"/>
      <c r="H29" s="125"/>
      <c r="I29" s="125"/>
      <c r="J29" s="125"/>
      <c r="K29" s="125"/>
      <c r="L29" s="125"/>
      <c r="M29" s="125"/>
      <c r="N29" s="125"/>
      <c r="O29" s="125"/>
      <c r="P29" s="125"/>
      <c r="Q29" s="125"/>
      <c r="R29" s="125"/>
      <c r="S29" s="125"/>
      <c r="T29" s="154"/>
    </row>
    <row r="30" spans="2:20" s="160" customFormat="1" ht="12" customHeight="1" x14ac:dyDescent="0.2">
      <c r="B30" s="156">
        <v>10</v>
      </c>
      <c r="C30" s="157" t="s">
        <v>33</v>
      </c>
      <c r="D30" s="158">
        <v>2706</v>
      </c>
      <c r="E30" s="158">
        <v>-130</v>
      </c>
      <c r="F30" s="158">
        <v>1830</v>
      </c>
      <c r="G30" s="158">
        <v>10910</v>
      </c>
      <c r="H30" s="158">
        <v>93</v>
      </c>
      <c r="I30" s="158">
        <v>549</v>
      </c>
      <c r="J30" s="158">
        <v>3523</v>
      </c>
      <c r="K30" s="158">
        <v>25</v>
      </c>
      <c r="L30" s="158">
        <v>607</v>
      </c>
      <c r="M30" s="158">
        <v>3590</v>
      </c>
      <c r="N30" s="158">
        <v>42</v>
      </c>
      <c r="O30" s="158">
        <v>674</v>
      </c>
      <c r="P30" s="158">
        <v>3797</v>
      </c>
      <c r="Q30" s="158">
        <v>26</v>
      </c>
      <c r="R30" s="158">
        <v>128</v>
      </c>
      <c r="S30" s="158">
        <v>54</v>
      </c>
      <c r="T30" s="159">
        <v>10</v>
      </c>
    </row>
    <row r="31" spans="2:20" ht="12" customHeight="1" x14ac:dyDescent="0.2">
      <c r="B31" s="152"/>
      <c r="C31" s="149" t="s">
        <v>204</v>
      </c>
      <c r="D31" s="125"/>
      <c r="E31" s="125"/>
      <c r="F31" s="125"/>
      <c r="G31" s="125"/>
      <c r="H31" s="125"/>
      <c r="I31" s="125"/>
      <c r="J31" s="125"/>
      <c r="K31" s="125"/>
      <c r="L31" s="125"/>
      <c r="M31" s="125"/>
      <c r="N31" s="125"/>
      <c r="O31" s="125"/>
      <c r="P31" s="125"/>
      <c r="Q31" s="125"/>
      <c r="R31" s="125"/>
      <c r="S31" s="125"/>
      <c r="T31" s="154"/>
    </row>
    <row r="32" spans="2:20" ht="12" customHeight="1" x14ac:dyDescent="0.2">
      <c r="B32" s="152"/>
      <c r="C32" s="149"/>
      <c r="D32" s="153"/>
      <c r="E32" s="153"/>
      <c r="F32" s="153"/>
      <c r="G32" s="153"/>
      <c r="H32" s="153"/>
      <c r="I32" s="153"/>
      <c r="J32" s="153"/>
      <c r="K32" s="153"/>
      <c r="L32" s="153"/>
      <c r="M32" s="153"/>
      <c r="N32" s="153"/>
      <c r="O32" s="153"/>
      <c r="P32" s="153"/>
      <c r="Q32" s="153"/>
      <c r="R32" s="153"/>
      <c r="S32" s="153"/>
      <c r="T32" s="154"/>
    </row>
    <row r="33" spans="2:20" ht="12" customHeight="1" x14ac:dyDescent="0.2">
      <c r="B33" s="152">
        <v>11</v>
      </c>
      <c r="C33" s="161" t="s">
        <v>254</v>
      </c>
      <c r="D33" s="153">
        <v>308</v>
      </c>
      <c r="E33" s="153">
        <v>16</v>
      </c>
      <c r="F33" s="153">
        <v>173</v>
      </c>
      <c r="G33" s="153">
        <v>784</v>
      </c>
      <c r="H33" s="153">
        <v>1</v>
      </c>
      <c r="I33" s="153">
        <v>48</v>
      </c>
      <c r="J33" s="153">
        <v>385</v>
      </c>
      <c r="K33" s="153" t="s">
        <v>34</v>
      </c>
      <c r="L33" s="153">
        <v>55</v>
      </c>
      <c r="M33" s="153">
        <v>136</v>
      </c>
      <c r="N33" s="153" t="s">
        <v>34</v>
      </c>
      <c r="O33" s="153">
        <v>70</v>
      </c>
      <c r="P33" s="153">
        <v>263</v>
      </c>
      <c r="Q33" s="153">
        <v>1</v>
      </c>
      <c r="R33" s="153">
        <v>16</v>
      </c>
      <c r="S33" s="153">
        <v>-1</v>
      </c>
      <c r="T33" s="154">
        <v>11</v>
      </c>
    </row>
    <row r="34" spans="2:20" ht="12" customHeight="1" x14ac:dyDescent="0.2">
      <c r="B34" s="152"/>
      <c r="C34" s="149"/>
      <c r="T34" s="154"/>
    </row>
    <row r="35" spans="2:20" ht="12" customHeight="1" x14ac:dyDescent="0.2">
      <c r="B35" s="152">
        <v>12</v>
      </c>
      <c r="C35" s="149" t="s">
        <v>136</v>
      </c>
      <c r="D35" s="153">
        <v>1079</v>
      </c>
      <c r="E35" s="153">
        <v>-64</v>
      </c>
      <c r="F35" s="153">
        <v>732</v>
      </c>
      <c r="G35" s="153">
        <v>8597</v>
      </c>
      <c r="H35" s="153">
        <v>41</v>
      </c>
      <c r="I35" s="153">
        <v>212</v>
      </c>
      <c r="J35" s="153">
        <v>2257</v>
      </c>
      <c r="K35" s="153">
        <v>9</v>
      </c>
      <c r="L35" s="153">
        <v>230</v>
      </c>
      <c r="M35" s="153">
        <v>3074</v>
      </c>
      <c r="N35" s="153">
        <v>18</v>
      </c>
      <c r="O35" s="153">
        <v>290</v>
      </c>
      <c r="P35" s="153">
        <v>3266</v>
      </c>
      <c r="Q35" s="153">
        <v>14</v>
      </c>
      <c r="R35" s="153">
        <v>49</v>
      </c>
      <c r="S35" s="153">
        <v>42</v>
      </c>
      <c r="T35" s="154">
        <v>12</v>
      </c>
    </row>
    <row r="36" spans="2:20" ht="12" customHeight="1" x14ac:dyDescent="0.2">
      <c r="B36" s="152"/>
      <c r="C36" s="149" t="s">
        <v>17</v>
      </c>
      <c r="T36" s="154"/>
    </row>
    <row r="37" spans="2:20" ht="12" customHeight="1" x14ac:dyDescent="0.2">
      <c r="B37" s="152">
        <v>13</v>
      </c>
      <c r="C37" s="149" t="s">
        <v>236</v>
      </c>
      <c r="D37" s="153">
        <v>164</v>
      </c>
      <c r="E37" s="153">
        <v>7</v>
      </c>
      <c r="F37" s="153">
        <v>123</v>
      </c>
      <c r="G37" s="153">
        <v>506</v>
      </c>
      <c r="H37" s="153">
        <v>4</v>
      </c>
      <c r="I37" s="153">
        <v>32</v>
      </c>
      <c r="J37" s="153">
        <v>143</v>
      </c>
      <c r="K37" s="153">
        <v>1</v>
      </c>
      <c r="L37" s="153">
        <v>45</v>
      </c>
      <c r="M37" s="153">
        <v>186</v>
      </c>
      <c r="N37" s="153">
        <v>3</v>
      </c>
      <c r="O37" s="153">
        <v>46</v>
      </c>
      <c r="P37" s="153">
        <v>177</v>
      </c>
      <c r="Q37" s="153" t="s">
        <v>34</v>
      </c>
      <c r="R37" s="153">
        <v>4</v>
      </c>
      <c r="S37" s="153">
        <v>1</v>
      </c>
      <c r="T37" s="154">
        <v>13</v>
      </c>
    </row>
    <row r="38" spans="2:20" ht="12" customHeight="1" x14ac:dyDescent="0.2">
      <c r="B38" s="152">
        <v>14</v>
      </c>
      <c r="C38" s="149" t="s">
        <v>237</v>
      </c>
      <c r="D38" s="153">
        <v>363</v>
      </c>
      <c r="E38" s="153">
        <v>17</v>
      </c>
      <c r="F38" s="153">
        <v>258</v>
      </c>
      <c r="G38" s="153">
        <v>3076</v>
      </c>
      <c r="H38" s="153">
        <v>10</v>
      </c>
      <c r="I38" s="153">
        <v>91</v>
      </c>
      <c r="J38" s="153">
        <v>1498</v>
      </c>
      <c r="K38" s="153">
        <v>7</v>
      </c>
      <c r="L38" s="153">
        <v>71</v>
      </c>
      <c r="M38" s="153">
        <v>705</v>
      </c>
      <c r="N38" s="153">
        <v>2</v>
      </c>
      <c r="O38" s="153">
        <v>96</v>
      </c>
      <c r="P38" s="153">
        <v>872</v>
      </c>
      <c r="Q38" s="153">
        <v>1</v>
      </c>
      <c r="R38" s="153">
        <v>18</v>
      </c>
      <c r="S38" s="153">
        <v>-1</v>
      </c>
      <c r="T38" s="154">
        <v>14</v>
      </c>
    </row>
    <row r="39" spans="2:20" ht="12" customHeight="1" x14ac:dyDescent="0.2">
      <c r="B39" s="152"/>
      <c r="C39" s="162" t="s">
        <v>255</v>
      </c>
      <c r="D39" s="153"/>
      <c r="E39" s="153"/>
      <c r="F39" s="153"/>
      <c r="G39" s="153"/>
      <c r="H39" s="153"/>
      <c r="I39" s="153"/>
      <c r="J39" s="153"/>
      <c r="K39" s="153"/>
      <c r="L39" s="153"/>
      <c r="M39" s="153"/>
      <c r="N39" s="153"/>
      <c r="O39" s="153"/>
      <c r="P39" s="153"/>
      <c r="Q39" s="153"/>
      <c r="R39" s="153"/>
      <c r="S39" s="153"/>
      <c r="T39" s="154"/>
    </row>
    <row r="40" spans="2:20" ht="12" customHeight="1" x14ac:dyDescent="0.2">
      <c r="B40" s="152"/>
      <c r="C40" s="162" t="s">
        <v>256</v>
      </c>
      <c r="T40" s="154"/>
    </row>
    <row r="41" spans="2:20" ht="12" customHeight="1" x14ac:dyDescent="0.2">
      <c r="B41" s="152">
        <v>15</v>
      </c>
      <c r="C41" s="149" t="s">
        <v>257</v>
      </c>
      <c r="D41" s="153">
        <v>487</v>
      </c>
      <c r="E41" s="153">
        <v>-29</v>
      </c>
      <c r="F41" s="153">
        <v>314</v>
      </c>
      <c r="G41" s="153">
        <v>3510</v>
      </c>
      <c r="H41" s="153">
        <v>20</v>
      </c>
      <c r="I41" s="153">
        <v>78</v>
      </c>
      <c r="J41" s="153">
        <v>513</v>
      </c>
      <c r="K41" s="153">
        <v>1</v>
      </c>
      <c r="L41" s="153">
        <v>103</v>
      </c>
      <c r="M41" s="153">
        <v>1423</v>
      </c>
      <c r="N41" s="153">
        <v>6</v>
      </c>
      <c r="O41" s="153">
        <v>133</v>
      </c>
      <c r="P41" s="153">
        <v>1575</v>
      </c>
      <c r="Q41" s="153">
        <v>13</v>
      </c>
      <c r="R41" s="153">
        <v>25</v>
      </c>
      <c r="S41" s="153">
        <v>42</v>
      </c>
      <c r="T41" s="154">
        <v>15</v>
      </c>
    </row>
    <row r="42" spans="2:20" ht="12" customHeight="1" x14ac:dyDescent="0.2">
      <c r="B42" s="152"/>
      <c r="C42" s="149" t="s">
        <v>605</v>
      </c>
      <c r="D42" s="153">
        <v>29</v>
      </c>
      <c r="E42" s="153">
        <v>-1</v>
      </c>
      <c r="F42" s="153">
        <v>14</v>
      </c>
      <c r="G42" s="153">
        <v>1353</v>
      </c>
      <c r="H42" s="153" t="s">
        <v>34</v>
      </c>
      <c r="I42" s="153">
        <v>4</v>
      </c>
      <c r="J42" s="153">
        <v>45</v>
      </c>
      <c r="K42" s="153" t="s">
        <v>34</v>
      </c>
      <c r="L42" s="153">
        <v>6</v>
      </c>
      <c r="M42" s="153">
        <v>726</v>
      </c>
      <c r="N42" s="153" t="s">
        <v>34</v>
      </c>
      <c r="O42" s="153">
        <v>4</v>
      </c>
      <c r="P42" s="153">
        <v>581</v>
      </c>
      <c r="Q42" s="153" t="s">
        <v>34</v>
      </c>
      <c r="R42" s="153">
        <v>2</v>
      </c>
      <c r="S42" s="153" t="s">
        <v>34</v>
      </c>
      <c r="T42" s="154"/>
    </row>
    <row r="43" spans="2:20" ht="12" customHeight="1" x14ac:dyDescent="0.2">
      <c r="B43" s="152"/>
      <c r="C43" s="149"/>
      <c r="D43" s="153"/>
      <c r="E43" s="153"/>
      <c r="F43" s="153"/>
      <c r="G43" s="153"/>
      <c r="H43" s="153"/>
      <c r="I43" s="153"/>
      <c r="J43" s="153"/>
      <c r="K43" s="153"/>
      <c r="L43" s="153"/>
      <c r="M43" s="153"/>
      <c r="N43" s="153"/>
      <c r="O43" s="153"/>
      <c r="P43" s="153"/>
      <c r="Q43" s="153"/>
      <c r="R43" s="153"/>
      <c r="S43" s="153"/>
      <c r="T43" s="154"/>
    </row>
    <row r="44" spans="2:20" ht="12" customHeight="1" x14ac:dyDescent="0.2">
      <c r="B44" s="152">
        <v>16</v>
      </c>
      <c r="C44" s="149" t="s">
        <v>138</v>
      </c>
      <c r="D44" s="153">
        <v>1232</v>
      </c>
      <c r="E44" s="153">
        <v>-26</v>
      </c>
      <c r="F44" s="153">
        <v>890</v>
      </c>
      <c r="G44" s="153">
        <v>1015</v>
      </c>
      <c r="H44" s="153">
        <v>51</v>
      </c>
      <c r="I44" s="153">
        <v>277</v>
      </c>
      <c r="J44" s="153">
        <v>538</v>
      </c>
      <c r="K44" s="153">
        <v>16</v>
      </c>
      <c r="L44" s="153">
        <v>309</v>
      </c>
      <c r="M44" s="153">
        <v>233</v>
      </c>
      <c r="N44" s="153">
        <v>24</v>
      </c>
      <c r="O44" s="153">
        <v>304</v>
      </c>
      <c r="P44" s="153">
        <v>244</v>
      </c>
      <c r="Q44" s="153">
        <v>11</v>
      </c>
      <c r="R44" s="153">
        <v>59</v>
      </c>
      <c r="S44" s="153">
        <v>4</v>
      </c>
      <c r="T44" s="154">
        <v>16</v>
      </c>
    </row>
    <row r="45" spans="2:20" ht="12" customHeight="1" x14ac:dyDescent="0.2">
      <c r="B45" s="152"/>
      <c r="C45" s="149"/>
      <c r="T45" s="154"/>
    </row>
    <row r="46" spans="2:20" ht="12" customHeight="1" x14ac:dyDescent="0.2">
      <c r="B46" s="152">
        <v>17</v>
      </c>
      <c r="C46" s="163" t="s">
        <v>139</v>
      </c>
      <c r="D46" s="153">
        <v>87</v>
      </c>
      <c r="E46" s="153">
        <v>-56</v>
      </c>
      <c r="F46" s="153">
        <v>35</v>
      </c>
      <c r="G46" s="153">
        <v>514</v>
      </c>
      <c r="H46" s="153" t="s">
        <v>34</v>
      </c>
      <c r="I46" s="153">
        <v>12</v>
      </c>
      <c r="J46" s="153">
        <v>342</v>
      </c>
      <c r="K46" s="153" t="s">
        <v>34</v>
      </c>
      <c r="L46" s="153">
        <v>13</v>
      </c>
      <c r="M46" s="153">
        <v>147</v>
      </c>
      <c r="N46" s="153" t="s">
        <v>34</v>
      </c>
      <c r="O46" s="153">
        <v>10</v>
      </c>
      <c r="P46" s="153">
        <v>25</v>
      </c>
      <c r="Q46" s="153" t="s">
        <v>34</v>
      </c>
      <c r="R46" s="153">
        <v>4</v>
      </c>
      <c r="S46" s="153">
        <v>9</v>
      </c>
      <c r="T46" s="154">
        <v>17</v>
      </c>
    </row>
    <row r="47" spans="2:20" ht="12" customHeight="1" x14ac:dyDescent="0.2">
      <c r="B47" s="152"/>
      <c r="C47" s="163"/>
      <c r="D47" s="153"/>
      <c r="E47" s="153"/>
      <c r="F47" s="153"/>
      <c r="G47" s="153"/>
      <c r="H47" s="153"/>
      <c r="I47" s="153"/>
      <c r="J47" s="153"/>
      <c r="K47" s="153"/>
      <c r="L47" s="153"/>
      <c r="M47" s="153"/>
      <c r="N47" s="153"/>
      <c r="O47" s="153"/>
      <c r="P47" s="153"/>
      <c r="Q47" s="153"/>
      <c r="R47" s="153"/>
      <c r="S47" s="153"/>
      <c r="T47" s="154"/>
    </row>
    <row r="48" spans="2:20" ht="12" customHeight="1" x14ac:dyDescent="0.2">
      <c r="B48" s="152"/>
      <c r="C48" s="163"/>
      <c r="D48" s="153"/>
      <c r="E48" s="153"/>
      <c r="F48" s="153"/>
      <c r="G48" s="153"/>
      <c r="H48" s="153"/>
      <c r="I48" s="153"/>
      <c r="J48" s="153"/>
      <c r="K48" s="153"/>
      <c r="L48" s="153"/>
      <c r="M48" s="153"/>
      <c r="N48" s="153"/>
      <c r="O48" s="153"/>
      <c r="P48" s="153"/>
      <c r="Q48" s="153"/>
      <c r="R48" s="153"/>
      <c r="S48" s="153"/>
      <c r="T48" s="154"/>
    </row>
    <row r="49" spans="2:20" ht="12" customHeight="1" x14ac:dyDescent="0.2">
      <c r="B49" s="152"/>
      <c r="C49" s="149" t="s">
        <v>76</v>
      </c>
      <c r="D49" s="153"/>
      <c r="E49" s="153"/>
      <c r="F49" s="153"/>
      <c r="G49" s="153"/>
      <c r="H49" s="153"/>
      <c r="I49" s="153"/>
      <c r="J49" s="153"/>
      <c r="K49" s="153"/>
      <c r="L49" s="153"/>
      <c r="M49" s="153"/>
      <c r="N49" s="153"/>
      <c r="O49" s="153"/>
      <c r="P49" s="153"/>
      <c r="Q49" s="153"/>
      <c r="R49" s="153"/>
      <c r="S49" s="153"/>
      <c r="T49" s="154"/>
    </row>
    <row r="50" spans="2:20" ht="12" customHeight="1" x14ac:dyDescent="0.2">
      <c r="B50" s="152">
        <v>18</v>
      </c>
      <c r="C50" s="437">
        <v>2025</v>
      </c>
      <c r="D50" s="153">
        <v>820</v>
      </c>
      <c r="E50" s="153">
        <v>-55</v>
      </c>
      <c r="F50" s="153">
        <v>559</v>
      </c>
      <c r="G50" s="153">
        <v>2624</v>
      </c>
      <c r="H50" s="153">
        <v>24</v>
      </c>
      <c r="I50" s="153">
        <v>53</v>
      </c>
      <c r="J50" s="153">
        <v>187</v>
      </c>
      <c r="K50" s="153">
        <v>1</v>
      </c>
      <c r="L50" s="153">
        <v>123</v>
      </c>
      <c r="M50" s="153">
        <v>1047</v>
      </c>
      <c r="N50" s="153">
        <v>5</v>
      </c>
      <c r="O50" s="153">
        <v>383</v>
      </c>
      <c r="P50" s="153">
        <v>1390</v>
      </c>
      <c r="Q50" s="153">
        <v>18</v>
      </c>
      <c r="R50" s="153">
        <v>4</v>
      </c>
      <c r="S50" s="153" t="s">
        <v>34</v>
      </c>
      <c r="T50" s="154">
        <v>18</v>
      </c>
    </row>
    <row r="51" spans="2:20" ht="12" customHeight="1" x14ac:dyDescent="0.2">
      <c r="B51" s="152">
        <v>19</v>
      </c>
      <c r="C51" s="437">
        <v>2024</v>
      </c>
      <c r="D51" s="153">
        <v>657</v>
      </c>
      <c r="E51" s="153">
        <v>31</v>
      </c>
      <c r="F51" s="153">
        <v>466</v>
      </c>
      <c r="G51" s="153">
        <v>4479</v>
      </c>
      <c r="H51" s="153">
        <v>32</v>
      </c>
      <c r="I51" s="153">
        <v>134</v>
      </c>
      <c r="J51" s="153">
        <v>1639</v>
      </c>
      <c r="K51" s="153">
        <v>8</v>
      </c>
      <c r="L51" s="153">
        <v>202</v>
      </c>
      <c r="M51" s="153">
        <v>1688</v>
      </c>
      <c r="N51" s="153">
        <v>19</v>
      </c>
      <c r="O51" s="153">
        <v>130</v>
      </c>
      <c r="P51" s="153">
        <v>1151</v>
      </c>
      <c r="Q51" s="153">
        <v>5</v>
      </c>
      <c r="R51" s="153">
        <v>3</v>
      </c>
      <c r="S51" s="153">
        <v>48</v>
      </c>
      <c r="T51" s="154">
        <v>19</v>
      </c>
    </row>
    <row r="52" spans="2:20" ht="12" customHeight="1" x14ac:dyDescent="0.2">
      <c r="B52" s="152">
        <v>20</v>
      </c>
      <c r="C52" s="437">
        <v>2023</v>
      </c>
      <c r="D52" s="153">
        <v>457</v>
      </c>
      <c r="E52" s="153">
        <v>-55</v>
      </c>
      <c r="F52" s="153">
        <v>310</v>
      </c>
      <c r="G52" s="153">
        <v>2146</v>
      </c>
      <c r="H52" s="153">
        <v>12</v>
      </c>
      <c r="I52" s="153">
        <v>114</v>
      </c>
      <c r="J52" s="153">
        <v>598</v>
      </c>
      <c r="K52" s="153">
        <v>8</v>
      </c>
      <c r="L52" s="153">
        <v>122</v>
      </c>
      <c r="M52" s="153">
        <v>528</v>
      </c>
      <c r="N52" s="153">
        <v>4</v>
      </c>
      <c r="O52" s="153">
        <v>74</v>
      </c>
      <c r="P52" s="153">
        <v>1020</v>
      </c>
      <c r="Q52" s="153" t="s">
        <v>34</v>
      </c>
      <c r="R52" s="153">
        <v>7</v>
      </c>
      <c r="S52" s="153" t="s">
        <v>34</v>
      </c>
      <c r="T52" s="154">
        <v>20</v>
      </c>
    </row>
    <row r="53" spans="2:20" ht="12" customHeight="1" x14ac:dyDescent="0.2">
      <c r="B53" s="152">
        <v>21</v>
      </c>
      <c r="C53" s="438" t="s">
        <v>654</v>
      </c>
      <c r="D53" s="153">
        <v>772</v>
      </c>
      <c r="E53" s="153">
        <v>-51</v>
      </c>
      <c r="F53" s="153">
        <v>495</v>
      </c>
      <c r="G53" s="153">
        <v>1662</v>
      </c>
      <c r="H53" s="153">
        <v>25</v>
      </c>
      <c r="I53" s="153">
        <v>248</v>
      </c>
      <c r="J53" s="153">
        <v>1098</v>
      </c>
      <c r="K53" s="153">
        <v>8</v>
      </c>
      <c r="L53" s="153">
        <v>160</v>
      </c>
      <c r="M53" s="153">
        <v>328</v>
      </c>
      <c r="N53" s="153">
        <v>14</v>
      </c>
      <c r="O53" s="153">
        <v>87</v>
      </c>
      <c r="P53" s="153">
        <v>236</v>
      </c>
      <c r="Q53" s="153">
        <v>3</v>
      </c>
      <c r="R53" s="153">
        <v>114</v>
      </c>
      <c r="S53" s="153">
        <v>6</v>
      </c>
      <c r="T53" s="154">
        <v>21</v>
      </c>
    </row>
    <row r="54" spans="2:20" ht="12" customHeight="1" x14ac:dyDescent="0.2">
      <c r="B54" s="164"/>
      <c r="C54" s="165"/>
      <c r="D54" s="125"/>
      <c r="E54" s="125"/>
      <c r="T54" s="166"/>
    </row>
    <row r="55" spans="2:20" ht="12" customHeight="1" x14ac:dyDescent="0.2">
      <c r="D55" s="167"/>
      <c r="E55" s="167"/>
      <c r="F55" s="167"/>
      <c r="G55" s="167"/>
      <c r="H55" s="167"/>
      <c r="I55" s="167"/>
      <c r="J55" s="167"/>
      <c r="K55" s="167"/>
      <c r="L55" s="167"/>
      <c r="M55" s="167"/>
      <c r="N55" s="167"/>
      <c r="O55" s="167"/>
      <c r="P55" s="167"/>
      <c r="Q55" s="167"/>
      <c r="R55" s="167"/>
      <c r="S55" s="167"/>
      <c r="T55" s="167"/>
    </row>
    <row r="56" spans="2:20" ht="12" customHeight="1" x14ac:dyDescent="0.2">
      <c r="B56" s="168" t="s">
        <v>75</v>
      </c>
      <c r="D56" s="167"/>
      <c r="E56" s="167"/>
      <c r="F56" s="167"/>
      <c r="G56" s="167"/>
      <c r="H56" s="167"/>
      <c r="I56" s="167"/>
      <c r="J56" s="167"/>
      <c r="K56" s="167"/>
      <c r="L56" s="167"/>
      <c r="M56" s="167"/>
      <c r="N56" s="167"/>
      <c r="O56" s="167"/>
      <c r="P56" s="167"/>
      <c r="Q56" s="167"/>
      <c r="R56" s="167"/>
      <c r="S56" s="167"/>
      <c r="T56" s="167"/>
    </row>
    <row r="57" spans="2:20" ht="12" customHeight="1" x14ac:dyDescent="0.2">
      <c r="D57" s="167"/>
      <c r="E57" s="167"/>
      <c r="F57" s="167"/>
      <c r="G57" s="167"/>
      <c r="H57" s="167"/>
      <c r="I57" s="167"/>
      <c r="J57" s="167"/>
      <c r="K57" s="167"/>
      <c r="L57" s="167"/>
      <c r="M57" s="167"/>
      <c r="N57" s="167"/>
      <c r="O57" s="167"/>
      <c r="P57" s="167"/>
      <c r="Q57" s="167"/>
      <c r="R57" s="167"/>
      <c r="S57" s="167"/>
      <c r="T57" s="167"/>
    </row>
  </sheetData>
  <mergeCells count="30">
    <mergeCell ref="T5:T13"/>
    <mergeCell ref="O8:Q8"/>
    <mergeCell ref="R8:R12"/>
    <mergeCell ref="S8:S12"/>
    <mergeCell ref="O9:O12"/>
    <mergeCell ref="P9:P12"/>
    <mergeCell ref="R5:S7"/>
    <mergeCell ref="I7:Q7"/>
    <mergeCell ref="L9:L12"/>
    <mergeCell ref="M9:M12"/>
    <mergeCell ref="I8:K8"/>
    <mergeCell ref="L8:N8"/>
    <mergeCell ref="Q13:S13"/>
    <mergeCell ref="N13:O13"/>
    <mergeCell ref="K13:L13"/>
    <mergeCell ref="F5:Q6"/>
    <mergeCell ref="Q9:Q12"/>
    <mergeCell ref="B5:B13"/>
    <mergeCell ref="D5:E6"/>
    <mergeCell ref="C5:C13"/>
    <mergeCell ref="D7:D12"/>
    <mergeCell ref="E7:E12"/>
    <mergeCell ref="F7:H7"/>
    <mergeCell ref="F8:F12"/>
    <mergeCell ref="H8:H12"/>
    <mergeCell ref="N9:N12"/>
    <mergeCell ref="G8:G12"/>
    <mergeCell ref="I9:I12"/>
    <mergeCell ref="J9:J12"/>
    <mergeCell ref="K9:K12"/>
  </mergeCells>
  <phoneticPr fontId="0" type="noConversion"/>
  <conditionalFormatting sqref="D15:S15 D17:S17 D19:S19 D21:S21 D30:S30 D33:S33 D23:S26 D28:S28 D35:S35 D37:S38 D41:S41 D44:S44 D46:S46 D50:S53">
    <cfRule type="cellIs" dxfId="10" priority="4" operator="equal">
      <formula>0</formula>
    </cfRule>
  </conditionalFormatting>
  <conditionalFormatting sqref="D42:S42">
    <cfRule type="cellIs" dxfId="9" priority="3" operator="equal">
      <formula>0</formula>
    </cfRule>
  </conditionalFormatting>
  <pageMargins left="0.78740157480314965" right="0.39370078740157483" top="0.78740157480314965" bottom="0.78740157480314965" header="0.51181102362204722" footer="0"/>
  <pageSetup paperSize="9" firstPageNumber="22" orientation="portrait" useFirstPageNumber="1" r:id="rId1"/>
  <headerFooter alignWithMargins="0">
    <oddHeader>&amp;C&amp;"Arial,Standard"&amp;9- &amp;P -</oddHeader>
  </headerFooter>
  <colBreaks count="1" manualBreakCount="1">
    <brk id="8"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6"/>
  <sheetViews>
    <sheetView showGridLines="0" zoomScaleNormal="100" zoomScaleSheetLayoutView="100" workbookViewId="0">
      <selection activeCell="B5" sqref="B5"/>
    </sheetView>
  </sheetViews>
  <sheetFormatPr baseColWidth="10" defaultColWidth="12" defaultRowHeight="12" customHeight="1" x14ac:dyDescent="0.2"/>
  <cols>
    <col min="1" max="1" width="9.1640625" style="101" customWidth="1"/>
    <col min="2" max="2" width="5.6640625" style="101" customWidth="1"/>
    <col min="3" max="3" width="26.6640625" style="101" customWidth="1"/>
    <col min="4" max="4" width="13.1640625" style="101" customWidth="1"/>
    <col min="5" max="6" width="13" style="101" customWidth="1"/>
    <col min="7" max="7" width="14" style="101" customWidth="1"/>
    <col min="8" max="15" width="11.83203125" style="101" customWidth="1"/>
    <col min="16" max="16" width="4.5" style="101" customWidth="1"/>
    <col min="17" max="16384" width="12" style="101"/>
  </cols>
  <sheetData>
    <row r="1" spans="2:18" ht="12" customHeight="1" x14ac:dyDescent="0.2">
      <c r="G1" s="102" t="s">
        <v>351</v>
      </c>
      <c r="H1" s="103" t="s">
        <v>669</v>
      </c>
    </row>
    <row r="2" spans="2:18" ht="12" customHeight="1" x14ac:dyDescent="0.2">
      <c r="C2" s="104"/>
      <c r="D2" s="104"/>
      <c r="E2" s="104"/>
      <c r="F2" s="104"/>
      <c r="K2" s="104"/>
      <c r="L2" s="104"/>
      <c r="M2" s="104"/>
      <c r="N2" s="104"/>
      <c r="O2" s="104"/>
      <c r="P2" s="104"/>
    </row>
    <row r="3" spans="2:18" ht="12" customHeight="1" x14ac:dyDescent="0.2">
      <c r="C3" s="104"/>
      <c r="D3" s="104"/>
      <c r="E3" s="104"/>
      <c r="F3" s="104"/>
      <c r="G3" s="102"/>
      <c r="H3" s="103"/>
      <c r="K3" s="104"/>
      <c r="L3" s="104"/>
      <c r="M3" s="104"/>
      <c r="N3" s="104"/>
      <c r="O3" s="104"/>
      <c r="P3" s="104"/>
    </row>
    <row r="5" spans="2:18" ht="12.95" customHeight="1" x14ac:dyDescent="0.2">
      <c r="B5" s="666" t="s">
        <v>107</v>
      </c>
      <c r="C5" s="691" t="s">
        <v>98</v>
      </c>
      <c r="D5" s="677" t="s">
        <v>567</v>
      </c>
      <c r="E5" s="678"/>
      <c r="F5" s="699" t="s">
        <v>67</v>
      </c>
      <c r="G5" s="700"/>
      <c r="H5" s="700"/>
      <c r="I5" s="700"/>
      <c r="J5" s="700"/>
      <c r="K5" s="700"/>
      <c r="L5" s="700"/>
      <c r="M5" s="694"/>
      <c r="N5" s="668" t="s">
        <v>568</v>
      </c>
      <c r="O5" s="694"/>
      <c r="P5" s="668" t="s">
        <v>107</v>
      </c>
    </row>
    <row r="6" spans="2:18" ht="12.95" customHeight="1" x14ac:dyDescent="0.2">
      <c r="B6" s="557"/>
      <c r="C6" s="692"/>
      <c r="D6" s="679"/>
      <c r="E6" s="676"/>
      <c r="F6" s="697"/>
      <c r="G6" s="701"/>
      <c r="H6" s="701"/>
      <c r="I6" s="701"/>
      <c r="J6" s="701"/>
      <c r="K6" s="701"/>
      <c r="L6" s="701"/>
      <c r="M6" s="698"/>
      <c r="N6" s="695"/>
      <c r="O6" s="696"/>
      <c r="P6" s="566"/>
    </row>
    <row r="7" spans="2:18" ht="15" customHeight="1" x14ac:dyDescent="0.2">
      <c r="B7" s="557"/>
      <c r="C7" s="692"/>
      <c r="D7" s="673" t="s">
        <v>99</v>
      </c>
      <c r="E7" s="654" t="s">
        <v>93</v>
      </c>
      <c r="F7" s="704" t="s">
        <v>24</v>
      </c>
      <c r="G7" s="705"/>
      <c r="H7" s="702" t="s">
        <v>68</v>
      </c>
      <c r="I7" s="702"/>
      <c r="J7" s="702"/>
      <c r="K7" s="702"/>
      <c r="L7" s="702"/>
      <c r="M7" s="703"/>
      <c r="N7" s="697"/>
      <c r="O7" s="698"/>
      <c r="P7" s="566"/>
    </row>
    <row r="8" spans="2:18" ht="15" customHeight="1" x14ac:dyDescent="0.2">
      <c r="B8" s="557"/>
      <c r="C8" s="692"/>
      <c r="D8" s="547"/>
      <c r="E8" s="557"/>
      <c r="F8" s="674" t="s">
        <v>95</v>
      </c>
      <c r="G8" s="549" t="s">
        <v>106</v>
      </c>
      <c r="H8" s="702" t="s">
        <v>69</v>
      </c>
      <c r="I8" s="703"/>
      <c r="J8" s="704" t="s">
        <v>70</v>
      </c>
      <c r="K8" s="703"/>
      <c r="L8" s="704" t="s">
        <v>71</v>
      </c>
      <c r="M8" s="703"/>
      <c r="N8" s="650" t="s">
        <v>96</v>
      </c>
      <c r="O8" s="559" t="s">
        <v>106</v>
      </c>
      <c r="P8" s="566"/>
    </row>
    <row r="9" spans="2:18" ht="12" customHeight="1" x14ac:dyDescent="0.2">
      <c r="B9" s="557"/>
      <c r="C9" s="692"/>
      <c r="D9" s="547"/>
      <c r="E9" s="557" t="s">
        <v>11</v>
      </c>
      <c r="F9" s="560"/>
      <c r="G9" s="566"/>
      <c r="H9" s="654" t="s">
        <v>95</v>
      </c>
      <c r="I9" s="659" t="s">
        <v>93</v>
      </c>
      <c r="J9" s="659" t="s">
        <v>95</v>
      </c>
      <c r="K9" s="659" t="s">
        <v>93</v>
      </c>
      <c r="L9" s="659" t="s">
        <v>95</v>
      </c>
      <c r="M9" s="659" t="s">
        <v>93</v>
      </c>
      <c r="N9" s="651"/>
      <c r="O9" s="564"/>
      <c r="P9" s="566"/>
    </row>
    <row r="10" spans="2:18" ht="12" customHeight="1" x14ac:dyDescent="0.2">
      <c r="B10" s="557"/>
      <c r="C10" s="692"/>
      <c r="D10" s="547"/>
      <c r="E10" s="557" t="s">
        <v>64</v>
      </c>
      <c r="F10" s="560"/>
      <c r="G10" s="566"/>
      <c r="H10" s="675" t="s">
        <v>8</v>
      </c>
      <c r="I10" s="660" t="s">
        <v>11</v>
      </c>
      <c r="J10" s="660" t="s">
        <v>8</v>
      </c>
      <c r="K10" s="660" t="s">
        <v>11</v>
      </c>
      <c r="L10" s="660" t="s">
        <v>8</v>
      </c>
      <c r="M10" s="660" t="s">
        <v>11</v>
      </c>
      <c r="N10" s="651"/>
      <c r="O10" s="564"/>
      <c r="P10" s="566"/>
    </row>
    <row r="11" spans="2:18" ht="12" customHeight="1" x14ac:dyDescent="0.2">
      <c r="B11" s="557"/>
      <c r="C11" s="692"/>
      <c r="D11" s="547"/>
      <c r="E11" s="557"/>
      <c r="F11" s="560"/>
      <c r="G11" s="566"/>
      <c r="H11" s="675" t="s">
        <v>10</v>
      </c>
      <c r="I11" s="660" t="s">
        <v>64</v>
      </c>
      <c r="J11" s="660" t="s">
        <v>10</v>
      </c>
      <c r="K11" s="660" t="s">
        <v>64</v>
      </c>
      <c r="L11" s="660" t="s">
        <v>10</v>
      </c>
      <c r="M11" s="660" t="s">
        <v>64</v>
      </c>
      <c r="N11" s="651"/>
      <c r="O11" s="564"/>
      <c r="P11" s="566"/>
    </row>
    <row r="12" spans="2:18" ht="12" customHeight="1" x14ac:dyDescent="0.2">
      <c r="B12" s="557"/>
      <c r="C12" s="692"/>
      <c r="D12" s="548"/>
      <c r="E12" s="558"/>
      <c r="F12" s="561"/>
      <c r="G12" s="567"/>
      <c r="H12" s="676"/>
      <c r="I12" s="661"/>
      <c r="J12" s="661"/>
      <c r="K12" s="661"/>
      <c r="L12" s="661"/>
      <c r="M12" s="661"/>
      <c r="N12" s="662"/>
      <c r="O12" s="565"/>
      <c r="P12" s="566"/>
    </row>
    <row r="13" spans="2:18" ht="15" customHeight="1" x14ac:dyDescent="0.2">
      <c r="B13" s="667"/>
      <c r="C13" s="693"/>
      <c r="D13" s="687" t="s">
        <v>0</v>
      </c>
      <c r="E13" s="688"/>
      <c r="F13" s="105" t="s">
        <v>422</v>
      </c>
      <c r="G13" s="106" t="s">
        <v>0</v>
      </c>
      <c r="H13" s="107" t="s">
        <v>422</v>
      </c>
      <c r="I13" s="108" t="s">
        <v>0</v>
      </c>
      <c r="J13" s="105" t="s">
        <v>422</v>
      </c>
      <c r="K13" s="108" t="s">
        <v>0</v>
      </c>
      <c r="L13" s="105" t="s">
        <v>422</v>
      </c>
      <c r="M13" s="689" t="s">
        <v>0</v>
      </c>
      <c r="N13" s="690"/>
      <c r="O13" s="688"/>
      <c r="P13" s="669"/>
    </row>
    <row r="14" spans="2:18" ht="12" customHeight="1" x14ac:dyDescent="0.2">
      <c r="B14" s="109"/>
      <c r="C14" s="110"/>
      <c r="D14" s="111"/>
      <c r="E14" s="111"/>
      <c r="F14" s="111"/>
      <c r="G14" s="111"/>
      <c r="H14" s="111"/>
      <c r="I14" s="111"/>
      <c r="J14" s="111"/>
      <c r="K14" s="111"/>
      <c r="L14" s="111"/>
      <c r="M14" s="111"/>
      <c r="N14" s="111"/>
      <c r="O14" s="112"/>
      <c r="P14" s="113"/>
    </row>
    <row r="15" spans="2:18" ht="12" customHeight="1" x14ac:dyDescent="0.2">
      <c r="B15" s="114">
        <v>1</v>
      </c>
      <c r="C15" s="115">
        <v>1995</v>
      </c>
      <c r="D15" s="116">
        <v>15828</v>
      </c>
      <c r="E15" s="116">
        <v>27389</v>
      </c>
      <c r="F15" s="116">
        <v>25184</v>
      </c>
      <c r="G15" s="116">
        <v>23314</v>
      </c>
      <c r="H15" s="116">
        <v>8444</v>
      </c>
      <c r="I15" s="116">
        <v>7396</v>
      </c>
      <c r="J15" s="116">
        <v>6687</v>
      </c>
      <c r="K15" s="116">
        <v>5249</v>
      </c>
      <c r="L15" s="116">
        <v>10053</v>
      </c>
      <c r="M15" s="116">
        <v>10669</v>
      </c>
      <c r="N15" s="116">
        <v>219</v>
      </c>
      <c r="O15" s="117">
        <v>326</v>
      </c>
      <c r="P15" s="118">
        <v>1</v>
      </c>
      <c r="R15" s="119"/>
    </row>
    <row r="16" spans="2:18" ht="12" customHeight="1" x14ac:dyDescent="0.2">
      <c r="B16" s="114">
        <v>2</v>
      </c>
      <c r="C16" s="115">
        <v>1996</v>
      </c>
      <c r="D16" s="116">
        <v>18769</v>
      </c>
      <c r="E16" s="116">
        <v>33375</v>
      </c>
      <c r="F16" s="116">
        <v>28817</v>
      </c>
      <c r="G16" s="116">
        <v>28213</v>
      </c>
      <c r="H16" s="116">
        <v>10530</v>
      </c>
      <c r="I16" s="116">
        <v>9787</v>
      </c>
      <c r="J16" s="116">
        <v>6784</v>
      </c>
      <c r="K16" s="116">
        <v>5959</v>
      </c>
      <c r="L16" s="116">
        <v>11503</v>
      </c>
      <c r="M16" s="116">
        <v>12497</v>
      </c>
      <c r="N16" s="116">
        <v>355</v>
      </c>
      <c r="O16" s="117">
        <v>720</v>
      </c>
      <c r="P16" s="120">
        <v>2</v>
      </c>
    </row>
    <row r="17" spans="2:18" ht="12" customHeight="1" x14ac:dyDescent="0.2">
      <c r="B17" s="114">
        <v>3</v>
      </c>
      <c r="C17" s="115">
        <v>1997</v>
      </c>
      <c r="D17" s="116">
        <v>17050</v>
      </c>
      <c r="E17" s="116">
        <v>26858</v>
      </c>
      <c r="F17" s="116">
        <v>25932</v>
      </c>
      <c r="G17" s="116">
        <v>21981</v>
      </c>
      <c r="H17" s="116">
        <v>7893</v>
      </c>
      <c r="I17" s="116">
        <v>6201</v>
      </c>
      <c r="J17" s="116">
        <v>4080</v>
      </c>
      <c r="K17" s="116">
        <v>2455</v>
      </c>
      <c r="L17" s="116">
        <v>13959</v>
      </c>
      <c r="M17" s="116">
        <v>13325</v>
      </c>
      <c r="N17" s="116">
        <v>471</v>
      </c>
      <c r="O17" s="117">
        <v>1236</v>
      </c>
      <c r="P17" s="118">
        <v>3</v>
      </c>
      <c r="R17" s="121"/>
    </row>
    <row r="18" spans="2:18" ht="12" customHeight="1" x14ac:dyDescent="0.2">
      <c r="B18" s="114">
        <v>4</v>
      </c>
      <c r="C18" s="115">
        <v>1998</v>
      </c>
      <c r="D18" s="116">
        <v>16206</v>
      </c>
      <c r="E18" s="116">
        <v>24169</v>
      </c>
      <c r="F18" s="116">
        <v>22198</v>
      </c>
      <c r="G18" s="116">
        <v>19152</v>
      </c>
      <c r="H18" s="116">
        <v>6774</v>
      </c>
      <c r="I18" s="116">
        <v>4756</v>
      </c>
      <c r="J18" s="116">
        <v>4100</v>
      </c>
      <c r="K18" s="116">
        <v>2742</v>
      </c>
      <c r="L18" s="116">
        <v>11324</v>
      </c>
      <c r="M18" s="116">
        <v>11654</v>
      </c>
      <c r="N18" s="116">
        <v>640</v>
      </c>
      <c r="O18" s="117">
        <v>1745</v>
      </c>
      <c r="P18" s="120">
        <v>4</v>
      </c>
      <c r="R18" s="121"/>
    </row>
    <row r="19" spans="2:18" ht="12" customHeight="1" x14ac:dyDescent="0.2">
      <c r="B19" s="114">
        <v>5</v>
      </c>
      <c r="C19" s="115">
        <v>1999</v>
      </c>
      <c r="D19" s="116">
        <v>15335</v>
      </c>
      <c r="E19" s="116">
        <v>20265</v>
      </c>
      <c r="F19" s="116">
        <v>19004</v>
      </c>
      <c r="G19" s="116">
        <v>16086</v>
      </c>
      <c r="H19" s="116">
        <v>5361</v>
      </c>
      <c r="I19" s="116">
        <v>4427</v>
      </c>
      <c r="J19" s="116">
        <v>3672</v>
      </c>
      <c r="K19" s="116">
        <v>2576</v>
      </c>
      <c r="L19" s="116">
        <v>9971</v>
      </c>
      <c r="M19" s="116">
        <v>9083</v>
      </c>
      <c r="N19" s="116">
        <v>819</v>
      </c>
      <c r="O19" s="117">
        <v>2001</v>
      </c>
      <c r="P19" s="120">
        <v>5</v>
      </c>
    </row>
    <row r="20" spans="2:18" ht="12" customHeight="1" x14ac:dyDescent="0.2">
      <c r="B20" s="114">
        <v>6</v>
      </c>
      <c r="C20" s="122" t="s">
        <v>84</v>
      </c>
      <c r="D20" s="116">
        <v>13014</v>
      </c>
      <c r="E20" s="116">
        <v>15763</v>
      </c>
      <c r="F20" s="116">
        <v>16706</v>
      </c>
      <c r="G20" s="116">
        <v>11970</v>
      </c>
      <c r="H20" s="116">
        <v>5073</v>
      </c>
      <c r="I20" s="116">
        <v>3327</v>
      </c>
      <c r="J20" s="116">
        <v>2049</v>
      </c>
      <c r="K20" s="116">
        <v>1450</v>
      </c>
      <c r="L20" s="116">
        <v>9584</v>
      </c>
      <c r="M20" s="116">
        <v>7193</v>
      </c>
      <c r="N20" s="116">
        <v>571</v>
      </c>
      <c r="O20" s="117">
        <v>1531</v>
      </c>
      <c r="P20" s="120">
        <v>6</v>
      </c>
    </row>
    <row r="21" spans="2:18" ht="12" customHeight="1" x14ac:dyDescent="0.2">
      <c r="B21" s="114">
        <v>7</v>
      </c>
      <c r="C21" s="122" t="s">
        <v>85</v>
      </c>
      <c r="D21" s="116">
        <v>11941</v>
      </c>
      <c r="E21" s="116">
        <v>12828</v>
      </c>
      <c r="F21" s="116">
        <v>14876</v>
      </c>
      <c r="G21" s="116">
        <v>10003</v>
      </c>
      <c r="H21" s="116">
        <v>4162</v>
      </c>
      <c r="I21" s="116">
        <v>2781</v>
      </c>
      <c r="J21" s="116">
        <v>1737</v>
      </c>
      <c r="K21" s="116">
        <v>1235</v>
      </c>
      <c r="L21" s="116">
        <v>8977</v>
      </c>
      <c r="M21" s="116">
        <v>5987</v>
      </c>
      <c r="N21" s="116">
        <v>519</v>
      </c>
      <c r="O21" s="117">
        <v>1129</v>
      </c>
      <c r="P21" s="120">
        <v>7</v>
      </c>
    </row>
    <row r="22" spans="2:18" ht="12" customHeight="1" x14ac:dyDescent="0.2">
      <c r="B22" s="114">
        <v>8</v>
      </c>
      <c r="C22" s="122" t="s">
        <v>86</v>
      </c>
      <c r="D22" s="116">
        <v>10565</v>
      </c>
      <c r="E22" s="116">
        <v>9720</v>
      </c>
      <c r="F22" s="116">
        <v>12200</v>
      </c>
      <c r="G22" s="116">
        <v>7341</v>
      </c>
      <c r="H22" s="116">
        <v>3393</v>
      </c>
      <c r="I22" s="116">
        <v>2196</v>
      </c>
      <c r="J22" s="116">
        <v>1866</v>
      </c>
      <c r="K22" s="116">
        <v>1224</v>
      </c>
      <c r="L22" s="116">
        <v>6941</v>
      </c>
      <c r="M22" s="116">
        <v>3921</v>
      </c>
      <c r="N22" s="116">
        <v>738</v>
      </c>
      <c r="O22" s="117">
        <v>1921</v>
      </c>
      <c r="P22" s="123">
        <v>8</v>
      </c>
    </row>
    <row r="23" spans="2:18" ht="12" customHeight="1" x14ac:dyDescent="0.2">
      <c r="B23" s="114">
        <v>9</v>
      </c>
      <c r="C23" s="122" t="s">
        <v>87</v>
      </c>
      <c r="D23" s="116">
        <v>10005</v>
      </c>
      <c r="E23" s="116">
        <v>8433</v>
      </c>
      <c r="F23" s="116">
        <v>10972</v>
      </c>
      <c r="G23" s="116">
        <v>6487</v>
      </c>
      <c r="H23" s="116">
        <v>3763</v>
      </c>
      <c r="I23" s="116">
        <v>2163</v>
      </c>
      <c r="J23" s="116">
        <v>1700</v>
      </c>
      <c r="K23" s="116">
        <v>666</v>
      </c>
      <c r="L23" s="116">
        <v>5509</v>
      </c>
      <c r="M23" s="116">
        <v>3658</v>
      </c>
      <c r="N23" s="116">
        <v>520</v>
      </c>
      <c r="O23" s="117">
        <v>1136</v>
      </c>
      <c r="P23" s="123">
        <v>9</v>
      </c>
    </row>
    <row r="24" spans="2:18" ht="12" customHeight="1" x14ac:dyDescent="0.2">
      <c r="B24" s="114">
        <v>10</v>
      </c>
      <c r="C24" s="122" t="s">
        <v>88</v>
      </c>
      <c r="D24" s="116">
        <v>9391</v>
      </c>
      <c r="E24" s="116">
        <v>7928</v>
      </c>
      <c r="F24" s="116">
        <v>10844</v>
      </c>
      <c r="G24" s="116">
        <v>6146</v>
      </c>
      <c r="H24" s="116">
        <v>2989</v>
      </c>
      <c r="I24" s="116">
        <v>2035</v>
      </c>
      <c r="J24" s="116">
        <v>1634</v>
      </c>
      <c r="K24" s="116">
        <v>878</v>
      </c>
      <c r="L24" s="116">
        <v>6221</v>
      </c>
      <c r="M24" s="116">
        <v>3233</v>
      </c>
      <c r="N24" s="116">
        <v>452</v>
      </c>
      <c r="O24" s="117">
        <v>507</v>
      </c>
      <c r="P24" s="123">
        <v>10</v>
      </c>
    </row>
    <row r="25" spans="2:18" ht="12" customHeight="1" x14ac:dyDescent="0.2">
      <c r="B25" s="114">
        <v>11</v>
      </c>
      <c r="C25" s="122" t="s">
        <v>89</v>
      </c>
      <c r="D25" s="116">
        <v>8574</v>
      </c>
      <c r="E25" s="116">
        <v>7020</v>
      </c>
      <c r="F25" s="116">
        <v>8875</v>
      </c>
      <c r="G25" s="116">
        <v>5512</v>
      </c>
      <c r="H25" s="116">
        <v>2531</v>
      </c>
      <c r="I25" s="116">
        <v>1908</v>
      </c>
      <c r="J25" s="116">
        <v>1346</v>
      </c>
      <c r="K25" s="116">
        <v>770</v>
      </c>
      <c r="L25" s="116">
        <v>4998</v>
      </c>
      <c r="M25" s="116">
        <v>2834</v>
      </c>
      <c r="N25" s="116">
        <v>394</v>
      </c>
      <c r="O25" s="117">
        <v>619</v>
      </c>
      <c r="P25" s="123">
        <v>11</v>
      </c>
    </row>
    <row r="26" spans="2:18" ht="12" customHeight="1" x14ac:dyDescent="0.2">
      <c r="B26" s="114">
        <v>12</v>
      </c>
      <c r="C26" s="122" t="s">
        <v>90</v>
      </c>
      <c r="D26" s="116">
        <v>8042</v>
      </c>
      <c r="E26" s="116">
        <v>6394</v>
      </c>
      <c r="F26" s="116">
        <v>9001</v>
      </c>
      <c r="G26" s="116">
        <v>4859</v>
      </c>
      <c r="H26" s="116">
        <v>3273</v>
      </c>
      <c r="I26" s="116">
        <v>1696</v>
      </c>
      <c r="J26" s="116">
        <v>1499</v>
      </c>
      <c r="K26" s="116">
        <v>851</v>
      </c>
      <c r="L26" s="116">
        <v>4229</v>
      </c>
      <c r="M26" s="116">
        <v>2312</v>
      </c>
      <c r="N26" s="116">
        <v>407</v>
      </c>
      <c r="O26" s="117">
        <v>605</v>
      </c>
      <c r="P26" s="123">
        <v>12</v>
      </c>
    </row>
    <row r="27" spans="2:18" ht="12" customHeight="1" x14ac:dyDescent="0.2">
      <c r="B27" s="114">
        <v>13</v>
      </c>
      <c r="C27" s="122" t="s">
        <v>91</v>
      </c>
      <c r="D27" s="116">
        <v>7206</v>
      </c>
      <c r="E27" s="116">
        <v>6075</v>
      </c>
      <c r="F27" s="116">
        <v>8223</v>
      </c>
      <c r="G27" s="116">
        <v>4313</v>
      </c>
      <c r="H27" s="116">
        <v>3218</v>
      </c>
      <c r="I27" s="116">
        <v>1513</v>
      </c>
      <c r="J27" s="116">
        <v>959</v>
      </c>
      <c r="K27" s="116">
        <v>621</v>
      </c>
      <c r="L27" s="116">
        <v>4046</v>
      </c>
      <c r="M27" s="116">
        <v>2179</v>
      </c>
      <c r="N27" s="116">
        <v>381</v>
      </c>
      <c r="O27" s="117">
        <v>427</v>
      </c>
      <c r="P27" s="123">
        <v>13</v>
      </c>
    </row>
    <row r="28" spans="2:18" ht="12" customHeight="1" x14ac:dyDescent="0.2">
      <c r="B28" s="114">
        <v>14</v>
      </c>
      <c r="C28" s="122">
        <v>2008</v>
      </c>
      <c r="D28" s="116">
        <v>6748</v>
      </c>
      <c r="E28" s="116">
        <v>5403</v>
      </c>
      <c r="F28" s="116">
        <v>8468</v>
      </c>
      <c r="G28" s="116">
        <v>3834</v>
      </c>
      <c r="H28" s="116">
        <v>2943</v>
      </c>
      <c r="I28" s="116">
        <v>1235</v>
      </c>
      <c r="J28" s="116">
        <v>1400</v>
      </c>
      <c r="K28" s="116">
        <v>567</v>
      </c>
      <c r="L28" s="116">
        <v>4125</v>
      </c>
      <c r="M28" s="116">
        <v>2032</v>
      </c>
      <c r="N28" s="116">
        <v>366</v>
      </c>
      <c r="O28" s="117">
        <v>402</v>
      </c>
      <c r="P28" s="123">
        <v>14</v>
      </c>
    </row>
    <row r="29" spans="2:18" ht="12" customHeight="1" x14ac:dyDescent="0.2">
      <c r="B29" s="114">
        <v>15</v>
      </c>
      <c r="C29" s="122" t="s">
        <v>143</v>
      </c>
      <c r="D29" s="116">
        <v>6799</v>
      </c>
      <c r="E29" s="116">
        <v>5703</v>
      </c>
      <c r="F29" s="116">
        <v>8030</v>
      </c>
      <c r="G29" s="116">
        <v>3853</v>
      </c>
      <c r="H29" s="116">
        <v>2767</v>
      </c>
      <c r="I29" s="116">
        <v>1267</v>
      </c>
      <c r="J29" s="116">
        <v>1122</v>
      </c>
      <c r="K29" s="116">
        <v>700</v>
      </c>
      <c r="L29" s="116">
        <v>4141</v>
      </c>
      <c r="M29" s="116">
        <v>1886</v>
      </c>
      <c r="N29" s="116">
        <v>288</v>
      </c>
      <c r="O29" s="117">
        <v>295</v>
      </c>
      <c r="P29" s="123">
        <v>15</v>
      </c>
    </row>
    <row r="30" spans="2:18" ht="12" customHeight="1" x14ac:dyDescent="0.2">
      <c r="B30" s="114">
        <v>16</v>
      </c>
      <c r="C30" s="122" t="s">
        <v>246</v>
      </c>
      <c r="D30" s="116">
        <v>7031</v>
      </c>
      <c r="E30" s="116">
        <v>5682</v>
      </c>
      <c r="F30" s="116">
        <v>9111</v>
      </c>
      <c r="G30" s="116">
        <v>3926</v>
      </c>
      <c r="H30" s="116">
        <v>3126</v>
      </c>
      <c r="I30" s="116">
        <v>1431</v>
      </c>
      <c r="J30" s="116">
        <v>2280</v>
      </c>
      <c r="K30" s="116">
        <v>681</v>
      </c>
      <c r="L30" s="116">
        <v>3705</v>
      </c>
      <c r="M30" s="116">
        <v>1814</v>
      </c>
      <c r="N30" s="116">
        <v>274</v>
      </c>
      <c r="O30" s="117">
        <v>217</v>
      </c>
      <c r="P30" s="123">
        <v>16</v>
      </c>
    </row>
    <row r="31" spans="2:18" ht="12" customHeight="1" x14ac:dyDescent="0.2">
      <c r="B31" s="114">
        <v>17</v>
      </c>
      <c r="C31" s="122" t="s">
        <v>258</v>
      </c>
      <c r="D31" s="116">
        <v>7361</v>
      </c>
      <c r="E31" s="116">
        <v>6012</v>
      </c>
      <c r="F31" s="116">
        <v>9110</v>
      </c>
      <c r="G31" s="116">
        <v>4285</v>
      </c>
      <c r="H31" s="116">
        <v>3673</v>
      </c>
      <c r="I31" s="116">
        <v>1820</v>
      </c>
      <c r="J31" s="116">
        <v>1445</v>
      </c>
      <c r="K31" s="116">
        <v>841</v>
      </c>
      <c r="L31" s="116">
        <v>3992</v>
      </c>
      <c r="M31" s="116">
        <v>1624</v>
      </c>
      <c r="N31" s="116">
        <v>277</v>
      </c>
      <c r="O31" s="117">
        <v>496</v>
      </c>
      <c r="P31" s="123">
        <v>17</v>
      </c>
    </row>
    <row r="32" spans="2:18" ht="12" customHeight="1" x14ac:dyDescent="0.2">
      <c r="B32" s="114">
        <v>18</v>
      </c>
      <c r="C32" s="122" t="s">
        <v>310</v>
      </c>
      <c r="D32" s="116">
        <v>7448</v>
      </c>
      <c r="E32" s="116">
        <v>6762</v>
      </c>
      <c r="F32" s="116">
        <v>9236</v>
      </c>
      <c r="G32" s="116">
        <v>4365</v>
      </c>
      <c r="H32" s="116">
        <v>3814</v>
      </c>
      <c r="I32" s="116">
        <v>1764</v>
      </c>
      <c r="J32" s="116">
        <v>1367</v>
      </c>
      <c r="K32" s="116">
        <v>970</v>
      </c>
      <c r="L32" s="116">
        <v>4055</v>
      </c>
      <c r="M32" s="116">
        <v>1631</v>
      </c>
      <c r="N32" s="116">
        <v>335</v>
      </c>
      <c r="O32" s="117">
        <v>370</v>
      </c>
      <c r="P32" s="123">
        <v>18</v>
      </c>
    </row>
    <row r="33" spans="1:16" ht="12" customHeight="1" x14ac:dyDescent="0.2">
      <c r="B33" s="114">
        <v>19</v>
      </c>
      <c r="C33" s="122" t="s">
        <v>407</v>
      </c>
      <c r="D33" s="116">
        <v>7642</v>
      </c>
      <c r="E33" s="116">
        <v>7213</v>
      </c>
      <c r="F33" s="116">
        <v>10948</v>
      </c>
      <c r="G33" s="116">
        <v>4789</v>
      </c>
      <c r="H33" s="116">
        <v>4113</v>
      </c>
      <c r="I33" s="116">
        <v>2303</v>
      </c>
      <c r="J33" s="116">
        <v>3397</v>
      </c>
      <c r="K33" s="116">
        <v>1016</v>
      </c>
      <c r="L33" s="116">
        <v>3438</v>
      </c>
      <c r="M33" s="116">
        <v>1470</v>
      </c>
      <c r="N33" s="116">
        <v>173</v>
      </c>
      <c r="O33" s="117">
        <v>146</v>
      </c>
      <c r="P33" s="123">
        <v>19</v>
      </c>
    </row>
    <row r="34" spans="1:16" ht="12" customHeight="1" x14ac:dyDescent="0.2">
      <c r="B34" s="114">
        <v>20</v>
      </c>
      <c r="C34" s="122" t="s">
        <v>408</v>
      </c>
      <c r="D34" s="116">
        <v>7593</v>
      </c>
      <c r="E34" s="116">
        <v>7085</v>
      </c>
      <c r="F34" s="116">
        <v>10168</v>
      </c>
      <c r="G34" s="116">
        <v>4879</v>
      </c>
      <c r="H34" s="116">
        <v>4130</v>
      </c>
      <c r="I34" s="116">
        <v>2254</v>
      </c>
      <c r="J34" s="116">
        <v>3388</v>
      </c>
      <c r="K34" s="116">
        <v>1046</v>
      </c>
      <c r="L34" s="116">
        <v>2650</v>
      </c>
      <c r="M34" s="116">
        <v>1579</v>
      </c>
      <c r="N34" s="116">
        <v>221</v>
      </c>
      <c r="O34" s="117">
        <v>288</v>
      </c>
      <c r="P34" s="123">
        <v>20</v>
      </c>
    </row>
    <row r="35" spans="1:16" ht="12" customHeight="1" x14ac:dyDescent="0.2">
      <c r="B35" s="114">
        <v>21</v>
      </c>
      <c r="C35" s="122" t="s">
        <v>414</v>
      </c>
      <c r="D35" s="116">
        <v>8000</v>
      </c>
      <c r="E35" s="116">
        <v>8376</v>
      </c>
      <c r="F35" s="116">
        <v>8323</v>
      </c>
      <c r="G35" s="116">
        <v>5572</v>
      </c>
      <c r="H35" s="116">
        <v>3474</v>
      </c>
      <c r="I35" s="116">
        <v>2445</v>
      </c>
      <c r="J35" s="116">
        <v>1658</v>
      </c>
      <c r="K35" s="116">
        <v>1137</v>
      </c>
      <c r="L35" s="116">
        <v>3191</v>
      </c>
      <c r="M35" s="116">
        <v>1990</v>
      </c>
      <c r="N35" s="116">
        <v>236</v>
      </c>
      <c r="O35" s="117">
        <v>144</v>
      </c>
      <c r="P35" s="123">
        <v>21</v>
      </c>
    </row>
    <row r="36" spans="1:16" ht="12" customHeight="1" x14ac:dyDescent="0.2">
      <c r="B36" s="114">
        <v>22</v>
      </c>
      <c r="C36" s="122" t="s">
        <v>423</v>
      </c>
      <c r="D36" s="116">
        <v>8318</v>
      </c>
      <c r="E36" s="116">
        <v>10152</v>
      </c>
      <c r="F36" s="116">
        <v>8622</v>
      </c>
      <c r="G36" s="116">
        <v>6710</v>
      </c>
      <c r="H36" s="116">
        <v>3154</v>
      </c>
      <c r="I36" s="116">
        <v>2343</v>
      </c>
      <c r="J36" s="116">
        <v>2065</v>
      </c>
      <c r="K36" s="116">
        <v>1951</v>
      </c>
      <c r="L36" s="116">
        <v>3403</v>
      </c>
      <c r="M36" s="116">
        <v>2416</v>
      </c>
      <c r="N36" s="116">
        <v>225</v>
      </c>
      <c r="O36" s="117">
        <v>366</v>
      </c>
      <c r="P36" s="123">
        <v>22</v>
      </c>
    </row>
    <row r="37" spans="1:16" ht="12" customHeight="1" x14ac:dyDescent="0.2">
      <c r="B37" s="114">
        <v>23</v>
      </c>
      <c r="C37" s="122" t="s">
        <v>436</v>
      </c>
      <c r="D37" s="116">
        <v>8676</v>
      </c>
      <c r="E37" s="116">
        <v>10392</v>
      </c>
      <c r="F37" s="116">
        <v>10831</v>
      </c>
      <c r="G37" s="116">
        <v>7039</v>
      </c>
      <c r="H37" s="116">
        <v>4646</v>
      </c>
      <c r="I37" s="116">
        <v>2630</v>
      </c>
      <c r="J37" s="116">
        <v>2177</v>
      </c>
      <c r="K37" s="116">
        <v>1885</v>
      </c>
      <c r="L37" s="116">
        <v>4008</v>
      </c>
      <c r="M37" s="116">
        <v>2524</v>
      </c>
      <c r="N37" s="116">
        <v>246</v>
      </c>
      <c r="O37" s="117">
        <v>405</v>
      </c>
      <c r="P37" s="123">
        <v>23</v>
      </c>
    </row>
    <row r="38" spans="1:16" ht="12" customHeight="1" x14ac:dyDescent="0.2">
      <c r="B38" s="114">
        <v>24</v>
      </c>
      <c r="C38" s="122" t="s">
        <v>566</v>
      </c>
      <c r="D38" s="116">
        <v>8834</v>
      </c>
      <c r="E38" s="116">
        <v>11084</v>
      </c>
      <c r="F38" s="116">
        <v>10956</v>
      </c>
      <c r="G38" s="116">
        <v>7896</v>
      </c>
      <c r="H38" s="116">
        <v>5470</v>
      </c>
      <c r="I38" s="116">
        <v>3375</v>
      </c>
      <c r="J38" s="116">
        <v>1810</v>
      </c>
      <c r="K38" s="116">
        <v>1591</v>
      </c>
      <c r="L38" s="116">
        <v>3676</v>
      </c>
      <c r="M38" s="116">
        <v>2930</v>
      </c>
      <c r="N38" s="116">
        <v>272</v>
      </c>
      <c r="O38" s="117">
        <v>307</v>
      </c>
      <c r="P38" s="123">
        <v>24</v>
      </c>
    </row>
    <row r="39" spans="1:16" ht="12" customHeight="1" x14ac:dyDescent="0.2">
      <c r="B39" s="114">
        <v>25</v>
      </c>
      <c r="C39" s="122" t="s">
        <v>583</v>
      </c>
      <c r="D39" s="116">
        <v>9012</v>
      </c>
      <c r="E39" s="116">
        <v>10818</v>
      </c>
      <c r="F39" s="116">
        <v>11278</v>
      </c>
      <c r="G39" s="116">
        <v>8119</v>
      </c>
      <c r="H39" s="116">
        <v>4264</v>
      </c>
      <c r="I39" s="116">
        <v>3001</v>
      </c>
      <c r="J39" s="116">
        <v>2905</v>
      </c>
      <c r="K39" s="116">
        <v>2343</v>
      </c>
      <c r="L39" s="116">
        <v>4109</v>
      </c>
      <c r="M39" s="116">
        <v>2775</v>
      </c>
      <c r="N39" s="116">
        <v>327</v>
      </c>
      <c r="O39" s="117">
        <v>557</v>
      </c>
      <c r="P39" s="123">
        <v>25</v>
      </c>
    </row>
    <row r="40" spans="1:16" ht="12" customHeight="1" x14ac:dyDescent="0.2">
      <c r="B40" s="114">
        <v>26</v>
      </c>
      <c r="C40" s="122" t="s">
        <v>591</v>
      </c>
      <c r="D40" s="116">
        <v>8957</v>
      </c>
      <c r="E40" s="116">
        <v>11534</v>
      </c>
      <c r="F40" s="116">
        <v>12664</v>
      </c>
      <c r="G40" s="116">
        <v>8941</v>
      </c>
      <c r="H40" s="116">
        <v>5545</v>
      </c>
      <c r="I40" s="116">
        <v>3287</v>
      </c>
      <c r="J40" s="116">
        <v>3298</v>
      </c>
      <c r="K40" s="116">
        <v>2758</v>
      </c>
      <c r="L40" s="116">
        <v>3821</v>
      </c>
      <c r="M40" s="116">
        <v>2896</v>
      </c>
      <c r="N40" s="116">
        <v>226</v>
      </c>
      <c r="O40" s="117">
        <v>359</v>
      </c>
      <c r="P40" s="123">
        <v>26</v>
      </c>
    </row>
    <row r="41" spans="1:16" ht="12" customHeight="1" x14ac:dyDescent="0.2">
      <c r="B41" s="114">
        <v>27</v>
      </c>
      <c r="C41" s="122" t="s">
        <v>602</v>
      </c>
      <c r="D41" s="116">
        <v>9828</v>
      </c>
      <c r="E41" s="116">
        <v>11500</v>
      </c>
      <c r="F41" s="116">
        <v>13168</v>
      </c>
      <c r="G41" s="116">
        <v>8959</v>
      </c>
      <c r="H41" s="116">
        <v>5826</v>
      </c>
      <c r="I41" s="116">
        <v>3874</v>
      </c>
      <c r="J41" s="116">
        <v>3179</v>
      </c>
      <c r="K41" s="116">
        <v>1901</v>
      </c>
      <c r="L41" s="116">
        <v>4163</v>
      </c>
      <c r="M41" s="116">
        <v>3184</v>
      </c>
      <c r="N41" s="116">
        <v>274</v>
      </c>
      <c r="O41" s="117">
        <v>344</v>
      </c>
      <c r="P41" s="123">
        <v>27</v>
      </c>
    </row>
    <row r="42" spans="1:16" ht="12" customHeight="1" x14ac:dyDescent="0.2">
      <c r="B42" s="114">
        <v>28</v>
      </c>
      <c r="C42" s="122" t="s">
        <v>607</v>
      </c>
      <c r="D42" s="116">
        <v>9826</v>
      </c>
      <c r="E42" s="116">
        <v>12386</v>
      </c>
      <c r="F42" s="116">
        <v>14776</v>
      </c>
      <c r="G42" s="116">
        <v>10018</v>
      </c>
      <c r="H42" s="116">
        <v>5917</v>
      </c>
      <c r="I42" s="116">
        <v>4126</v>
      </c>
      <c r="J42" s="116">
        <v>4643</v>
      </c>
      <c r="K42" s="116">
        <v>2190</v>
      </c>
      <c r="L42" s="116">
        <v>4216</v>
      </c>
      <c r="M42" s="116">
        <v>3702</v>
      </c>
      <c r="N42" s="116">
        <v>339</v>
      </c>
      <c r="O42" s="117">
        <v>425</v>
      </c>
      <c r="P42" s="123">
        <v>28</v>
      </c>
    </row>
    <row r="43" spans="1:16" ht="12" customHeight="1" x14ac:dyDescent="0.2">
      <c r="B43" s="114">
        <v>29</v>
      </c>
      <c r="C43" s="122" t="s">
        <v>610</v>
      </c>
      <c r="D43" s="116">
        <v>8908</v>
      </c>
      <c r="E43" s="116">
        <v>10754</v>
      </c>
      <c r="F43" s="116">
        <v>15638</v>
      </c>
      <c r="G43" s="116">
        <v>8463</v>
      </c>
      <c r="H43" s="116">
        <v>6265</v>
      </c>
      <c r="I43" s="116">
        <v>3563</v>
      </c>
      <c r="J43" s="116">
        <v>3290</v>
      </c>
      <c r="K43" s="116">
        <v>1478</v>
      </c>
      <c r="L43" s="116">
        <v>6083</v>
      </c>
      <c r="M43" s="116">
        <v>3422</v>
      </c>
      <c r="N43" s="116">
        <v>376</v>
      </c>
      <c r="O43" s="117">
        <v>504</v>
      </c>
      <c r="P43" s="123">
        <v>29</v>
      </c>
    </row>
    <row r="44" spans="1:16" ht="12" customHeight="1" x14ac:dyDescent="0.2">
      <c r="B44" s="114">
        <v>30</v>
      </c>
      <c r="C44" s="122" t="s">
        <v>612</v>
      </c>
      <c r="D44" s="116">
        <v>7971</v>
      </c>
      <c r="E44" s="116">
        <v>8988</v>
      </c>
      <c r="F44" s="116">
        <v>15714</v>
      </c>
      <c r="G44" s="116">
        <v>6743</v>
      </c>
      <c r="H44" s="116">
        <v>6236</v>
      </c>
      <c r="I44" s="116">
        <v>2894</v>
      </c>
      <c r="J44" s="116">
        <v>2974</v>
      </c>
      <c r="K44" s="116">
        <v>1187</v>
      </c>
      <c r="L44" s="116">
        <v>6504</v>
      </c>
      <c r="M44" s="116">
        <v>2662</v>
      </c>
      <c r="N44" s="116">
        <v>441</v>
      </c>
      <c r="O44" s="117">
        <v>604</v>
      </c>
      <c r="P44" s="123">
        <v>30</v>
      </c>
    </row>
    <row r="45" spans="1:16" ht="19.899999999999999" customHeight="1" x14ac:dyDescent="0.2">
      <c r="A45" s="439"/>
      <c r="B45" s="114">
        <v>31</v>
      </c>
      <c r="C45" s="124" t="s">
        <v>37</v>
      </c>
      <c r="D45" s="125">
        <v>443</v>
      </c>
      <c r="E45" s="125">
        <v>1475</v>
      </c>
      <c r="F45" s="125">
        <v>1304</v>
      </c>
      <c r="G45" s="125">
        <v>1133</v>
      </c>
      <c r="H45" s="125">
        <v>344</v>
      </c>
      <c r="I45" s="125">
        <v>580</v>
      </c>
      <c r="J45" s="125">
        <v>464</v>
      </c>
      <c r="K45" s="125">
        <v>93</v>
      </c>
      <c r="L45" s="125">
        <v>496</v>
      </c>
      <c r="M45" s="125">
        <v>460</v>
      </c>
      <c r="N45" s="125">
        <v>21</v>
      </c>
      <c r="O45" s="126">
        <v>24</v>
      </c>
      <c r="P45" s="123">
        <v>31</v>
      </c>
    </row>
    <row r="46" spans="1:16" ht="12" customHeight="1" x14ac:dyDescent="0.2">
      <c r="A46" s="439"/>
      <c r="B46" s="114">
        <v>32</v>
      </c>
      <c r="C46" s="124" t="s">
        <v>38</v>
      </c>
      <c r="D46" s="125">
        <v>209</v>
      </c>
      <c r="E46" s="125">
        <v>338</v>
      </c>
      <c r="F46" s="125">
        <v>572</v>
      </c>
      <c r="G46" s="125">
        <v>330</v>
      </c>
      <c r="H46" s="125">
        <v>17</v>
      </c>
      <c r="I46" s="125">
        <v>66</v>
      </c>
      <c r="J46" s="125">
        <v>79</v>
      </c>
      <c r="K46" s="125">
        <v>85</v>
      </c>
      <c r="L46" s="125">
        <v>476</v>
      </c>
      <c r="M46" s="125">
        <v>179</v>
      </c>
      <c r="N46" s="125">
        <v>6</v>
      </c>
      <c r="O46" s="126">
        <v>1</v>
      </c>
      <c r="P46" s="123">
        <v>32</v>
      </c>
    </row>
    <row r="47" spans="1:16" ht="12" customHeight="1" x14ac:dyDescent="0.2">
      <c r="A47" s="439"/>
      <c r="B47" s="114">
        <v>33</v>
      </c>
      <c r="C47" s="124" t="s">
        <v>39</v>
      </c>
      <c r="D47" s="125">
        <v>388</v>
      </c>
      <c r="E47" s="125">
        <v>700</v>
      </c>
      <c r="F47" s="125">
        <v>896</v>
      </c>
      <c r="G47" s="125">
        <v>674</v>
      </c>
      <c r="H47" s="125">
        <v>402</v>
      </c>
      <c r="I47" s="125">
        <v>293</v>
      </c>
      <c r="J47" s="125">
        <v>169</v>
      </c>
      <c r="K47" s="125">
        <v>184</v>
      </c>
      <c r="L47" s="125">
        <v>325</v>
      </c>
      <c r="M47" s="125">
        <v>197</v>
      </c>
      <c r="N47" s="125">
        <v>27</v>
      </c>
      <c r="O47" s="126">
        <v>42</v>
      </c>
      <c r="P47" s="123">
        <v>33</v>
      </c>
    </row>
    <row r="48" spans="1:16" ht="12" customHeight="1" x14ac:dyDescent="0.2">
      <c r="A48" s="439"/>
      <c r="B48" s="114">
        <v>34</v>
      </c>
      <c r="C48" s="124" t="s">
        <v>40</v>
      </c>
      <c r="D48" s="125">
        <v>124</v>
      </c>
      <c r="E48" s="125">
        <v>98</v>
      </c>
      <c r="F48" s="125">
        <v>65</v>
      </c>
      <c r="G48" s="125">
        <v>55</v>
      </c>
      <c r="H48" s="125">
        <v>1</v>
      </c>
      <c r="I48" s="125">
        <v>1</v>
      </c>
      <c r="J48" s="125">
        <v>37</v>
      </c>
      <c r="K48" s="125">
        <v>26</v>
      </c>
      <c r="L48" s="125">
        <v>28</v>
      </c>
      <c r="M48" s="125">
        <v>29</v>
      </c>
      <c r="N48" s="125">
        <v>3</v>
      </c>
      <c r="O48" s="126">
        <v>1</v>
      </c>
      <c r="P48" s="123">
        <v>34</v>
      </c>
    </row>
    <row r="49" spans="1:16" ht="12" customHeight="1" x14ac:dyDescent="0.2">
      <c r="A49" s="439"/>
      <c r="B49" s="114">
        <v>35</v>
      </c>
      <c r="C49" s="124" t="s">
        <v>41</v>
      </c>
      <c r="D49" s="125">
        <v>136</v>
      </c>
      <c r="E49" s="125">
        <v>277</v>
      </c>
      <c r="F49" s="125">
        <v>154</v>
      </c>
      <c r="G49" s="125">
        <v>245</v>
      </c>
      <c r="H49" s="125">
        <v>67</v>
      </c>
      <c r="I49" s="125">
        <v>154</v>
      </c>
      <c r="J49" s="125">
        <v>43</v>
      </c>
      <c r="K49" s="125">
        <v>16</v>
      </c>
      <c r="L49" s="125">
        <v>44</v>
      </c>
      <c r="M49" s="125">
        <v>75</v>
      </c>
      <c r="N49" s="125">
        <v>7</v>
      </c>
      <c r="O49" s="126">
        <v>57</v>
      </c>
      <c r="P49" s="123">
        <v>35</v>
      </c>
    </row>
    <row r="50" spans="1:16" ht="19.899999999999999" customHeight="1" x14ac:dyDescent="0.2">
      <c r="A50" s="439"/>
      <c r="B50" s="114">
        <v>36</v>
      </c>
      <c r="C50" s="124" t="s">
        <v>43</v>
      </c>
      <c r="D50" s="125">
        <v>546</v>
      </c>
      <c r="E50" s="125">
        <v>578</v>
      </c>
      <c r="F50" s="125">
        <v>1029</v>
      </c>
      <c r="G50" s="125">
        <v>433</v>
      </c>
      <c r="H50" s="125">
        <v>343</v>
      </c>
      <c r="I50" s="125">
        <v>260</v>
      </c>
      <c r="J50" s="125">
        <v>338</v>
      </c>
      <c r="K50" s="125">
        <v>75</v>
      </c>
      <c r="L50" s="125">
        <v>348</v>
      </c>
      <c r="M50" s="125">
        <v>98</v>
      </c>
      <c r="N50" s="125">
        <v>38</v>
      </c>
      <c r="O50" s="126">
        <v>52</v>
      </c>
      <c r="P50" s="123">
        <v>36</v>
      </c>
    </row>
    <row r="51" spans="1:16" ht="12" customHeight="1" x14ac:dyDescent="0.2">
      <c r="A51" s="439"/>
      <c r="B51" s="114">
        <v>37</v>
      </c>
      <c r="C51" s="124" t="s">
        <v>44</v>
      </c>
      <c r="D51" s="125">
        <v>430</v>
      </c>
      <c r="E51" s="125">
        <v>178</v>
      </c>
      <c r="F51" s="125">
        <v>303</v>
      </c>
      <c r="G51" s="125">
        <v>119</v>
      </c>
      <c r="H51" s="125">
        <v>95</v>
      </c>
      <c r="I51" s="125">
        <v>39</v>
      </c>
      <c r="J51" s="125">
        <v>115</v>
      </c>
      <c r="K51" s="125">
        <v>40</v>
      </c>
      <c r="L51" s="125">
        <v>93</v>
      </c>
      <c r="M51" s="125">
        <v>40</v>
      </c>
      <c r="N51" s="125">
        <v>12</v>
      </c>
      <c r="O51" s="126">
        <v>6</v>
      </c>
      <c r="P51" s="123">
        <v>37</v>
      </c>
    </row>
    <row r="52" spans="1:16" ht="12" customHeight="1" x14ac:dyDescent="0.2">
      <c r="A52" s="439"/>
      <c r="B52" s="114">
        <v>38</v>
      </c>
      <c r="C52" s="124" t="s">
        <v>65</v>
      </c>
      <c r="D52" s="125">
        <v>471</v>
      </c>
      <c r="E52" s="125">
        <v>471</v>
      </c>
      <c r="F52" s="125">
        <v>1144</v>
      </c>
      <c r="G52" s="125">
        <v>373</v>
      </c>
      <c r="H52" s="125">
        <v>661</v>
      </c>
      <c r="I52" s="125">
        <v>179</v>
      </c>
      <c r="J52" s="125">
        <v>232</v>
      </c>
      <c r="K52" s="125">
        <v>66</v>
      </c>
      <c r="L52" s="125">
        <v>251</v>
      </c>
      <c r="M52" s="125">
        <v>128</v>
      </c>
      <c r="N52" s="125">
        <v>11</v>
      </c>
      <c r="O52" s="126">
        <v>8</v>
      </c>
      <c r="P52" s="123">
        <v>38</v>
      </c>
    </row>
    <row r="53" spans="1:16" ht="12" customHeight="1" x14ac:dyDescent="0.2">
      <c r="A53" s="439"/>
      <c r="B53" s="114">
        <v>39</v>
      </c>
      <c r="C53" s="124" t="s">
        <v>46</v>
      </c>
      <c r="D53" s="125">
        <v>412</v>
      </c>
      <c r="E53" s="125">
        <v>322</v>
      </c>
      <c r="F53" s="125">
        <v>476</v>
      </c>
      <c r="G53" s="125">
        <v>302</v>
      </c>
      <c r="H53" s="125">
        <v>134</v>
      </c>
      <c r="I53" s="125">
        <v>45</v>
      </c>
      <c r="J53" s="125">
        <v>151</v>
      </c>
      <c r="K53" s="125">
        <v>132</v>
      </c>
      <c r="L53" s="125">
        <v>191</v>
      </c>
      <c r="M53" s="125">
        <v>125</v>
      </c>
      <c r="N53" s="125">
        <v>21</v>
      </c>
      <c r="O53" s="126">
        <v>31</v>
      </c>
      <c r="P53" s="123">
        <v>39</v>
      </c>
    </row>
    <row r="54" spans="1:16" ht="12" customHeight="1" x14ac:dyDescent="0.2">
      <c r="A54" s="439"/>
      <c r="B54" s="114">
        <v>40</v>
      </c>
      <c r="C54" s="124" t="s">
        <v>47</v>
      </c>
      <c r="D54" s="125">
        <v>218</v>
      </c>
      <c r="E54" s="125">
        <v>207</v>
      </c>
      <c r="F54" s="125">
        <v>466</v>
      </c>
      <c r="G54" s="125">
        <v>77</v>
      </c>
      <c r="H54" s="125">
        <v>325</v>
      </c>
      <c r="I54" s="125">
        <v>33</v>
      </c>
      <c r="J54" s="125">
        <v>22</v>
      </c>
      <c r="K54" s="125">
        <v>27</v>
      </c>
      <c r="L54" s="125">
        <v>119</v>
      </c>
      <c r="M54" s="125">
        <v>17</v>
      </c>
      <c r="N54" s="125">
        <v>19</v>
      </c>
      <c r="O54" s="126">
        <v>40</v>
      </c>
      <c r="P54" s="123">
        <v>40</v>
      </c>
    </row>
    <row r="55" spans="1:16" ht="12" customHeight="1" x14ac:dyDescent="0.2">
      <c r="A55" s="439"/>
      <c r="B55" s="114">
        <v>41</v>
      </c>
      <c r="C55" s="124" t="s">
        <v>48</v>
      </c>
      <c r="D55" s="125">
        <v>523</v>
      </c>
      <c r="E55" s="125">
        <v>470</v>
      </c>
      <c r="F55" s="125">
        <v>446</v>
      </c>
      <c r="G55" s="125">
        <v>355</v>
      </c>
      <c r="H55" s="125">
        <v>115</v>
      </c>
      <c r="I55" s="125">
        <v>46</v>
      </c>
      <c r="J55" s="125">
        <v>201</v>
      </c>
      <c r="K55" s="125">
        <v>239</v>
      </c>
      <c r="L55" s="125">
        <v>130</v>
      </c>
      <c r="M55" s="125">
        <v>70</v>
      </c>
      <c r="N55" s="125">
        <v>30</v>
      </c>
      <c r="O55" s="126">
        <v>62</v>
      </c>
      <c r="P55" s="123">
        <v>41</v>
      </c>
    </row>
    <row r="56" spans="1:16" ht="19.899999999999999" customHeight="1" x14ac:dyDescent="0.2">
      <c r="A56" s="439"/>
      <c r="B56" s="114">
        <v>42</v>
      </c>
      <c r="C56" s="124" t="s">
        <v>49</v>
      </c>
      <c r="D56" s="125">
        <v>645</v>
      </c>
      <c r="E56" s="125">
        <v>794</v>
      </c>
      <c r="F56" s="125">
        <v>1108</v>
      </c>
      <c r="G56" s="125">
        <v>573</v>
      </c>
      <c r="H56" s="125">
        <v>380</v>
      </c>
      <c r="I56" s="125">
        <v>304</v>
      </c>
      <c r="J56" s="125">
        <v>177</v>
      </c>
      <c r="K56" s="125">
        <v>167</v>
      </c>
      <c r="L56" s="125">
        <v>551</v>
      </c>
      <c r="M56" s="125">
        <v>102</v>
      </c>
      <c r="N56" s="125">
        <v>35</v>
      </c>
      <c r="O56" s="126">
        <v>101</v>
      </c>
      <c r="P56" s="123">
        <v>42</v>
      </c>
    </row>
    <row r="57" spans="1:16" ht="12" customHeight="1" x14ac:dyDescent="0.2">
      <c r="A57" s="439"/>
      <c r="B57" s="114">
        <v>43</v>
      </c>
      <c r="C57" s="124" t="s">
        <v>50</v>
      </c>
      <c r="D57" s="125">
        <v>242</v>
      </c>
      <c r="E57" s="125">
        <v>257</v>
      </c>
      <c r="F57" s="125">
        <v>241</v>
      </c>
      <c r="G57" s="125">
        <v>185</v>
      </c>
      <c r="H57" s="125">
        <v>69</v>
      </c>
      <c r="I57" s="125">
        <v>37</v>
      </c>
      <c r="J57" s="125">
        <v>39</v>
      </c>
      <c r="K57" s="125">
        <v>41</v>
      </c>
      <c r="L57" s="125">
        <v>133</v>
      </c>
      <c r="M57" s="125">
        <v>107</v>
      </c>
      <c r="N57" s="125">
        <v>13</v>
      </c>
      <c r="O57" s="126">
        <v>65</v>
      </c>
      <c r="P57" s="123">
        <v>43</v>
      </c>
    </row>
    <row r="58" spans="1:16" ht="12" customHeight="1" x14ac:dyDescent="0.2">
      <c r="A58" s="439"/>
      <c r="B58" s="114">
        <v>44</v>
      </c>
      <c r="C58" s="124" t="s">
        <v>51</v>
      </c>
      <c r="D58" s="125">
        <v>183</v>
      </c>
      <c r="E58" s="125">
        <v>139</v>
      </c>
      <c r="F58" s="125">
        <v>203</v>
      </c>
      <c r="G58" s="125">
        <v>89</v>
      </c>
      <c r="H58" s="125">
        <v>149</v>
      </c>
      <c r="I58" s="125">
        <v>38</v>
      </c>
      <c r="J58" s="125">
        <v>33</v>
      </c>
      <c r="K58" s="125">
        <v>33</v>
      </c>
      <c r="L58" s="125">
        <v>21</v>
      </c>
      <c r="M58" s="125">
        <v>18</v>
      </c>
      <c r="N58" s="125">
        <v>15</v>
      </c>
      <c r="O58" s="126">
        <v>10</v>
      </c>
      <c r="P58" s="123">
        <v>44</v>
      </c>
    </row>
    <row r="59" spans="1:16" ht="12" customHeight="1" x14ac:dyDescent="0.2">
      <c r="A59" s="439"/>
      <c r="B59" s="114">
        <v>45</v>
      </c>
      <c r="C59" s="124" t="s">
        <v>52</v>
      </c>
      <c r="D59" s="125">
        <v>372</v>
      </c>
      <c r="E59" s="125">
        <v>284</v>
      </c>
      <c r="F59" s="125">
        <v>526</v>
      </c>
      <c r="G59" s="125">
        <v>231</v>
      </c>
      <c r="H59" s="125">
        <v>265</v>
      </c>
      <c r="I59" s="125">
        <v>119</v>
      </c>
      <c r="J59" s="125">
        <v>35</v>
      </c>
      <c r="K59" s="125">
        <v>10</v>
      </c>
      <c r="L59" s="125">
        <v>226</v>
      </c>
      <c r="M59" s="125">
        <v>102</v>
      </c>
      <c r="N59" s="125">
        <v>23</v>
      </c>
      <c r="O59" s="126">
        <v>31</v>
      </c>
      <c r="P59" s="123">
        <v>45</v>
      </c>
    </row>
    <row r="60" spans="1:16" ht="12" customHeight="1" x14ac:dyDescent="0.2">
      <c r="A60" s="439"/>
      <c r="B60" s="114">
        <v>46</v>
      </c>
      <c r="C60" s="124" t="s">
        <v>53</v>
      </c>
      <c r="D60" s="125">
        <v>531</v>
      </c>
      <c r="E60" s="125">
        <v>464</v>
      </c>
      <c r="F60" s="125">
        <v>1646</v>
      </c>
      <c r="G60" s="125">
        <v>323</v>
      </c>
      <c r="H60" s="125">
        <v>85</v>
      </c>
      <c r="I60" s="125">
        <v>49</v>
      </c>
      <c r="J60" s="125">
        <v>1443</v>
      </c>
      <c r="K60" s="125">
        <v>225</v>
      </c>
      <c r="L60" s="125">
        <v>118</v>
      </c>
      <c r="M60" s="125">
        <v>49</v>
      </c>
      <c r="N60" s="125">
        <v>19</v>
      </c>
      <c r="O60" s="126">
        <v>17</v>
      </c>
      <c r="P60" s="123">
        <v>46</v>
      </c>
    </row>
    <row r="61" spans="1:16" ht="12" customHeight="1" x14ac:dyDescent="0.2">
      <c r="A61" s="439"/>
      <c r="B61" s="114">
        <v>47</v>
      </c>
      <c r="C61" s="124" t="s">
        <v>54</v>
      </c>
      <c r="D61" s="125">
        <v>169</v>
      </c>
      <c r="E61" s="125">
        <v>126</v>
      </c>
      <c r="F61" s="125">
        <v>201</v>
      </c>
      <c r="G61" s="125">
        <v>92</v>
      </c>
      <c r="H61" s="125">
        <v>85</v>
      </c>
      <c r="I61" s="125">
        <v>22</v>
      </c>
      <c r="J61" s="125">
        <v>27</v>
      </c>
      <c r="K61" s="125">
        <v>6</v>
      </c>
      <c r="L61" s="125">
        <v>89</v>
      </c>
      <c r="M61" s="125">
        <v>64</v>
      </c>
      <c r="N61" s="125">
        <v>13</v>
      </c>
      <c r="O61" s="126">
        <v>87</v>
      </c>
      <c r="P61" s="123">
        <v>47</v>
      </c>
    </row>
    <row r="62" spans="1:16" ht="19.899999999999999" customHeight="1" x14ac:dyDescent="0.2">
      <c r="A62" s="439"/>
      <c r="B62" s="114">
        <v>48</v>
      </c>
      <c r="C62" s="124" t="s">
        <v>55</v>
      </c>
      <c r="D62" s="125">
        <v>204</v>
      </c>
      <c r="E62" s="125">
        <v>54</v>
      </c>
      <c r="F62" s="125">
        <v>297</v>
      </c>
      <c r="G62" s="125">
        <v>107</v>
      </c>
      <c r="H62" s="125">
        <v>105</v>
      </c>
      <c r="I62" s="125">
        <v>54</v>
      </c>
      <c r="J62" s="125">
        <v>71</v>
      </c>
      <c r="K62" s="125">
        <v>18</v>
      </c>
      <c r="L62" s="125">
        <v>121</v>
      </c>
      <c r="M62" s="125">
        <v>35</v>
      </c>
      <c r="N62" s="125">
        <v>29</v>
      </c>
      <c r="O62" s="126">
        <v>28</v>
      </c>
      <c r="P62" s="123">
        <v>48</v>
      </c>
    </row>
    <row r="63" spans="1:16" ht="12" customHeight="1" x14ac:dyDescent="0.2">
      <c r="A63" s="439"/>
      <c r="B63" s="114">
        <v>49</v>
      </c>
      <c r="C63" s="124" t="s">
        <v>56</v>
      </c>
      <c r="D63" s="125">
        <v>452</v>
      </c>
      <c r="E63" s="125">
        <v>326</v>
      </c>
      <c r="F63" s="125">
        <v>442</v>
      </c>
      <c r="G63" s="125">
        <v>245</v>
      </c>
      <c r="H63" s="125">
        <v>125</v>
      </c>
      <c r="I63" s="125">
        <v>105</v>
      </c>
      <c r="J63" s="125">
        <v>73</v>
      </c>
      <c r="K63" s="125">
        <v>21</v>
      </c>
      <c r="L63" s="125">
        <v>244</v>
      </c>
      <c r="M63" s="125">
        <v>119</v>
      </c>
      <c r="N63" s="125">
        <v>12</v>
      </c>
      <c r="O63" s="126">
        <v>24</v>
      </c>
      <c r="P63" s="123">
        <v>49</v>
      </c>
    </row>
    <row r="64" spans="1:16" ht="12" customHeight="1" x14ac:dyDescent="0.2">
      <c r="A64" s="439"/>
      <c r="B64" s="114">
        <v>50</v>
      </c>
      <c r="C64" s="124" t="s">
        <v>57</v>
      </c>
      <c r="D64" s="125">
        <v>351</v>
      </c>
      <c r="E64" s="125">
        <v>296</v>
      </c>
      <c r="F64" s="125">
        <v>431</v>
      </c>
      <c r="G64" s="125">
        <v>254</v>
      </c>
      <c r="H64" s="125">
        <v>80</v>
      </c>
      <c r="I64" s="125">
        <v>57</v>
      </c>
      <c r="J64" s="125">
        <v>90</v>
      </c>
      <c r="K64" s="125">
        <v>66</v>
      </c>
      <c r="L64" s="125">
        <v>261</v>
      </c>
      <c r="M64" s="125">
        <v>131</v>
      </c>
      <c r="N64" s="125">
        <v>23</v>
      </c>
      <c r="O64" s="126">
        <v>73</v>
      </c>
      <c r="P64" s="123">
        <v>50</v>
      </c>
    </row>
    <row r="65" spans="1:16" ht="12" customHeight="1" x14ac:dyDescent="0.2">
      <c r="A65" s="439"/>
      <c r="B65" s="114">
        <v>51</v>
      </c>
      <c r="C65" s="124" t="s">
        <v>58</v>
      </c>
      <c r="D65" s="125">
        <v>415</v>
      </c>
      <c r="E65" s="125">
        <v>208</v>
      </c>
      <c r="F65" s="125">
        <v>1455</v>
      </c>
      <c r="G65" s="125">
        <v>128</v>
      </c>
      <c r="H65" s="125">
        <v>657</v>
      </c>
      <c r="I65" s="125">
        <v>44</v>
      </c>
      <c r="J65" s="125">
        <v>199</v>
      </c>
      <c r="K65" s="125">
        <v>19</v>
      </c>
      <c r="L65" s="125">
        <v>599</v>
      </c>
      <c r="M65" s="125">
        <v>65</v>
      </c>
      <c r="N65" s="125">
        <v>11</v>
      </c>
      <c r="O65" s="126">
        <v>20</v>
      </c>
      <c r="P65" s="123">
        <v>51</v>
      </c>
    </row>
    <row r="66" spans="1:16" ht="12" customHeight="1" x14ac:dyDescent="0.2">
      <c r="A66" s="439"/>
      <c r="B66" s="114">
        <v>52</v>
      </c>
      <c r="C66" s="124" t="s">
        <v>59</v>
      </c>
      <c r="D66" s="125">
        <v>291</v>
      </c>
      <c r="E66" s="125">
        <v>136</v>
      </c>
      <c r="F66" s="125">
        <v>745</v>
      </c>
      <c r="G66" s="125">
        <v>108</v>
      </c>
      <c r="H66" s="125">
        <v>304</v>
      </c>
      <c r="I66" s="125">
        <v>10</v>
      </c>
      <c r="J66" s="125">
        <v>366</v>
      </c>
      <c r="K66" s="125">
        <v>60</v>
      </c>
      <c r="L66" s="125">
        <v>75</v>
      </c>
      <c r="M66" s="125">
        <v>38</v>
      </c>
      <c r="N66" s="125">
        <v>40</v>
      </c>
      <c r="O66" s="126">
        <v>29</v>
      </c>
      <c r="P66" s="123">
        <v>52</v>
      </c>
    </row>
    <row r="67" spans="1:16" s="130" customFormat="1" ht="19.899999999999999" customHeight="1" x14ac:dyDescent="0.2">
      <c r="A67" s="440"/>
      <c r="B67" s="409">
        <v>53</v>
      </c>
      <c r="C67" s="129" t="s">
        <v>60</v>
      </c>
      <c r="D67" s="116">
        <v>7755</v>
      </c>
      <c r="E67" s="116">
        <v>8198</v>
      </c>
      <c r="F67" s="116">
        <v>14150</v>
      </c>
      <c r="G67" s="116">
        <v>6431</v>
      </c>
      <c r="H67" s="116">
        <v>4805</v>
      </c>
      <c r="I67" s="116">
        <v>2535</v>
      </c>
      <c r="J67" s="116">
        <v>4408</v>
      </c>
      <c r="K67" s="116">
        <v>1648</v>
      </c>
      <c r="L67" s="116">
        <v>4937</v>
      </c>
      <c r="M67" s="116">
        <v>2248</v>
      </c>
      <c r="N67" s="116">
        <v>428</v>
      </c>
      <c r="O67" s="117">
        <v>809</v>
      </c>
      <c r="P67" s="407">
        <v>53</v>
      </c>
    </row>
    <row r="68" spans="1:16" ht="12" customHeight="1" x14ac:dyDescent="0.2">
      <c r="A68" s="439"/>
      <c r="B68" s="114"/>
      <c r="C68" s="124" t="s">
        <v>61</v>
      </c>
      <c r="O68" s="127"/>
      <c r="P68" s="123"/>
    </row>
    <row r="69" spans="1:16" ht="12" customHeight="1" x14ac:dyDescent="0.2">
      <c r="A69" s="439"/>
      <c r="B69" s="114">
        <v>54</v>
      </c>
      <c r="C69" s="124" t="s">
        <v>62</v>
      </c>
      <c r="D69" s="125">
        <v>1300</v>
      </c>
      <c r="E69" s="125">
        <v>2888</v>
      </c>
      <c r="F69" s="125">
        <v>2990</v>
      </c>
      <c r="G69" s="125">
        <v>2437</v>
      </c>
      <c r="H69" s="125">
        <v>830</v>
      </c>
      <c r="I69" s="125">
        <v>1094</v>
      </c>
      <c r="J69" s="125">
        <v>792</v>
      </c>
      <c r="K69" s="125">
        <v>403</v>
      </c>
      <c r="L69" s="125">
        <v>1368</v>
      </c>
      <c r="M69" s="125">
        <v>940</v>
      </c>
      <c r="N69" s="125">
        <v>64</v>
      </c>
      <c r="O69" s="126">
        <v>125</v>
      </c>
      <c r="P69" s="123">
        <v>54</v>
      </c>
    </row>
    <row r="70" spans="1:16" ht="12" customHeight="1" x14ac:dyDescent="0.2">
      <c r="A70" s="439"/>
      <c r="B70" s="114">
        <v>55</v>
      </c>
      <c r="C70" s="124" t="s">
        <v>63</v>
      </c>
      <c r="D70" s="125">
        <v>6455</v>
      </c>
      <c r="E70" s="125">
        <v>5310</v>
      </c>
      <c r="F70" s="125">
        <v>11159</v>
      </c>
      <c r="G70" s="125">
        <v>3994</v>
      </c>
      <c r="H70" s="125">
        <v>3974</v>
      </c>
      <c r="I70" s="125">
        <v>1441</v>
      </c>
      <c r="J70" s="125">
        <v>3617</v>
      </c>
      <c r="K70" s="125">
        <v>1245</v>
      </c>
      <c r="L70" s="125">
        <v>3568</v>
      </c>
      <c r="M70" s="125">
        <v>1308</v>
      </c>
      <c r="N70" s="125">
        <v>364</v>
      </c>
      <c r="O70" s="126">
        <v>684</v>
      </c>
      <c r="P70" s="123">
        <v>55</v>
      </c>
    </row>
    <row r="71" spans="1:16" ht="9" customHeight="1" x14ac:dyDescent="0.2">
      <c r="B71" s="131"/>
      <c r="C71" s="132"/>
      <c r="D71" s="133"/>
      <c r="E71" s="128"/>
      <c r="F71" s="128"/>
      <c r="G71" s="128"/>
      <c r="H71" s="128"/>
      <c r="I71" s="128"/>
      <c r="L71" s="128"/>
      <c r="M71" s="128"/>
      <c r="N71" s="128"/>
      <c r="O71" s="128"/>
      <c r="P71" s="134"/>
    </row>
    <row r="72" spans="1:16" ht="12" customHeight="1" x14ac:dyDescent="0.2">
      <c r="B72" s="101" t="s">
        <v>77</v>
      </c>
      <c r="D72" s="133"/>
      <c r="E72" s="135"/>
      <c r="F72" s="135"/>
      <c r="G72" s="135"/>
      <c r="H72" s="135"/>
      <c r="I72" s="135"/>
      <c r="J72" s="135"/>
      <c r="K72" s="135"/>
      <c r="L72" s="135"/>
      <c r="M72" s="135"/>
      <c r="N72" s="135"/>
      <c r="O72" s="135"/>
      <c r="P72" s="134"/>
    </row>
    <row r="73" spans="1:16" ht="12" customHeight="1" x14ac:dyDescent="0.2">
      <c r="D73" s="133"/>
      <c r="P73" s="134"/>
    </row>
    <row r="74" spans="1:16" ht="12" customHeight="1" x14ac:dyDescent="0.2">
      <c r="D74" s="133"/>
      <c r="P74" s="134"/>
    </row>
    <row r="75" spans="1:16" ht="12" customHeight="1" x14ac:dyDescent="0.2">
      <c r="D75" s="125"/>
      <c r="P75" s="134"/>
    </row>
    <row r="76" spans="1:16" ht="12" customHeight="1" x14ac:dyDescent="0.2">
      <c r="D76" s="136"/>
      <c r="E76" s="136"/>
      <c r="F76" s="136"/>
      <c r="G76" s="136"/>
      <c r="H76" s="133"/>
      <c r="I76" s="133"/>
      <c r="J76" s="133"/>
      <c r="K76" s="133"/>
      <c r="L76" s="133"/>
      <c r="M76" s="133"/>
      <c r="N76" s="133"/>
      <c r="O76" s="133"/>
      <c r="P76" s="134"/>
    </row>
    <row r="77" spans="1:16" ht="12" customHeight="1" x14ac:dyDescent="0.2">
      <c r="D77" s="133"/>
      <c r="P77" s="134"/>
    </row>
    <row r="78" spans="1:16" ht="12" customHeight="1" x14ac:dyDescent="0.2">
      <c r="D78" s="133"/>
      <c r="P78" s="134"/>
    </row>
    <row r="79" spans="1:16" ht="12" customHeight="1" x14ac:dyDescent="0.2">
      <c r="D79" s="133"/>
      <c r="P79" s="134"/>
    </row>
    <row r="80" spans="1:16" ht="12" customHeight="1" x14ac:dyDescent="0.2">
      <c r="D80" s="133"/>
      <c r="P80" s="134"/>
    </row>
    <row r="81" spans="4:16" ht="12" customHeight="1" x14ac:dyDescent="0.2">
      <c r="D81" s="128"/>
      <c r="P81" s="134"/>
    </row>
    <row r="82" spans="4:16" ht="12" customHeight="1" x14ac:dyDescent="0.2">
      <c r="D82" s="128"/>
      <c r="P82" s="134"/>
    </row>
    <row r="83" spans="4:16" ht="12" customHeight="1" x14ac:dyDescent="0.2">
      <c r="D83" s="136"/>
      <c r="P83" s="134"/>
    </row>
    <row r="84" spans="4:16" ht="12" customHeight="1" x14ac:dyDescent="0.2">
      <c r="D84" s="133"/>
      <c r="P84" s="134"/>
    </row>
    <row r="85" spans="4:16" ht="12" customHeight="1" x14ac:dyDescent="0.2">
      <c r="D85" s="133"/>
      <c r="P85" s="134"/>
    </row>
    <row r="86" spans="4:16" ht="12" customHeight="1" x14ac:dyDescent="0.2">
      <c r="D86" s="133"/>
      <c r="P86" s="134"/>
    </row>
    <row r="87" spans="4:16" ht="12" customHeight="1" x14ac:dyDescent="0.2">
      <c r="P87" s="134"/>
    </row>
    <row r="88" spans="4:16" ht="12" customHeight="1" x14ac:dyDescent="0.2">
      <c r="P88" s="134"/>
    </row>
    <row r="89" spans="4:16" ht="12" customHeight="1" x14ac:dyDescent="0.2">
      <c r="P89" s="134"/>
    </row>
    <row r="90" spans="4:16" ht="12" customHeight="1" x14ac:dyDescent="0.2">
      <c r="P90" s="134"/>
    </row>
    <row r="91" spans="4:16" ht="12" customHeight="1" x14ac:dyDescent="0.2">
      <c r="P91" s="134"/>
    </row>
    <row r="92" spans="4:16" ht="12" customHeight="1" x14ac:dyDescent="0.2">
      <c r="P92" s="134"/>
    </row>
    <row r="93" spans="4:16" ht="12" customHeight="1" x14ac:dyDescent="0.2">
      <c r="P93" s="134"/>
    </row>
    <row r="94" spans="4:16" ht="12" customHeight="1" x14ac:dyDescent="0.2">
      <c r="P94" s="134"/>
    </row>
    <row r="95" spans="4:16" ht="12" customHeight="1" x14ac:dyDescent="0.2">
      <c r="P95" s="134"/>
    </row>
    <row r="96" spans="4:16" ht="12" customHeight="1" x14ac:dyDescent="0.2">
      <c r="P96" s="134"/>
    </row>
    <row r="97" spans="16:16" ht="12" customHeight="1" x14ac:dyDescent="0.2">
      <c r="P97" s="134"/>
    </row>
    <row r="98" spans="16:16" ht="12" customHeight="1" x14ac:dyDescent="0.2">
      <c r="P98" s="134"/>
    </row>
    <row r="99" spans="16:16" ht="12" customHeight="1" x14ac:dyDescent="0.2">
      <c r="P99" s="134"/>
    </row>
    <row r="100" spans="16:16" ht="12" customHeight="1" x14ac:dyDescent="0.2">
      <c r="P100" s="134"/>
    </row>
    <row r="101" spans="16:16" ht="12" customHeight="1" x14ac:dyDescent="0.2">
      <c r="P101" s="134"/>
    </row>
    <row r="102" spans="16:16" ht="12" customHeight="1" x14ac:dyDescent="0.2">
      <c r="P102" s="134"/>
    </row>
    <row r="103" spans="16:16" ht="12" customHeight="1" x14ac:dyDescent="0.2">
      <c r="P103" s="134"/>
    </row>
    <row r="104" spans="16:16" ht="12" customHeight="1" x14ac:dyDescent="0.2">
      <c r="P104" s="134"/>
    </row>
    <row r="105" spans="16:16" ht="12" customHeight="1" x14ac:dyDescent="0.2">
      <c r="P105" s="134"/>
    </row>
    <row r="106" spans="16:16" ht="12" customHeight="1" x14ac:dyDescent="0.2">
      <c r="P106" s="134"/>
    </row>
    <row r="107" spans="16:16" ht="12" customHeight="1" x14ac:dyDescent="0.2">
      <c r="P107" s="134"/>
    </row>
    <row r="108" spans="16:16" ht="12" customHeight="1" x14ac:dyDescent="0.2">
      <c r="P108" s="134"/>
    </row>
    <row r="109" spans="16:16" ht="12" customHeight="1" x14ac:dyDescent="0.2">
      <c r="P109" s="134"/>
    </row>
    <row r="110" spans="16:16" ht="12" customHeight="1" x14ac:dyDescent="0.2">
      <c r="P110" s="134"/>
    </row>
    <row r="111" spans="16:16" ht="12" customHeight="1" x14ac:dyDescent="0.2">
      <c r="P111" s="134"/>
    </row>
    <row r="112" spans="16:16" ht="12" customHeight="1" x14ac:dyDescent="0.2">
      <c r="P112" s="134"/>
    </row>
    <row r="113" spans="16:16" ht="12" customHeight="1" x14ac:dyDescent="0.2">
      <c r="P113" s="134"/>
    </row>
    <row r="114" spans="16:16" ht="12" customHeight="1" x14ac:dyDescent="0.2">
      <c r="P114" s="134"/>
    </row>
    <row r="115" spans="16:16" ht="12" customHeight="1" x14ac:dyDescent="0.2">
      <c r="P115" s="134"/>
    </row>
    <row r="116" spans="16:16" ht="12" customHeight="1" x14ac:dyDescent="0.2">
      <c r="P116" s="134"/>
    </row>
    <row r="117" spans="16:16" ht="12" customHeight="1" x14ac:dyDescent="0.2">
      <c r="P117" s="134"/>
    </row>
    <row r="118" spans="16:16" ht="12" customHeight="1" x14ac:dyDescent="0.2">
      <c r="P118" s="134"/>
    </row>
    <row r="119" spans="16:16" ht="12" customHeight="1" x14ac:dyDescent="0.2">
      <c r="P119" s="134"/>
    </row>
    <row r="120" spans="16:16" ht="12" customHeight="1" x14ac:dyDescent="0.2">
      <c r="P120" s="134"/>
    </row>
    <row r="121" spans="16:16" ht="12" customHeight="1" x14ac:dyDescent="0.2">
      <c r="P121" s="134"/>
    </row>
    <row r="122" spans="16:16" ht="12" customHeight="1" x14ac:dyDescent="0.2">
      <c r="P122" s="134"/>
    </row>
    <row r="123" spans="16:16" ht="12" customHeight="1" x14ac:dyDescent="0.2">
      <c r="P123" s="134"/>
    </row>
    <row r="124" spans="16:16" ht="12" customHeight="1" x14ac:dyDescent="0.2">
      <c r="P124" s="134"/>
    </row>
    <row r="125" spans="16:16" ht="12" customHeight="1" x14ac:dyDescent="0.2">
      <c r="P125" s="134"/>
    </row>
    <row r="126" spans="16:16" ht="12" customHeight="1" x14ac:dyDescent="0.2">
      <c r="P126" s="134"/>
    </row>
    <row r="127" spans="16:16" ht="12" customHeight="1" x14ac:dyDescent="0.2">
      <c r="P127" s="134"/>
    </row>
    <row r="128" spans="16:16" ht="12" customHeight="1" x14ac:dyDescent="0.2">
      <c r="P128" s="134"/>
    </row>
    <row r="129" spans="16:16" ht="12" customHeight="1" x14ac:dyDescent="0.2">
      <c r="P129" s="134"/>
    </row>
    <row r="130" spans="16:16" ht="12" customHeight="1" x14ac:dyDescent="0.2">
      <c r="P130" s="134"/>
    </row>
    <row r="131" spans="16:16" ht="12" customHeight="1" x14ac:dyDescent="0.2">
      <c r="P131" s="134"/>
    </row>
    <row r="132" spans="16:16" ht="12" customHeight="1" x14ac:dyDescent="0.2">
      <c r="P132" s="134"/>
    </row>
    <row r="133" spans="16:16" ht="12" customHeight="1" x14ac:dyDescent="0.2">
      <c r="P133" s="134"/>
    </row>
    <row r="134" spans="16:16" ht="12" customHeight="1" x14ac:dyDescent="0.2">
      <c r="P134" s="134"/>
    </row>
    <row r="135" spans="16:16" ht="12" customHeight="1" x14ac:dyDescent="0.2">
      <c r="P135" s="134"/>
    </row>
    <row r="136" spans="16:16" ht="12" customHeight="1" x14ac:dyDescent="0.2">
      <c r="P136" s="134"/>
    </row>
    <row r="137" spans="16:16" ht="12" customHeight="1" x14ac:dyDescent="0.2">
      <c r="P137" s="134"/>
    </row>
    <row r="138" spans="16:16" ht="12" customHeight="1" x14ac:dyDescent="0.2">
      <c r="P138" s="134"/>
    </row>
    <row r="139" spans="16:16" ht="12" customHeight="1" x14ac:dyDescent="0.2">
      <c r="P139" s="134"/>
    </row>
    <row r="140" spans="16:16" ht="12" customHeight="1" x14ac:dyDescent="0.2">
      <c r="P140" s="134"/>
    </row>
    <row r="141" spans="16:16" ht="12" customHeight="1" x14ac:dyDescent="0.2">
      <c r="P141" s="134"/>
    </row>
    <row r="142" spans="16:16" ht="12" customHeight="1" x14ac:dyDescent="0.2">
      <c r="P142" s="134"/>
    </row>
    <row r="143" spans="16:16" ht="12" customHeight="1" x14ac:dyDescent="0.2">
      <c r="P143" s="134"/>
    </row>
    <row r="144" spans="16:16" ht="12" customHeight="1" x14ac:dyDescent="0.2">
      <c r="P144" s="134"/>
    </row>
    <row r="145" spans="16:16" ht="12" customHeight="1" x14ac:dyDescent="0.2">
      <c r="P145" s="134"/>
    </row>
    <row r="146" spans="16:16" ht="12" customHeight="1" x14ac:dyDescent="0.2">
      <c r="P146" s="134"/>
    </row>
    <row r="147" spans="16:16" ht="12" customHeight="1" x14ac:dyDescent="0.2">
      <c r="P147" s="134"/>
    </row>
    <row r="148" spans="16:16" ht="12" customHeight="1" x14ac:dyDescent="0.2">
      <c r="P148" s="134"/>
    </row>
    <row r="149" spans="16:16" ht="12" customHeight="1" x14ac:dyDescent="0.2">
      <c r="P149" s="134"/>
    </row>
    <row r="150" spans="16:16" ht="12" customHeight="1" x14ac:dyDescent="0.2">
      <c r="P150" s="134"/>
    </row>
    <row r="151" spans="16:16" ht="12" customHeight="1" x14ac:dyDescent="0.2">
      <c r="P151" s="134"/>
    </row>
    <row r="152" spans="16:16" ht="12" customHeight="1" x14ac:dyDescent="0.2">
      <c r="P152" s="134"/>
    </row>
    <row r="153" spans="16:16" ht="12" customHeight="1" x14ac:dyDescent="0.2">
      <c r="P153" s="134"/>
    </row>
    <row r="154" spans="16:16" ht="12" customHeight="1" x14ac:dyDescent="0.2">
      <c r="P154" s="134"/>
    </row>
    <row r="155" spans="16:16" ht="12" customHeight="1" x14ac:dyDescent="0.2">
      <c r="P155" s="134"/>
    </row>
    <row r="156" spans="16:16" ht="12" customHeight="1" x14ac:dyDescent="0.2">
      <c r="P156" s="134"/>
    </row>
    <row r="157" spans="16:16" ht="12" customHeight="1" x14ac:dyDescent="0.2">
      <c r="P157" s="134"/>
    </row>
    <row r="158" spans="16:16" ht="12" customHeight="1" x14ac:dyDescent="0.2">
      <c r="P158" s="134"/>
    </row>
    <row r="159" spans="16:16" ht="12" customHeight="1" x14ac:dyDescent="0.2">
      <c r="P159" s="134"/>
    </row>
    <row r="160" spans="16:16" ht="12" customHeight="1" x14ac:dyDescent="0.2">
      <c r="P160" s="134"/>
    </row>
    <row r="161" spans="16:16" ht="12" customHeight="1" x14ac:dyDescent="0.2">
      <c r="P161" s="134"/>
    </row>
    <row r="162" spans="16:16" ht="12" customHeight="1" x14ac:dyDescent="0.2">
      <c r="P162" s="134"/>
    </row>
    <row r="163" spans="16:16" ht="12" customHeight="1" x14ac:dyDescent="0.2">
      <c r="P163" s="134"/>
    </row>
    <row r="164" spans="16:16" ht="12" customHeight="1" x14ac:dyDescent="0.2">
      <c r="P164" s="134"/>
    </row>
    <row r="165" spans="16:16" ht="12" customHeight="1" x14ac:dyDescent="0.2">
      <c r="P165" s="134"/>
    </row>
    <row r="166" spans="16:16" ht="12" customHeight="1" x14ac:dyDescent="0.2">
      <c r="P166" s="134"/>
    </row>
    <row r="167" spans="16:16" ht="12" customHeight="1" x14ac:dyDescent="0.2">
      <c r="P167" s="134"/>
    </row>
    <row r="168" spans="16:16" ht="12" customHeight="1" x14ac:dyDescent="0.2">
      <c r="P168" s="134"/>
    </row>
    <row r="169" spans="16:16" ht="12" customHeight="1" x14ac:dyDescent="0.2">
      <c r="P169" s="134"/>
    </row>
    <row r="170" spans="16:16" ht="12" customHeight="1" x14ac:dyDescent="0.2">
      <c r="P170" s="134"/>
    </row>
    <row r="171" spans="16:16" ht="12" customHeight="1" x14ac:dyDescent="0.2">
      <c r="P171" s="134"/>
    </row>
    <row r="172" spans="16:16" ht="12" customHeight="1" x14ac:dyDescent="0.2">
      <c r="P172" s="134"/>
    </row>
    <row r="173" spans="16:16" ht="12" customHeight="1" x14ac:dyDescent="0.2">
      <c r="P173" s="134"/>
    </row>
    <row r="174" spans="16:16" ht="12" customHeight="1" x14ac:dyDescent="0.2">
      <c r="P174" s="134"/>
    </row>
    <row r="175" spans="16:16" ht="12" customHeight="1" x14ac:dyDescent="0.2">
      <c r="P175" s="134"/>
    </row>
    <row r="176" spans="16:16" ht="12" customHeight="1" x14ac:dyDescent="0.2">
      <c r="P176" s="134"/>
    </row>
    <row r="177" spans="16:16" ht="12" customHeight="1" x14ac:dyDescent="0.2">
      <c r="P177" s="134"/>
    </row>
    <row r="178" spans="16:16" ht="12" customHeight="1" x14ac:dyDescent="0.2">
      <c r="P178" s="134"/>
    </row>
    <row r="179" spans="16:16" ht="12" customHeight="1" x14ac:dyDescent="0.2">
      <c r="P179" s="134"/>
    </row>
    <row r="180" spans="16:16" ht="12" customHeight="1" x14ac:dyDescent="0.2">
      <c r="P180" s="134"/>
    </row>
    <row r="181" spans="16:16" ht="12" customHeight="1" x14ac:dyDescent="0.2">
      <c r="P181" s="134"/>
    </row>
    <row r="182" spans="16:16" ht="12" customHeight="1" x14ac:dyDescent="0.2">
      <c r="P182" s="134"/>
    </row>
    <row r="183" spans="16:16" ht="12" customHeight="1" x14ac:dyDescent="0.2">
      <c r="P183" s="134"/>
    </row>
    <row r="184" spans="16:16" ht="12" customHeight="1" x14ac:dyDescent="0.2">
      <c r="P184" s="134"/>
    </row>
    <row r="185" spans="16:16" ht="12" customHeight="1" x14ac:dyDescent="0.2">
      <c r="P185" s="134"/>
    </row>
    <row r="186" spans="16:16" ht="12" customHeight="1" x14ac:dyDescent="0.2">
      <c r="P186" s="134"/>
    </row>
    <row r="187" spans="16:16" ht="12" customHeight="1" x14ac:dyDescent="0.2">
      <c r="P187" s="134"/>
    </row>
    <row r="188" spans="16:16" ht="12" customHeight="1" x14ac:dyDescent="0.2">
      <c r="P188" s="134"/>
    </row>
    <row r="189" spans="16:16" ht="12" customHeight="1" x14ac:dyDescent="0.2">
      <c r="P189" s="134"/>
    </row>
    <row r="190" spans="16:16" ht="12" customHeight="1" x14ac:dyDescent="0.2">
      <c r="P190" s="134"/>
    </row>
    <row r="191" spans="16:16" ht="12" customHeight="1" x14ac:dyDescent="0.2">
      <c r="P191" s="134"/>
    </row>
    <row r="192" spans="16:16" ht="12" customHeight="1" x14ac:dyDescent="0.2">
      <c r="P192" s="134"/>
    </row>
    <row r="193" spans="16:16" ht="12" customHeight="1" x14ac:dyDescent="0.2">
      <c r="P193" s="134"/>
    </row>
    <row r="194" spans="16:16" ht="12" customHeight="1" x14ac:dyDescent="0.2">
      <c r="P194" s="134"/>
    </row>
    <row r="195" spans="16:16" ht="12" customHeight="1" x14ac:dyDescent="0.2">
      <c r="P195" s="134"/>
    </row>
    <row r="196" spans="16:16" ht="12" customHeight="1" x14ac:dyDescent="0.2">
      <c r="P196" s="134"/>
    </row>
    <row r="197" spans="16:16" ht="12" customHeight="1" x14ac:dyDescent="0.2">
      <c r="P197" s="134"/>
    </row>
    <row r="198" spans="16:16" ht="12" customHeight="1" x14ac:dyDescent="0.2">
      <c r="P198" s="134"/>
    </row>
    <row r="199" spans="16:16" ht="12" customHeight="1" x14ac:dyDescent="0.2">
      <c r="P199" s="134"/>
    </row>
    <row r="200" spans="16:16" ht="12" customHeight="1" x14ac:dyDescent="0.2">
      <c r="P200" s="134"/>
    </row>
    <row r="201" spans="16:16" ht="12" customHeight="1" x14ac:dyDescent="0.2">
      <c r="P201" s="134"/>
    </row>
    <row r="202" spans="16:16" ht="12" customHeight="1" x14ac:dyDescent="0.2">
      <c r="P202" s="134"/>
    </row>
    <row r="203" spans="16:16" ht="12" customHeight="1" x14ac:dyDescent="0.2">
      <c r="P203" s="134"/>
    </row>
    <row r="204" spans="16:16" ht="12" customHeight="1" x14ac:dyDescent="0.2">
      <c r="P204" s="134"/>
    </row>
    <row r="205" spans="16:16" ht="12" customHeight="1" x14ac:dyDescent="0.2">
      <c r="P205" s="134"/>
    </row>
    <row r="206" spans="16:16" ht="12" customHeight="1" x14ac:dyDescent="0.2">
      <c r="P206" s="134"/>
    </row>
    <row r="207" spans="16:16" ht="12" customHeight="1" x14ac:dyDescent="0.2">
      <c r="P207" s="134"/>
    </row>
    <row r="208" spans="16:16" ht="12" customHeight="1" x14ac:dyDescent="0.2">
      <c r="P208" s="134"/>
    </row>
    <row r="209" spans="16:16" ht="12" customHeight="1" x14ac:dyDescent="0.2">
      <c r="P209" s="134"/>
    </row>
    <row r="210" spans="16:16" ht="12" customHeight="1" x14ac:dyDescent="0.2">
      <c r="P210" s="134"/>
    </row>
    <row r="211" spans="16:16" ht="12" customHeight="1" x14ac:dyDescent="0.2">
      <c r="P211" s="134"/>
    </row>
    <row r="212" spans="16:16" ht="12" customHeight="1" x14ac:dyDescent="0.2">
      <c r="P212" s="134"/>
    </row>
    <row r="213" spans="16:16" ht="12" customHeight="1" x14ac:dyDescent="0.2">
      <c r="P213" s="134"/>
    </row>
    <row r="214" spans="16:16" ht="12" customHeight="1" x14ac:dyDescent="0.2">
      <c r="P214" s="134"/>
    </row>
    <row r="215" spans="16:16" ht="12" customHeight="1" x14ac:dyDescent="0.2">
      <c r="P215" s="134"/>
    </row>
    <row r="216" spans="16:16" ht="12" customHeight="1" x14ac:dyDescent="0.2">
      <c r="P216" s="134"/>
    </row>
    <row r="217" spans="16:16" ht="12" customHeight="1" x14ac:dyDescent="0.2">
      <c r="P217" s="134"/>
    </row>
    <row r="218" spans="16:16" ht="12" customHeight="1" x14ac:dyDescent="0.2">
      <c r="P218" s="134"/>
    </row>
    <row r="219" spans="16:16" ht="12" customHeight="1" x14ac:dyDescent="0.2">
      <c r="P219" s="134"/>
    </row>
    <row r="220" spans="16:16" ht="12" customHeight="1" x14ac:dyDescent="0.2">
      <c r="P220" s="134"/>
    </row>
    <row r="221" spans="16:16" ht="12" customHeight="1" x14ac:dyDescent="0.2">
      <c r="P221" s="134"/>
    </row>
    <row r="222" spans="16:16" ht="12" customHeight="1" x14ac:dyDescent="0.2">
      <c r="P222" s="134"/>
    </row>
    <row r="223" spans="16:16" ht="12" customHeight="1" x14ac:dyDescent="0.2">
      <c r="P223" s="134"/>
    </row>
    <row r="224" spans="16:16" ht="12" customHeight="1" x14ac:dyDescent="0.2">
      <c r="P224" s="134"/>
    </row>
    <row r="225" spans="16:16" ht="12" customHeight="1" x14ac:dyDescent="0.2">
      <c r="P225" s="134"/>
    </row>
    <row r="226" spans="16:16" ht="12" customHeight="1" x14ac:dyDescent="0.2">
      <c r="P226" s="134"/>
    </row>
    <row r="227" spans="16:16" ht="12" customHeight="1" x14ac:dyDescent="0.2">
      <c r="P227" s="134"/>
    </row>
    <row r="228" spans="16:16" ht="12" customHeight="1" x14ac:dyDescent="0.2">
      <c r="P228" s="134"/>
    </row>
    <row r="229" spans="16:16" ht="12" customHeight="1" x14ac:dyDescent="0.2">
      <c r="P229" s="134"/>
    </row>
    <row r="230" spans="16:16" ht="12" customHeight="1" x14ac:dyDescent="0.2">
      <c r="P230" s="134"/>
    </row>
    <row r="231" spans="16:16" ht="12" customHeight="1" x14ac:dyDescent="0.2">
      <c r="P231" s="134"/>
    </row>
    <row r="232" spans="16:16" ht="12" customHeight="1" x14ac:dyDescent="0.2">
      <c r="P232" s="134"/>
    </row>
    <row r="233" spans="16:16" ht="12" customHeight="1" x14ac:dyDescent="0.2">
      <c r="P233" s="134"/>
    </row>
    <row r="234" spans="16:16" ht="12" customHeight="1" x14ac:dyDescent="0.2">
      <c r="P234" s="134"/>
    </row>
    <row r="235" spans="16:16" ht="12" customHeight="1" x14ac:dyDescent="0.2">
      <c r="P235" s="134"/>
    </row>
    <row r="236" spans="16:16" ht="12" customHeight="1" x14ac:dyDescent="0.2">
      <c r="P236" s="134"/>
    </row>
    <row r="237" spans="16:16" ht="12" customHeight="1" x14ac:dyDescent="0.2">
      <c r="P237" s="134"/>
    </row>
    <row r="238" spans="16:16" ht="12" customHeight="1" x14ac:dyDescent="0.2">
      <c r="P238" s="134"/>
    </row>
    <row r="239" spans="16:16" ht="12" customHeight="1" x14ac:dyDescent="0.2">
      <c r="P239" s="134"/>
    </row>
    <row r="240" spans="16:16" ht="12" customHeight="1" x14ac:dyDescent="0.2">
      <c r="P240" s="134"/>
    </row>
    <row r="241" spans="16:16" ht="12" customHeight="1" x14ac:dyDescent="0.2">
      <c r="P241" s="134"/>
    </row>
    <row r="242" spans="16:16" ht="12" customHeight="1" x14ac:dyDescent="0.2">
      <c r="P242" s="134"/>
    </row>
    <row r="243" spans="16:16" ht="12" customHeight="1" x14ac:dyDescent="0.2">
      <c r="P243" s="134"/>
    </row>
    <row r="244" spans="16:16" ht="12" customHeight="1" x14ac:dyDescent="0.2">
      <c r="P244" s="134"/>
    </row>
    <row r="245" spans="16:16" ht="12" customHeight="1" x14ac:dyDescent="0.2">
      <c r="P245" s="134"/>
    </row>
    <row r="246" spans="16:16" ht="12" customHeight="1" x14ac:dyDescent="0.2">
      <c r="P246" s="134"/>
    </row>
    <row r="247" spans="16:16" ht="12" customHeight="1" x14ac:dyDescent="0.2">
      <c r="P247" s="134"/>
    </row>
    <row r="248" spans="16:16" ht="12" customHeight="1" x14ac:dyDescent="0.2">
      <c r="P248" s="134"/>
    </row>
    <row r="249" spans="16:16" ht="12" customHeight="1" x14ac:dyDescent="0.2">
      <c r="P249" s="134"/>
    </row>
    <row r="250" spans="16:16" ht="12" customHeight="1" x14ac:dyDescent="0.2">
      <c r="P250" s="134"/>
    </row>
    <row r="251" spans="16:16" ht="12" customHeight="1" x14ac:dyDescent="0.2">
      <c r="P251" s="134"/>
    </row>
    <row r="252" spans="16:16" ht="12" customHeight="1" x14ac:dyDescent="0.2">
      <c r="P252" s="134"/>
    </row>
    <row r="253" spans="16:16" ht="12" customHeight="1" x14ac:dyDescent="0.2">
      <c r="P253" s="134"/>
    </row>
    <row r="254" spans="16:16" ht="12" customHeight="1" x14ac:dyDescent="0.2">
      <c r="P254" s="134"/>
    </row>
    <row r="255" spans="16:16" ht="12" customHeight="1" x14ac:dyDescent="0.2">
      <c r="P255" s="134"/>
    </row>
    <row r="256" spans="16:16" ht="12" customHeight="1" x14ac:dyDescent="0.2">
      <c r="P256" s="134"/>
    </row>
    <row r="257" spans="16:16" ht="12" customHeight="1" x14ac:dyDescent="0.2">
      <c r="P257" s="134"/>
    </row>
    <row r="258" spans="16:16" ht="12" customHeight="1" x14ac:dyDescent="0.2">
      <c r="P258" s="134"/>
    </row>
    <row r="259" spans="16:16" ht="12" customHeight="1" x14ac:dyDescent="0.2">
      <c r="P259" s="134"/>
    </row>
    <row r="260" spans="16:16" ht="12" customHeight="1" x14ac:dyDescent="0.2">
      <c r="P260" s="134"/>
    </row>
    <row r="261" spans="16:16" ht="12" customHeight="1" x14ac:dyDescent="0.2">
      <c r="P261" s="134"/>
    </row>
    <row r="262" spans="16:16" ht="12" customHeight="1" x14ac:dyDescent="0.2">
      <c r="P262" s="134"/>
    </row>
    <row r="263" spans="16:16" ht="12" customHeight="1" x14ac:dyDescent="0.2">
      <c r="P263" s="134"/>
    </row>
    <row r="264" spans="16:16" ht="12" customHeight="1" x14ac:dyDescent="0.2">
      <c r="P264" s="134"/>
    </row>
    <row r="265" spans="16:16" ht="12" customHeight="1" x14ac:dyDescent="0.2">
      <c r="P265" s="134"/>
    </row>
    <row r="266" spans="16:16" ht="12" customHeight="1" x14ac:dyDescent="0.2">
      <c r="P266" s="134"/>
    </row>
    <row r="267" spans="16:16" ht="12" customHeight="1" x14ac:dyDescent="0.2">
      <c r="P267" s="134"/>
    </row>
    <row r="268" spans="16:16" ht="12" customHeight="1" x14ac:dyDescent="0.2">
      <c r="P268" s="134"/>
    </row>
    <row r="269" spans="16:16" ht="12" customHeight="1" x14ac:dyDescent="0.2">
      <c r="P269" s="134"/>
    </row>
    <row r="270" spans="16:16" ht="12" customHeight="1" x14ac:dyDescent="0.2">
      <c r="P270" s="134"/>
    </row>
    <row r="271" spans="16:16" ht="12" customHeight="1" x14ac:dyDescent="0.2">
      <c r="P271" s="134"/>
    </row>
    <row r="272" spans="16:16" ht="12" customHeight="1" x14ac:dyDescent="0.2">
      <c r="P272" s="134"/>
    </row>
    <row r="273" spans="16:16" ht="12" customHeight="1" x14ac:dyDescent="0.2">
      <c r="P273" s="134"/>
    </row>
    <row r="274" spans="16:16" ht="12" customHeight="1" x14ac:dyDescent="0.2">
      <c r="P274" s="134"/>
    </row>
    <row r="275" spans="16:16" ht="12" customHeight="1" x14ac:dyDescent="0.2">
      <c r="P275" s="134"/>
    </row>
    <row r="276" spans="16:16" ht="12" customHeight="1" x14ac:dyDescent="0.2">
      <c r="P276" s="134"/>
    </row>
    <row r="277" spans="16:16" ht="12" customHeight="1" x14ac:dyDescent="0.2">
      <c r="P277" s="134"/>
    </row>
    <row r="278" spans="16:16" ht="12" customHeight="1" x14ac:dyDescent="0.2">
      <c r="P278" s="134"/>
    </row>
    <row r="279" spans="16:16" ht="12" customHeight="1" x14ac:dyDescent="0.2">
      <c r="P279" s="134"/>
    </row>
    <row r="280" spans="16:16" ht="12" customHeight="1" x14ac:dyDescent="0.2">
      <c r="P280" s="134"/>
    </row>
    <row r="281" spans="16:16" ht="12" customHeight="1" x14ac:dyDescent="0.2">
      <c r="P281" s="134"/>
    </row>
    <row r="282" spans="16:16" ht="12" customHeight="1" x14ac:dyDescent="0.2">
      <c r="P282" s="134"/>
    </row>
    <row r="283" spans="16:16" ht="12" customHeight="1" x14ac:dyDescent="0.2">
      <c r="P283" s="134"/>
    </row>
    <row r="284" spans="16:16" ht="12" customHeight="1" x14ac:dyDescent="0.2">
      <c r="P284" s="134"/>
    </row>
    <row r="285" spans="16:16" ht="12" customHeight="1" x14ac:dyDescent="0.2">
      <c r="P285" s="134"/>
    </row>
    <row r="286" spans="16:16" ht="12" customHeight="1" x14ac:dyDescent="0.2">
      <c r="P286" s="134"/>
    </row>
    <row r="287" spans="16:16" ht="12" customHeight="1" x14ac:dyDescent="0.2">
      <c r="P287" s="134"/>
    </row>
    <row r="288" spans="16:16" ht="12" customHeight="1" x14ac:dyDescent="0.2">
      <c r="P288" s="134"/>
    </row>
    <row r="289" spans="16:16" ht="12" customHeight="1" x14ac:dyDescent="0.2">
      <c r="P289" s="134"/>
    </row>
    <row r="290" spans="16:16" ht="12" customHeight="1" x14ac:dyDescent="0.2">
      <c r="P290" s="134"/>
    </row>
    <row r="291" spans="16:16" ht="12" customHeight="1" x14ac:dyDescent="0.2">
      <c r="P291" s="134"/>
    </row>
    <row r="292" spans="16:16" ht="12" customHeight="1" x14ac:dyDescent="0.2">
      <c r="P292" s="134"/>
    </row>
    <row r="293" spans="16:16" ht="12" customHeight="1" x14ac:dyDescent="0.2">
      <c r="P293" s="134"/>
    </row>
    <row r="294" spans="16:16" ht="12" customHeight="1" x14ac:dyDescent="0.2">
      <c r="P294" s="134"/>
    </row>
    <row r="295" spans="16:16" ht="12" customHeight="1" x14ac:dyDescent="0.2">
      <c r="P295" s="134"/>
    </row>
    <row r="296" spans="16:16" ht="12" customHeight="1" x14ac:dyDescent="0.2">
      <c r="P296" s="134"/>
    </row>
    <row r="297" spans="16:16" ht="12" customHeight="1" x14ac:dyDescent="0.2">
      <c r="P297" s="134"/>
    </row>
    <row r="298" spans="16:16" ht="12" customHeight="1" x14ac:dyDescent="0.2">
      <c r="P298" s="134"/>
    </row>
    <row r="299" spans="16:16" ht="12" customHeight="1" x14ac:dyDescent="0.2">
      <c r="P299" s="134"/>
    </row>
    <row r="300" spans="16:16" ht="12" customHeight="1" x14ac:dyDescent="0.2">
      <c r="P300" s="134"/>
    </row>
    <row r="301" spans="16:16" ht="12" customHeight="1" x14ac:dyDescent="0.2">
      <c r="P301" s="134"/>
    </row>
    <row r="302" spans="16:16" ht="12" customHeight="1" x14ac:dyDescent="0.2">
      <c r="P302" s="134"/>
    </row>
    <row r="303" spans="16:16" ht="12" customHeight="1" x14ac:dyDescent="0.2">
      <c r="P303" s="134"/>
    </row>
    <row r="304" spans="16:16" ht="12" customHeight="1" x14ac:dyDescent="0.2">
      <c r="P304" s="134"/>
    </row>
    <row r="305" spans="16:16" ht="12" customHeight="1" x14ac:dyDescent="0.2">
      <c r="P305" s="134"/>
    </row>
    <row r="306" spans="16:16" ht="12" customHeight="1" x14ac:dyDescent="0.2">
      <c r="P306" s="134"/>
    </row>
    <row r="307" spans="16:16" ht="12" customHeight="1" x14ac:dyDescent="0.2">
      <c r="P307" s="134"/>
    </row>
    <row r="308" spans="16:16" ht="12" customHeight="1" x14ac:dyDescent="0.2">
      <c r="P308" s="134"/>
    </row>
    <row r="309" spans="16:16" ht="12" customHeight="1" x14ac:dyDescent="0.2">
      <c r="P309" s="134"/>
    </row>
    <row r="310" spans="16:16" ht="12" customHeight="1" x14ac:dyDescent="0.2">
      <c r="P310" s="134"/>
    </row>
    <row r="311" spans="16:16" ht="12" customHeight="1" x14ac:dyDescent="0.2">
      <c r="P311" s="134"/>
    </row>
    <row r="312" spans="16:16" ht="12" customHeight="1" x14ac:dyDescent="0.2">
      <c r="P312" s="134"/>
    </row>
    <row r="313" spans="16:16" ht="12" customHeight="1" x14ac:dyDescent="0.2">
      <c r="P313" s="134"/>
    </row>
    <row r="314" spans="16:16" ht="12" customHeight="1" x14ac:dyDescent="0.2">
      <c r="P314" s="134"/>
    </row>
    <row r="315" spans="16:16" ht="12" customHeight="1" x14ac:dyDescent="0.2">
      <c r="P315" s="134"/>
    </row>
    <row r="316" spans="16:16" ht="12" customHeight="1" x14ac:dyDescent="0.2">
      <c r="P316" s="134"/>
    </row>
    <row r="317" spans="16:16" ht="12" customHeight="1" x14ac:dyDescent="0.2">
      <c r="P317" s="134"/>
    </row>
    <row r="318" spans="16:16" ht="12" customHeight="1" x14ac:dyDescent="0.2">
      <c r="P318" s="134"/>
    </row>
    <row r="319" spans="16:16" ht="12" customHeight="1" x14ac:dyDescent="0.2">
      <c r="P319" s="134"/>
    </row>
    <row r="320" spans="16:16" ht="12" customHeight="1" x14ac:dyDescent="0.2">
      <c r="P320" s="134"/>
    </row>
    <row r="321" spans="16:16" ht="12" customHeight="1" x14ac:dyDescent="0.2">
      <c r="P321" s="134"/>
    </row>
    <row r="322" spans="16:16" ht="12" customHeight="1" x14ac:dyDescent="0.2">
      <c r="P322" s="134"/>
    </row>
    <row r="323" spans="16:16" ht="12" customHeight="1" x14ac:dyDescent="0.2">
      <c r="P323" s="134"/>
    </row>
    <row r="324" spans="16:16" ht="12" customHeight="1" x14ac:dyDescent="0.2">
      <c r="P324" s="134"/>
    </row>
    <row r="325" spans="16:16" ht="12" customHeight="1" x14ac:dyDescent="0.2">
      <c r="P325" s="134"/>
    </row>
    <row r="326" spans="16:16" ht="12" customHeight="1" x14ac:dyDescent="0.2">
      <c r="P326" s="134"/>
    </row>
    <row r="327" spans="16:16" ht="12" customHeight="1" x14ac:dyDescent="0.2">
      <c r="P327" s="134"/>
    </row>
    <row r="328" spans="16:16" ht="12" customHeight="1" x14ac:dyDescent="0.2">
      <c r="P328" s="134"/>
    </row>
    <row r="329" spans="16:16" ht="12" customHeight="1" x14ac:dyDescent="0.2">
      <c r="P329" s="134"/>
    </row>
    <row r="330" spans="16:16" ht="12" customHeight="1" x14ac:dyDescent="0.2">
      <c r="P330" s="134"/>
    </row>
    <row r="331" spans="16:16" ht="12" customHeight="1" x14ac:dyDescent="0.2">
      <c r="P331" s="134"/>
    </row>
    <row r="332" spans="16:16" ht="12" customHeight="1" x14ac:dyDescent="0.2">
      <c r="P332" s="134"/>
    </row>
    <row r="333" spans="16:16" ht="12" customHeight="1" x14ac:dyDescent="0.2">
      <c r="P333" s="134"/>
    </row>
    <row r="334" spans="16:16" ht="12" customHeight="1" x14ac:dyDescent="0.2">
      <c r="P334" s="134"/>
    </row>
    <row r="335" spans="16:16" ht="12" customHeight="1" x14ac:dyDescent="0.2">
      <c r="P335" s="134"/>
    </row>
    <row r="336" spans="16:16" ht="12" customHeight="1" x14ac:dyDescent="0.2">
      <c r="P336" s="134"/>
    </row>
    <row r="337" spans="16:16" ht="12" customHeight="1" x14ac:dyDescent="0.2">
      <c r="P337" s="134"/>
    </row>
    <row r="338" spans="16:16" ht="12" customHeight="1" x14ac:dyDescent="0.2">
      <c r="P338" s="134"/>
    </row>
    <row r="339" spans="16:16" ht="12" customHeight="1" x14ac:dyDescent="0.2">
      <c r="P339" s="134"/>
    </row>
    <row r="340" spans="16:16" ht="12" customHeight="1" x14ac:dyDescent="0.2">
      <c r="P340" s="134"/>
    </row>
    <row r="341" spans="16:16" ht="12" customHeight="1" x14ac:dyDescent="0.2">
      <c r="P341" s="134"/>
    </row>
    <row r="342" spans="16:16" ht="12" customHeight="1" x14ac:dyDescent="0.2">
      <c r="P342" s="134"/>
    </row>
    <row r="343" spans="16:16" ht="12" customHeight="1" x14ac:dyDescent="0.2">
      <c r="P343" s="134"/>
    </row>
    <row r="344" spans="16:16" ht="12" customHeight="1" x14ac:dyDescent="0.2">
      <c r="P344" s="134"/>
    </row>
    <row r="345" spans="16:16" ht="12" customHeight="1" x14ac:dyDescent="0.2">
      <c r="P345" s="134"/>
    </row>
    <row r="346" spans="16:16" ht="12" customHeight="1" x14ac:dyDescent="0.2">
      <c r="P346" s="134"/>
    </row>
    <row r="347" spans="16:16" ht="12" customHeight="1" x14ac:dyDescent="0.2">
      <c r="P347" s="134"/>
    </row>
    <row r="348" spans="16:16" ht="12" customHeight="1" x14ac:dyDescent="0.2">
      <c r="P348" s="134"/>
    </row>
    <row r="349" spans="16:16" ht="12" customHeight="1" x14ac:dyDescent="0.2">
      <c r="P349" s="134"/>
    </row>
    <row r="350" spans="16:16" ht="12" customHeight="1" x14ac:dyDescent="0.2">
      <c r="P350" s="134"/>
    </row>
    <row r="351" spans="16:16" ht="12" customHeight="1" x14ac:dyDescent="0.2">
      <c r="P351" s="134"/>
    </row>
    <row r="352" spans="16:16" ht="12" customHeight="1" x14ac:dyDescent="0.2">
      <c r="P352" s="134"/>
    </row>
    <row r="353" spans="16:16" ht="12" customHeight="1" x14ac:dyDescent="0.2">
      <c r="P353" s="134"/>
    </row>
    <row r="354" spans="16:16" ht="12" customHeight="1" x14ac:dyDescent="0.2">
      <c r="P354" s="134"/>
    </row>
    <row r="355" spans="16:16" ht="12" customHeight="1" x14ac:dyDescent="0.2">
      <c r="P355" s="134"/>
    </row>
    <row r="356" spans="16:16" ht="12" customHeight="1" x14ac:dyDescent="0.2">
      <c r="P356" s="134"/>
    </row>
    <row r="357" spans="16:16" ht="12" customHeight="1" x14ac:dyDescent="0.2">
      <c r="P357" s="134"/>
    </row>
    <row r="358" spans="16:16" ht="12" customHeight="1" x14ac:dyDescent="0.2">
      <c r="P358" s="134"/>
    </row>
    <row r="359" spans="16:16" ht="12" customHeight="1" x14ac:dyDescent="0.2">
      <c r="P359" s="134"/>
    </row>
    <row r="360" spans="16:16" ht="12" customHeight="1" x14ac:dyDescent="0.2">
      <c r="P360" s="134"/>
    </row>
    <row r="361" spans="16:16" ht="12" customHeight="1" x14ac:dyDescent="0.2">
      <c r="P361" s="134"/>
    </row>
    <row r="362" spans="16:16" ht="12" customHeight="1" x14ac:dyDescent="0.2">
      <c r="P362" s="134"/>
    </row>
    <row r="363" spans="16:16" ht="12" customHeight="1" x14ac:dyDescent="0.2">
      <c r="P363" s="134"/>
    </row>
    <row r="364" spans="16:16" ht="12" customHeight="1" x14ac:dyDescent="0.2">
      <c r="P364" s="134"/>
    </row>
    <row r="365" spans="16:16" ht="12" customHeight="1" x14ac:dyDescent="0.2">
      <c r="P365" s="134"/>
    </row>
    <row r="366" spans="16:16" ht="12" customHeight="1" x14ac:dyDescent="0.2">
      <c r="P366" s="134"/>
    </row>
    <row r="367" spans="16:16" ht="12" customHeight="1" x14ac:dyDescent="0.2">
      <c r="P367" s="134"/>
    </row>
    <row r="368" spans="16:16" ht="12" customHeight="1" x14ac:dyDescent="0.2">
      <c r="P368" s="134"/>
    </row>
    <row r="369" spans="16:16" ht="12" customHeight="1" x14ac:dyDescent="0.2">
      <c r="P369" s="134"/>
    </row>
    <row r="370" spans="16:16" ht="12" customHeight="1" x14ac:dyDescent="0.2">
      <c r="P370" s="134"/>
    </row>
    <row r="371" spans="16:16" ht="12" customHeight="1" x14ac:dyDescent="0.2">
      <c r="P371" s="134"/>
    </row>
    <row r="372" spans="16:16" ht="12" customHeight="1" x14ac:dyDescent="0.2">
      <c r="P372" s="134"/>
    </row>
    <row r="373" spans="16:16" ht="12" customHeight="1" x14ac:dyDescent="0.2">
      <c r="P373" s="134"/>
    </row>
    <row r="374" spans="16:16" ht="12" customHeight="1" x14ac:dyDescent="0.2">
      <c r="P374" s="134"/>
    </row>
    <row r="375" spans="16:16" ht="12" customHeight="1" x14ac:dyDescent="0.2">
      <c r="P375" s="134"/>
    </row>
    <row r="376" spans="16:16" ht="12" customHeight="1" x14ac:dyDescent="0.2">
      <c r="P376" s="134"/>
    </row>
    <row r="377" spans="16:16" ht="12" customHeight="1" x14ac:dyDescent="0.2">
      <c r="P377" s="134"/>
    </row>
    <row r="378" spans="16:16" ht="12" customHeight="1" x14ac:dyDescent="0.2">
      <c r="P378" s="134"/>
    </row>
    <row r="379" spans="16:16" ht="12" customHeight="1" x14ac:dyDescent="0.2">
      <c r="P379" s="134"/>
    </row>
    <row r="380" spans="16:16" ht="12" customHeight="1" x14ac:dyDescent="0.2">
      <c r="P380" s="134"/>
    </row>
    <row r="381" spans="16:16" ht="12" customHeight="1" x14ac:dyDescent="0.2">
      <c r="P381" s="134"/>
    </row>
    <row r="382" spans="16:16" ht="12" customHeight="1" x14ac:dyDescent="0.2">
      <c r="P382" s="134"/>
    </row>
    <row r="383" spans="16:16" ht="12" customHeight="1" x14ac:dyDescent="0.2">
      <c r="P383" s="134"/>
    </row>
    <row r="384" spans="16:16" ht="12" customHeight="1" x14ac:dyDescent="0.2">
      <c r="P384" s="134"/>
    </row>
    <row r="385" spans="16:16" ht="12" customHeight="1" x14ac:dyDescent="0.2">
      <c r="P385" s="134"/>
    </row>
    <row r="386" spans="16:16" ht="12" customHeight="1" x14ac:dyDescent="0.2">
      <c r="P386" s="134"/>
    </row>
    <row r="387" spans="16:16" ht="12" customHeight="1" x14ac:dyDescent="0.2">
      <c r="P387" s="134"/>
    </row>
    <row r="388" spans="16:16" ht="12" customHeight="1" x14ac:dyDescent="0.2">
      <c r="P388" s="134"/>
    </row>
    <row r="389" spans="16:16" ht="12" customHeight="1" x14ac:dyDescent="0.2">
      <c r="P389" s="134"/>
    </row>
    <row r="390" spans="16:16" ht="12" customHeight="1" x14ac:dyDescent="0.2">
      <c r="P390" s="134"/>
    </row>
    <row r="391" spans="16:16" ht="12" customHeight="1" x14ac:dyDescent="0.2">
      <c r="P391" s="134"/>
    </row>
    <row r="392" spans="16:16" ht="12" customHeight="1" x14ac:dyDescent="0.2">
      <c r="P392" s="134"/>
    </row>
    <row r="393" spans="16:16" ht="12" customHeight="1" x14ac:dyDescent="0.2">
      <c r="P393" s="134"/>
    </row>
    <row r="394" spans="16:16" ht="12" customHeight="1" x14ac:dyDescent="0.2">
      <c r="P394" s="134"/>
    </row>
    <row r="395" spans="16:16" ht="12" customHeight="1" x14ac:dyDescent="0.2">
      <c r="P395" s="134"/>
    </row>
    <row r="396" spans="16:16" ht="12" customHeight="1" x14ac:dyDescent="0.2">
      <c r="P396" s="134"/>
    </row>
    <row r="397" spans="16:16" ht="12" customHeight="1" x14ac:dyDescent="0.2">
      <c r="P397" s="134"/>
    </row>
    <row r="398" spans="16:16" ht="12" customHeight="1" x14ac:dyDescent="0.2">
      <c r="P398" s="134"/>
    </row>
    <row r="399" spans="16:16" ht="12" customHeight="1" x14ac:dyDescent="0.2">
      <c r="P399" s="134"/>
    </row>
    <row r="400" spans="16:16" ht="12" customHeight="1" x14ac:dyDescent="0.2">
      <c r="P400" s="134"/>
    </row>
    <row r="401" spans="16:16" ht="12" customHeight="1" x14ac:dyDescent="0.2">
      <c r="P401" s="134"/>
    </row>
    <row r="402" spans="16:16" ht="12" customHeight="1" x14ac:dyDescent="0.2">
      <c r="P402" s="134"/>
    </row>
    <row r="403" spans="16:16" ht="12" customHeight="1" x14ac:dyDescent="0.2">
      <c r="P403" s="134"/>
    </row>
    <row r="404" spans="16:16" ht="12" customHeight="1" x14ac:dyDescent="0.2">
      <c r="P404" s="134"/>
    </row>
    <row r="405" spans="16:16" ht="12" customHeight="1" x14ac:dyDescent="0.2">
      <c r="P405" s="134"/>
    </row>
    <row r="406" spans="16:16" ht="12" customHeight="1" x14ac:dyDescent="0.2">
      <c r="P406" s="134"/>
    </row>
    <row r="407" spans="16:16" ht="12" customHeight="1" x14ac:dyDescent="0.2">
      <c r="P407" s="134"/>
    </row>
    <row r="408" spans="16:16" ht="12" customHeight="1" x14ac:dyDescent="0.2">
      <c r="P408" s="134"/>
    </row>
    <row r="409" spans="16:16" ht="12" customHeight="1" x14ac:dyDescent="0.2">
      <c r="P409" s="134"/>
    </row>
    <row r="410" spans="16:16" ht="12" customHeight="1" x14ac:dyDescent="0.2">
      <c r="P410" s="134"/>
    </row>
    <row r="411" spans="16:16" ht="12" customHeight="1" x14ac:dyDescent="0.2">
      <c r="P411" s="134"/>
    </row>
    <row r="412" spans="16:16" ht="12" customHeight="1" x14ac:dyDescent="0.2">
      <c r="P412" s="134"/>
    </row>
    <row r="413" spans="16:16" ht="12" customHeight="1" x14ac:dyDescent="0.2">
      <c r="P413" s="134"/>
    </row>
    <row r="414" spans="16:16" ht="12" customHeight="1" x14ac:dyDescent="0.2">
      <c r="P414" s="134"/>
    </row>
    <row r="415" spans="16:16" ht="12" customHeight="1" x14ac:dyDescent="0.2">
      <c r="P415" s="134"/>
    </row>
    <row r="416" spans="16:16" ht="12" customHeight="1" x14ac:dyDescent="0.2">
      <c r="P416" s="134"/>
    </row>
    <row r="417" spans="16:16" ht="12" customHeight="1" x14ac:dyDescent="0.2">
      <c r="P417" s="134"/>
    </row>
    <row r="418" spans="16:16" ht="12" customHeight="1" x14ac:dyDescent="0.2">
      <c r="P418" s="134"/>
    </row>
    <row r="419" spans="16:16" ht="12" customHeight="1" x14ac:dyDescent="0.2">
      <c r="P419" s="134"/>
    </row>
    <row r="420" spans="16:16" ht="12" customHeight="1" x14ac:dyDescent="0.2">
      <c r="P420" s="134"/>
    </row>
    <row r="421" spans="16:16" ht="12" customHeight="1" x14ac:dyDescent="0.2">
      <c r="P421" s="134"/>
    </row>
    <row r="422" spans="16:16" ht="12" customHeight="1" x14ac:dyDescent="0.2">
      <c r="P422" s="134"/>
    </row>
    <row r="423" spans="16:16" ht="12" customHeight="1" x14ac:dyDescent="0.2">
      <c r="P423" s="134"/>
    </row>
    <row r="424" spans="16:16" ht="12" customHeight="1" x14ac:dyDescent="0.2">
      <c r="P424" s="134"/>
    </row>
    <row r="425" spans="16:16" ht="12" customHeight="1" x14ac:dyDescent="0.2">
      <c r="P425" s="134"/>
    </row>
    <row r="426" spans="16:16" ht="12" customHeight="1" x14ac:dyDescent="0.2">
      <c r="P426" s="134"/>
    </row>
  </sheetData>
  <mergeCells count="25">
    <mergeCell ref="P5:P13"/>
    <mergeCell ref="F5:M6"/>
    <mergeCell ref="H7:M7"/>
    <mergeCell ref="F7:G7"/>
    <mergeCell ref="H8:I8"/>
    <mergeCell ref="J8:K8"/>
    <mergeCell ref="L8:M8"/>
    <mergeCell ref="H9:H12"/>
    <mergeCell ref="I9:I12"/>
    <mergeCell ref="J9:J12"/>
    <mergeCell ref="L9:L12"/>
    <mergeCell ref="M9:M12"/>
    <mergeCell ref="D13:E13"/>
    <mergeCell ref="M13:O13"/>
    <mergeCell ref="B5:B13"/>
    <mergeCell ref="O8:O12"/>
    <mergeCell ref="F8:F12"/>
    <mergeCell ref="G8:G12"/>
    <mergeCell ref="D7:D12"/>
    <mergeCell ref="C5:C13"/>
    <mergeCell ref="D5:E6"/>
    <mergeCell ref="E7:E12"/>
    <mergeCell ref="K9:K12"/>
    <mergeCell ref="N5:O7"/>
    <mergeCell ref="N8:N12"/>
  </mergeCells>
  <phoneticPr fontId="0" type="noConversion"/>
  <pageMargins left="0.78740157480314965" right="0.78740157480314965" top="0.78740157480314965" bottom="0.39370078740157483" header="0.51181102362204722" footer="0"/>
  <pageSetup paperSize="9" scale="82" firstPageNumber="24" orientation="portrait" useFirstPageNumber="1" r:id="rId1"/>
  <headerFooter alignWithMargins="0">
    <oddHeader>&amp;C&amp;"Arial,Standard"&amp;9- &amp;P -</oddHeader>
  </headerFooter>
  <colBreaks count="1" manualBreakCount="1">
    <brk id="7" max="1048575" man="1"/>
  </col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2"/>
  <sheetViews>
    <sheetView zoomScale="130" zoomScaleNormal="130" workbookViewId="0">
      <pane xSplit="1" topLeftCell="B1" activePane="topRight" state="frozen"/>
      <selection activeCell="M15" sqref="M15"/>
      <selection pane="topRight"/>
    </sheetView>
  </sheetViews>
  <sheetFormatPr baseColWidth="10" defaultColWidth="12" defaultRowHeight="11.25" x14ac:dyDescent="0.2"/>
  <cols>
    <col min="1" max="1" width="40.5" style="5" customWidth="1"/>
    <col min="2" max="2" width="10.5" style="5" customWidth="1"/>
    <col min="3" max="10" width="4.1640625" style="5" customWidth="1"/>
    <col min="11" max="11" width="4.83203125" style="5" customWidth="1"/>
    <col min="12" max="12" width="4.1640625" style="5" bestFit="1" customWidth="1"/>
    <col min="13" max="13" width="5.6640625" style="5" customWidth="1"/>
    <col min="14" max="14" width="4.5" style="5" customWidth="1"/>
    <col min="15" max="15" width="5.83203125" style="5" customWidth="1"/>
    <col min="16" max="17" width="4.6640625" style="5" customWidth="1"/>
    <col min="18" max="18" width="4.33203125" style="5" customWidth="1"/>
    <col min="19" max="19" width="4.1640625" style="5" customWidth="1"/>
    <col min="20" max="20" width="3.83203125" style="5" customWidth="1"/>
    <col min="21" max="21" width="4.33203125" style="5" customWidth="1"/>
    <col min="22" max="22" width="4.1640625" style="5" customWidth="1"/>
    <col min="23" max="16384" width="12" style="5"/>
  </cols>
  <sheetData>
    <row r="1" spans="1:22" x14ac:dyDescent="0.2">
      <c r="A1" s="5" t="s">
        <v>125</v>
      </c>
      <c r="B1" s="8" t="s">
        <v>172</v>
      </c>
    </row>
    <row r="3" spans="1:22" x14ac:dyDescent="0.2">
      <c r="A3" s="5" t="s">
        <v>171</v>
      </c>
      <c r="B3" s="47">
        <v>596</v>
      </c>
      <c r="E3" s="6"/>
      <c r="F3" s="6"/>
      <c r="G3" s="6"/>
      <c r="H3" s="6"/>
      <c r="I3" s="6"/>
      <c r="J3" s="6"/>
      <c r="K3" s="6"/>
      <c r="L3" s="6"/>
      <c r="M3" s="6"/>
      <c r="N3" s="6"/>
      <c r="O3" s="6"/>
      <c r="P3" s="6"/>
      <c r="Q3" s="6"/>
      <c r="R3" s="6"/>
      <c r="S3" s="6"/>
      <c r="T3" s="6"/>
      <c r="U3" s="6"/>
      <c r="V3" s="6"/>
    </row>
    <row r="4" spans="1:22" x14ac:dyDescent="0.2">
      <c r="A4" s="5" t="s">
        <v>606</v>
      </c>
      <c r="B4" s="47">
        <v>64</v>
      </c>
      <c r="E4" s="6"/>
      <c r="F4" s="6"/>
      <c r="G4" s="6"/>
      <c r="H4" s="6"/>
      <c r="I4" s="6"/>
      <c r="J4" s="6"/>
      <c r="K4" s="6"/>
      <c r="L4" s="6"/>
      <c r="M4" s="6"/>
      <c r="N4" s="6"/>
      <c r="O4" s="6"/>
      <c r="P4" s="6"/>
      <c r="Q4" s="6"/>
      <c r="R4" s="6"/>
      <c r="S4" s="6"/>
      <c r="T4" s="6"/>
      <c r="U4" s="6"/>
      <c r="V4" s="6"/>
    </row>
    <row r="5" spans="1:22" x14ac:dyDescent="0.2">
      <c r="A5" s="5" t="s">
        <v>36</v>
      </c>
      <c r="B5" s="47">
        <v>585</v>
      </c>
    </row>
    <row r="6" spans="1:22" x14ac:dyDescent="0.2">
      <c r="B6" s="54">
        <v>1245</v>
      </c>
    </row>
    <row r="8" spans="1:22" x14ac:dyDescent="0.2">
      <c r="A8" s="5" t="s">
        <v>78</v>
      </c>
    </row>
    <row r="9" spans="1:22" x14ac:dyDescent="0.2">
      <c r="A9" s="5" t="s">
        <v>15</v>
      </c>
      <c r="B9" s="47">
        <v>2139</v>
      </c>
      <c r="E9" s="7"/>
      <c r="F9" s="7"/>
      <c r="G9" s="7"/>
      <c r="H9" s="7"/>
      <c r="I9" s="7"/>
      <c r="J9" s="7"/>
      <c r="K9" s="7"/>
      <c r="L9" s="7"/>
      <c r="N9" s="7"/>
      <c r="O9" s="7"/>
      <c r="P9" s="7"/>
      <c r="Q9" s="7"/>
      <c r="R9" s="7"/>
      <c r="S9" s="7"/>
      <c r="T9" s="7"/>
      <c r="U9" s="7"/>
      <c r="V9" s="7"/>
    </row>
    <row r="10" spans="1:22" x14ac:dyDescent="0.2">
      <c r="A10" s="5" t="s">
        <v>223</v>
      </c>
      <c r="B10" s="47">
        <v>1445</v>
      </c>
      <c r="E10" s="6"/>
      <c r="F10" s="6"/>
      <c r="G10" s="6"/>
      <c r="H10" s="6"/>
      <c r="I10" s="6"/>
      <c r="J10" s="6"/>
      <c r="K10" s="6"/>
      <c r="L10" s="6"/>
      <c r="N10" s="6"/>
      <c r="O10" s="6"/>
      <c r="P10" s="6"/>
      <c r="Q10" s="6"/>
      <c r="R10" s="6"/>
      <c r="S10" s="6"/>
      <c r="T10" s="6"/>
      <c r="U10" s="6"/>
      <c r="V10" s="6"/>
    </row>
    <row r="11" spans="1:22" x14ac:dyDescent="0.2">
      <c r="A11" s="5" t="s">
        <v>224</v>
      </c>
      <c r="B11" s="47">
        <v>644</v>
      </c>
    </row>
    <row r="12" spans="1:22" x14ac:dyDescent="0.2">
      <c r="A12" s="5" t="s">
        <v>225</v>
      </c>
      <c r="B12" s="47">
        <v>50</v>
      </c>
    </row>
  </sheetData>
  <pageMargins left="0.78740157499999996" right="0.78740157499999996" top="0.984251969" bottom="0.984251969" header="0.4921259845" footer="0.4921259845"/>
  <headerFooter alignWithMargins="0"/>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28"/>
  <sheetViews>
    <sheetView zoomScale="115" zoomScaleNormal="115" workbookViewId="0">
      <pane xSplit="1" ySplit="5" topLeftCell="B24" activePane="bottomRight" state="frozen"/>
      <selection activeCell="M15" sqref="M15"/>
      <selection pane="topRight" activeCell="M15" sqref="M15"/>
      <selection pane="bottomLeft" activeCell="M15" sqref="M15"/>
      <selection pane="bottomRight" activeCell="J28" sqref="J28"/>
    </sheetView>
  </sheetViews>
  <sheetFormatPr baseColWidth="10" defaultColWidth="13.33203125" defaultRowHeight="11.25" x14ac:dyDescent="0.2"/>
  <cols>
    <col min="1" max="1" width="6.6640625" style="11" customWidth="1"/>
    <col min="2" max="2" width="12.83203125" style="10" customWidth="1"/>
    <col min="3" max="3" width="10.6640625" style="10" customWidth="1"/>
    <col min="4" max="4" width="11" style="10" customWidth="1"/>
    <col min="5" max="5" width="13" style="10" customWidth="1"/>
    <col min="6" max="6" width="11.1640625" style="10" customWidth="1"/>
    <col min="7" max="8" width="12.83203125" style="10" customWidth="1"/>
    <col min="9" max="9" width="17.5" style="10" customWidth="1"/>
    <col min="10" max="10" width="16.1640625" style="10" customWidth="1"/>
    <col min="11" max="11" width="12.83203125" style="10" customWidth="1"/>
    <col min="12" max="12" width="10.1640625" style="10" customWidth="1"/>
    <col min="13" max="13" width="11.6640625" style="10" customWidth="1"/>
    <col min="14" max="14" width="9.83203125" style="10" customWidth="1"/>
    <col min="15" max="15" width="12.6640625" style="10" customWidth="1"/>
    <col min="16" max="17" width="12.5" style="10" customWidth="1"/>
    <col min="18" max="18" width="16" style="10" bestFit="1" customWidth="1"/>
    <col min="19" max="19" width="12" style="10" customWidth="1"/>
    <col min="20" max="20" width="6.83203125" style="10" customWidth="1"/>
    <col min="21" max="16384" width="13.33203125" style="10"/>
  </cols>
  <sheetData>
    <row r="1" spans="1:26" ht="27.75" customHeight="1" thickBot="1" x14ac:dyDescent="0.25">
      <c r="A1" s="706" t="s">
        <v>222</v>
      </c>
      <c r="B1" s="706"/>
      <c r="C1" s="706"/>
      <c r="D1" s="706"/>
      <c r="E1" s="706"/>
      <c r="F1" s="706"/>
      <c r="G1" s="706"/>
      <c r="H1" s="706"/>
      <c r="I1" s="706"/>
      <c r="J1" s="706"/>
      <c r="K1" s="706"/>
      <c r="L1" s="706"/>
      <c r="M1" s="706"/>
      <c r="N1" s="706"/>
      <c r="O1" s="706"/>
      <c r="P1" s="706"/>
      <c r="Q1" s="706"/>
      <c r="R1" s="706"/>
      <c r="S1" s="706"/>
      <c r="T1" s="12"/>
      <c r="U1" s="12"/>
    </row>
    <row r="2" spans="1:26" ht="21" customHeight="1" x14ac:dyDescent="0.2">
      <c r="A2" s="25"/>
      <c r="B2" s="711" t="s">
        <v>590</v>
      </c>
      <c r="C2" s="711"/>
      <c r="D2" s="711"/>
      <c r="E2" s="711"/>
      <c r="F2" s="711"/>
      <c r="G2" s="711"/>
      <c r="H2" s="711"/>
      <c r="I2" s="711"/>
      <c r="J2" s="712"/>
      <c r="K2" s="711" t="s">
        <v>36</v>
      </c>
      <c r="L2" s="711"/>
      <c r="M2" s="711"/>
      <c r="N2" s="711"/>
      <c r="O2" s="711"/>
      <c r="P2" s="711"/>
      <c r="Q2" s="711"/>
      <c r="R2" s="711"/>
      <c r="S2" s="712"/>
      <c r="T2" s="12"/>
      <c r="U2" s="12"/>
    </row>
    <row r="3" spans="1:26" ht="20.25" customHeight="1" x14ac:dyDescent="0.2">
      <c r="A3" s="24"/>
      <c r="B3" s="713" t="s">
        <v>7</v>
      </c>
      <c r="C3" s="713"/>
      <c r="D3" s="713"/>
      <c r="E3" s="713"/>
      <c r="F3" s="713"/>
      <c r="G3" s="713"/>
      <c r="H3" s="713"/>
      <c r="I3" s="713"/>
      <c r="J3" s="714"/>
      <c r="K3" s="713" t="s">
        <v>7</v>
      </c>
      <c r="L3" s="713"/>
      <c r="M3" s="713"/>
      <c r="N3" s="713"/>
      <c r="O3" s="713"/>
      <c r="P3" s="713"/>
      <c r="Q3" s="713"/>
      <c r="R3" s="713"/>
      <c r="S3" s="714"/>
      <c r="T3" s="12"/>
      <c r="U3" s="12"/>
    </row>
    <row r="4" spans="1:26" s="14" customFormat="1" ht="29.25" customHeight="1" thickBot="1" x14ac:dyDescent="0.25">
      <c r="A4" s="24"/>
      <c r="B4" s="708" t="s">
        <v>221</v>
      </c>
      <c r="C4" s="709"/>
      <c r="D4" s="709"/>
      <c r="E4" s="709"/>
      <c r="F4" s="709"/>
      <c r="G4" s="709"/>
      <c r="H4" s="709"/>
      <c r="I4" s="709"/>
      <c r="J4" s="710"/>
      <c r="K4" s="708" t="s">
        <v>221</v>
      </c>
      <c r="L4" s="709"/>
      <c r="M4" s="709"/>
      <c r="N4" s="709"/>
      <c r="O4" s="709"/>
      <c r="P4" s="709"/>
      <c r="Q4" s="709"/>
      <c r="R4" s="709"/>
      <c r="S4" s="710"/>
      <c r="T4" s="707"/>
      <c r="U4" s="707"/>
    </row>
    <row r="5" spans="1:26" s="14" customFormat="1" ht="63" customHeight="1" thickBot="1" x14ac:dyDescent="0.25">
      <c r="A5" s="29" t="s">
        <v>220</v>
      </c>
      <c r="B5" s="18" t="s">
        <v>24</v>
      </c>
      <c r="C5" s="23" t="s">
        <v>149</v>
      </c>
      <c r="D5" s="23" t="s">
        <v>150</v>
      </c>
      <c r="E5" s="23" t="s">
        <v>151</v>
      </c>
      <c r="F5" s="23" t="s">
        <v>152</v>
      </c>
      <c r="G5" s="23" t="s">
        <v>153</v>
      </c>
      <c r="H5" s="23" t="s">
        <v>154</v>
      </c>
      <c r="I5" s="22" t="s">
        <v>247</v>
      </c>
      <c r="J5" s="21" t="s">
        <v>219</v>
      </c>
      <c r="K5" s="18" t="s">
        <v>24</v>
      </c>
      <c r="L5" s="23" t="s">
        <v>149</v>
      </c>
      <c r="M5" s="23" t="s">
        <v>150</v>
      </c>
      <c r="N5" s="23" t="s">
        <v>151</v>
      </c>
      <c r="O5" s="23" t="s">
        <v>152</v>
      </c>
      <c r="P5" s="23" t="s">
        <v>153</v>
      </c>
      <c r="Q5" s="23" t="s">
        <v>154</v>
      </c>
      <c r="R5" s="22" t="s">
        <v>247</v>
      </c>
      <c r="S5" s="21" t="s">
        <v>219</v>
      </c>
      <c r="T5" s="15"/>
      <c r="U5" s="15"/>
    </row>
    <row r="6" spans="1:26" s="14" customFormat="1" ht="18" customHeight="1" thickBot="1" x14ac:dyDescent="0.25">
      <c r="A6" s="20" t="s">
        <v>87</v>
      </c>
      <c r="B6" s="18">
        <v>3296</v>
      </c>
      <c r="C6" s="17">
        <v>10.194174757281553</v>
      </c>
      <c r="D6" s="17">
        <v>74.484223300970868</v>
      </c>
      <c r="E6" s="17">
        <v>5.8859223300970873</v>
      </c>
      <c r="F6" s="17">
        <v>3.0643203883495147</v>
      </c>
      <c r="G6" s="19">
        <v>4.4902912621359219</v>
      </c>
      <c r="H6" s="19">
        <v>0.4550970873786408</v>
      </c>
      <c r="I6" s="17">
        <v>1.4259708737864079</v>
      </c>
      <c r="J6" s="16">
        <v>100</v>
      </c>
      <c r="K6" s="18">
        <v>463</v>
      </c>
      <c r="L6" s="17">
        <v>9.7192224622030245</v>
      </c>
      <c r="M6" s="17">
        <v>64.146868250539953</v>
      </c>
      <c r="N6" s="17">
        <v>11.447084233261339</v>
      </c>
      <c r="O6" s="17">
        <v>11.015118790496761</v>
      </c>
      <c r="P6" s="17">
        <v>0.86393088552915764</v>
      </c>
      <c r="Q6" s="17">
        <v>0.21598272138228941</v>
      </c>
      <c r="R6" s="17">
        <v>2.5917926565874732</v>
      </c>
      <c r="S6" s="16">
        <v>99.999999999999986</v>
      </c>
      <c r="T6" s="13"/>
      <c r="U6" s="15"/>
    </row>
    <row r="7" spans="1:26" s="14" customFormat="1" ht="18" customHeight="1" thickBot="1" x14ac:dyDescent="0.25">
      <c r="A7" s="20" t="s">
        <v>88</v>
      </c>
      <c r="B7" s="18">
        <v>3137</v>
      </c>
      <c r="C7" s="17">
        <v>10.2327064073956</v>
      </c>
      <c r="D7" s="17">
        <v>74.019764105833602</v>
      </c>
      <c r="E7" s="17">
        <v>5.2598023589416636</v>
      </c>
      <c r="F7" s="17">
        <v>1.3069811922218679</v>
      </c>
      <c r="G7" s="19">
        <v>6.6305387312719155</v>
      </c>
      <c r="H7" s="19">
        <v>0.38253108065030283</v>
      </c>
      <c r="I7" s="17">
        <v>2.1676761236850495</v>
      </c>
      <c r="J7" s="16">
        <v>100</v>
      </c>
      <c r="K7" s="18">
        <v>442</v>
      </c>
      <c r="L7" s="17">
        <v>9.9547511312217196</v>
      </c>
      <c r="M7" s="17">
        <v>61.764705882352942</v>
      </c>
      <c r="N7" s="17">
        <v>13.800904977375566</v>
      </c>
      <c r="O7" s="17">
        <v>8.5972850678733028</v>
      </c>
      <c r="P7" s="17">
        <v>1.3574660633484164</v>
      </c>
      <c r="Q7" s="17" t="s">
        <v>34</v>
      </c>
      <c r="R7" s="17">
        <v>4.5248868778280542</v>
      </c>
      <c r="S7" s="16">
        <v>100</v>
      </c>
      <c r="T7" s="13"/>
      <c r="U7" s="15"/>
    </row>
    <row r="8" spans="1:26" s="14" customFormat="1" ht="18" customHeight="1" thickBot="1" x14ac:dyDescent="0.25">
      <c r="A8" s="20" t="s">
        <v>89</v>
      </c>
      <c r="B8" s="18">
        <v>2565</v>
      </c>
      <c r="C8" s="17">
        <v>9.8245614035087723</v>
      </c>
      <c r="D8" s="17">
        <v>71.345029239766077</v>
      </c>
      <c r="E8" s="17">
        <v>4.2884990253411308</v>
      </c>
      <c r="F8" s="17">
        <v>2.4951267056530213</v>
      </c>
      <c r="G8" s="19">
        <v>8.6939571150097468</v>
      </c>
      <c r="H8" s="19">
        <v>0.62378167641325533</v>
      </c>
      <c r="I8" s="17">
        <v>2.7290448343079921</v>
      </c>
      <c r="J8" s="16">
        <v>99.999999999999986</v>
      </c>
      <c r="K8" s="18">
        <v>394</v>
      </c>
      <c r="L8" s="17">
        <v>11.167512690355331</v>
      </c>
      <c r="M8" s="17">
        <v>63.705583756345177</v>
      </c>
      <c r="N8" s="17">
        <v>9.1370558375634516</v>
      </c>
      <c r="O8" s="17">
        <v>8.6294416243654819</v>
      </c>
      <c r="P8" s="17">
        <v>2.2842639593908629</v>
      </c>
      <c r="Q8" s="17" t="s">
        <v>34</v>
      </c>
      <c r="R8" s="17">
        <v>5.0761421319796955</v>
      </c>
      <c r="S8" s="16">
        <v>100.00000000000001</v>
      </c>
      <c r="T8" s="13"/>
      <c r="U8" s="15"/>
    </row>
    <row r="9" spans="1:26" s="14" customFormat="1" ht="18" customHeight="1" thickBot="1" x14ac:dyDescent="0.25">
      <c r="A9" s="20" t="s">
        <v>90</v>
      </c>
      <c r="B9" s="18">
        <v>2491</v>
      </c>
      <c r="C9" s="17">
        <v>8.2697711762344444</v>
      </c>
      <c r="D9" s="17">
        <v>65.756724207145723</v>
      </c>
      <c r="E9" s="17">
        <v>3.7735849056603774</v>
      </c>
      <c r="F9" s="17">
        <v>1.3247691690084304</v>
      </c>
      <c r="G9" s="19">
        <v>17.181854676836611</v>
      </c>
      <c r="H9" s="19">
        <v>0.36130068245684466</v>
      </c>
      <c r="I9" s="17">
        <v>3.3319951826575673</v>
      </c>
      <c r="J9" s="16">
        <v>99.999999999999986</v>
      </c>
      <c r="K9" s="18">
        <v>359</v>
      </c>
      <c r="L9" s="17">
        <v>8.9136490250696383</v>
      </c>
      <c r="M9" s="17">
        <v>54.038997214484681</v>
      </c>
      <c r="N9" s="17">
        <v>13.927576601671309</v>
      </c>
      <c r="O9" s="17">
        <v>11.699164345403899</v>
      </c>
      <c r="P9" s="17">
        <v>5.2924791086350975</v>
      </c>
      <c r="Q9" s="17">
        <v>0.2785515320334262</v>
      </c>
      <c r="R9" s="17">
        <v>5.8495821727019495</v>
      </c>
      <c r="S9" s="16">
        <v>100</v>
      </c>
      <c r="T9" s="13"/>
      <c r="U9" s="15"/>
      <c r="V9" s="15"/>
      <c r="W9" s="15"/>
      <c r="X9" s="15"/>
      <c r="Y9" s="15"/>
      <c r="Z9" s="15"/>
    </row>
    <row r="10" spans="1:26" s="14" customFormat="1" ht="18" customHeight="1" thickBot="1" x14ac:dyDescent="0.25">
      <c r="A10" s="20" t="s">
        <v>91</v>
      </c>
      <c r="B10" s="18">
        <v>1941</v>
      </c>
      <c r="C10" s="17">
        <v>6.5945388974755277</v>
      </c>
      <c r="D10" s="17">
        <v>53.735188047398246</v>
      </c>
      <c r="E10" s="17">
        <v>3.4518289541473468</v>
      </c>
      <c r="F10" s="17">
        <v>1.2879958784131891</v>
      </c>
      <c r="G10" s="19">
        <v>30.036063884595571</v>
      </c>
      <c r="H10" s="19">
        <v>0.41215868109222048</v>
      </c>
      <c r="I10" s="17">
        <v>4.4822256568778984</v>
      </c>
      <c r="J10" s="16">
        <v>100.00000000000001</v>
      </c>
      <c r="K10" s="18">
        <v>375</v>
      </c>
      <c r="L10" s="17">
        <v>9.3333333333333339</v>
      </c>
      <c r="M10" s="17">
        <v>61.06666666666667</v>
      </c>
      <c r="N10" s="17">
        <v>9.8666666666666671</v>
      </c>
      <c r="O10" s="17">
        <v>9.6</v>
      </c>
      <c r="P10" s="17">
        <v>4.8</v>
      </c>
      <c r="Q10" s="17" t="s">
        <v>34</v>
      </c>
      <c r="R10" s="17">
        <v>5.333333333333333</v>
      </c>
      <c r="S10" s="16">
        <v>100</v>
      </c>
      <c r="T10" s="13"/>
      <c r="U10" s="15"/>
    </row>
    <row r="11" spans="1:26" s="14" customFormat="1" ht="18" customHeight="1" thickBot="1" x14ac:dyDescent="0.25">
      <c r="A11" s="20" t="s">
        <v>92</v>
      </c>
      <c r="B11" s="18">
        <v>1646</v>
      </c>
      <c r="C11" s="17">
        <v>4.5565006075334145</v>
      </c>
      <c r="D11" s="17">
        <v>50.486026731470233</v>
      </c>
      <c r="E11" s="17">
        <v>3.0984204131227218</v>
      </c>
      <c r="F11" s="17">
        <v>3.766707168894289</v>
      </c>
      <c r="G11" s="19">
        <v>33.414337788578372</v>
      </c>
      <c r="H11" s="19">
        <v>0.42527339003645198</v>
      </c>
      <c r="I11" s="17">
        <v>4.2527339003645199</v>
      </c>
      <c r="J11" s="16">
        <v>100.00000000000001</v>
      </c>
      <c r="K11" s="18">
        <v>421</v>
      </c>
      <c r="L11" s="17">
        <v>8.5510688836104514</v>
      </c>
      <c r="M11" s="17">
        <v>54.394299287410924</v>
      </c>
      <c r="N11" s="17">
        <v>10.451306413301662</v>
      </c>
      <c r="O11" s="17">
        <v>10.213776722090261</v>
      </c>
      <c r="P11" s="17">
        <v>5.4631828978622332</v>
      </c>
      <c r="Q11" s="17">
        <v>0.23752969121140141</v>
      </c>
      <c r="R11" s="17">
        <v>10.688836104513063</v>
      </c>
      <c r="S11" s="16">
        <v>100</v>
      </c>
      <c r="T11" s="13"/>
      <c r="U11" s="15"/>
    </row>
    <row r="12" spans="1:26" s="14" customFormat="1" ht="18" customHeight="1" thickBot="1" x14ac:dyDescent="0.25">
      <c r="A12" s="20" t="s">
        <v>143</v>
      </c>
      <c r="B12" s="18">
        <v>1450</v>
      </c>
      <c r="C12" s="17">
        <v>3.7931034482758621</v>
      </c>
      <c r="D12" s="17">
        <v>43.931034482758619</v>
      </c>
      <c r="E12" s="17">
        <v>2.6896551724137931</v>
      </c>
      <c r="F12" s="17">
        <v>1.7931034482758621</v>
      </c>
      <c r="G12" s="19">
        <v>42.620689655172413</v>
      </c>
      <c r="H12" s="19">
        <v>0.89655172413793105</v>
      </c>
      <c r="I12" s="17">
        <v>4.2758620689655169</v>
      </c>
      <c r="J12" s="16">
        <v>100</v>
      </c>
      <c r="K12" s="18">
        <v>327</v>
      </c>
      <c r="L12" s="17">
        <v>6.4220183486238529</v>
      </c>
      <c r="M12" s="17">
        <v>53.211009174311926</v>
      </c>
      <c r="N12" s="17">
        <v>12.232415902140673</v>
      </c>
      <c r="O12" s="17">
        <v>10.703363914373089</v>
      </c>
      <c r="P12" s="17">
        <v>7.6452599388379205</v>
      </c>
      <c r="Q12" s="17" t="s">
        <v>34</v>
      </c>
      <c r="R12" s="17">
        <v>9.7859327217125376</v>
      </c>
      <c r="S12" s="16">
        <v>100</v>
      </c>
      <c r="T12" s="13"/>
      <c r="U12" s="15"/>
    </row>
    <row r="13" spans="1:26" s="14" customFormat="1" ht="18" customHeight="1" thickBot="1" x14ac:dyDescent="0.25">
      <c r="A13" s="20" t="s">
        <v>246</v>
      </c>
      <c r="B13" s="18">
        <v>1336</v>
      </c>
      <c r="C13" s="17">
        <v>2.6197604790419162</v>
      </c>
      <c r="D13" s="17">
        <v>38.922155688622752</v>
      </c>
      <c r="E13" s="17">
        <v>1.4221556886227544</v>
      </c>
      <c r="F13" s="17">
        <v>3.967065868263473</v>
      </c>
      <c r="G13" s="19">
        <v>45.808383233532936</v>
      </c>
      <c r="H13" s="19">
        <v>0.74850299401197606</v>
      </c>
      <c r="I13" s="17">
        <v>6.5119760479041915</v>
      </c>
      <c r="J13" s="16">
        <v>100</v>
      </c>
      <c r="K13" s="18">
        <v>275</v>
      </c>
      <c r="L13" s="17">
        <v>7.6363636363636367</v>
      </c>
      <c r="M13" s="17">
        <v>51.272727272727273</v>
      </c>
      <c r="N13" s="17">
        <v>9.454545454545455</v>
      </c>
      <c r="O13" s="17">
        <v>10.909090909090908</v>
      </c>
      <c r="P13" s="17">
        <v>9.8181818181818183</v>
      </c>
      <c r="Q13" s="17">
        <v>1.4545454545454546</v>
      </c>
      <c r="R13" s="17">
        <v>9.454545454545455</v>
      </c>
      <c r="S13" s="16">
        <v>99.999999999999986</v>
      </c>
      <c r="T13" s="13"/>
      <c r="U13" s="15"/>
    </row>
    <row r="14" spans="1:26" s="14" customFormat="1" ht="18" customHeight="1" thickBot="1" x14ac:dyDescent="0.25">
      <c r="A14" s="20" t="s">
        <v>258</v>
      </c>
      <c r="B14" s="18">
        <v>1509</v>
      </c>
      <c r="C14" s="17">
        <v>3.4459907223326707</v>
      </c>
      <c r="D14" s="17">
        <v>40.755467196819083</v>
      </c>
      <c r="E14" s="17">
        <v>1.7892644135188867</v>
      </c>
      <c r="F14" s="17">
        <v>2.0543406229290921</v>
      </c>
      <c r="G14" s="17">
        <v>43.339960238568587</v>
      </c>
      <c r="H14" s="17">
        <v>0.99403578528827041</v>
      </c>
      <c r="I14" s="17">
        <v>7.6209410205434063</v>
      </c>
      <c r="J14" s="16">
        <v>100.00000000000001</v>
      </c>
      <c r="K14" s="18">
        <v>334</v>
      </c>
      <c r="L14" s="17">
        <v>5.3892215568862278</v>
      </c>
      <c r="M14" s="17">
        <v>50.898203592814369</v>
      </c>
      <c r="N14" s="17">
        <v>9.5808383233532926</v>
      </c>
      <c r="O14" s="17">
        <v>9.2814371257485035</v>
      </c>
      <c r="P14" s="17">
        <v>12.874251497005988</v>
      </c>
      <c r="Q14" s="17">
        <v>0.89820359281437123</v>
      </c>
      <c r="R14" s="17">
        <v>11.077844311377245</v>
      </c>
      <c r="S14" s="16">
        <v>99.999999999999986</v>
      </c>
      <c r="T14" s="13"/>
      <c r="U14" s="15"/>
    </row>
    <row r="15" spans="1:26" s="14" customFormat="1" ht="18" customHeight="1" thickBot="1" x14ac:dyDescent="0.25">
      <c r="A15" s="20" t="s">
        <v>310</v>
      </c>
      <c r="B15" s="18">
        <v>1782</v>
      </c>
      <c r="C15" s="17">
        <v>2.861952861952862</v>
      </c>
      <c r="D15" s="17">
        <v>39.61840628507295</v>
      </c>
      <c r="E15" s="17">
        <v>2.0763187429854097</v>
      </c>
      <c r="F15" s="17">
        <v>2.5813692480359145</v>
      </c>
      <c r="G15" s="17">
        <v>46.464646464646464</v>
      </c>
      <c r="H15" s="17">
        <v>0.5611672278338945</v>
      </c>
      <c r="I15" s="17">
        <v>5.8361391694725029</v>
      </c>
      <c r="J15" s="16">
        <v>99.999999999999986</v>
      </c>
      <c r="K15" s="18">
        <v>328</v>
      </c>
      <c r="L15" s="17">
        <v>6.0975609756097562</v>
      </c>
      <c r="M15" s="17">
        <v>54.573170731707314</v>
      </c>
      <c r="N15" s="17">
        <v>8.8414634146341466</v>
      </c>
      <c r="O15" s="17">
        <v>7.3170731707317076</v>
      </c>
      <c r="P15" s="17">
        <v>11.280487804878049</v>
      </c>
      <c r="Q15" s="17">
        <v>0.3048780487804878</v>
      </c>
      <c r="R15" s="17">
        <v>11.585365853658537</v>
      </c>
      <c r="S15" s="16">
        <v>100</v>
      </c>
      <c r="T15" s="13"/>
      <c r="U15" s="15"/>
    </row>
    <row r="16" spans="1:26" s="14" customFormat="1" ht="18" customHeight="1" thickBot="1" x14ac:dyDescent="0.25">
      <c r="A16" s="20" t="s">
        <v>407</v>
      </c>
      <c r="B16" s="18">
        <v>1668</v>
      </c>
      <c r="C16" s="17">
        <v>1.2589928057553956</v>
      </c>
      <c r="D16" s="17">
        <v>40.227817745803357</v>
      </c>
      <c r="E16" s="17">
        <v>1.5587529976019185</v>
      </c>
      <c r="F16" s="17">
        <v>2.2781774580335732</v>
      </c>
      <c r="G16" s="17">
        <v>47.841726618705039</v>
      </c>
      <c r="H16" s="17">
        <v>0.53956834532374098</v>
      </c>
      <c r="I16" s="17">
        <v>6.2949640287769784</v>
      </c>
      <c r="J16" s="16">
        <v>100</v>
      </c>
      <c r="K16" s="18">
        <v>323</v>
      </c>
      <c r="L16" s="17">
        <v>2.7863777089783284</v>
      </c>
      <c r="M16" s="17">
        <v>55.417956656346746</v>
      </c>
      <c r="N16" s="17">
        <v>10.835913312693499</v>
      </c>
      <c r="O16" s="17">
        <v>9.9071207430340564</v>
      </c>
      <c r="P16" s="17">
        <v>10.835913312693499</v>
      </c>
      <c r="Q16" s="17">
        <v>0.61919504643962853</v>
      </c>
      <c r="R16" s="17">
        <v>9.5975232198142422</v>
      </c>
      <c r="S16" s="16">
        <v>100</v>
      </c>
      <c r="T16" s="13"/>
      <c r="U16" s="15"/>
    </row>
    <row r="17" spans="1:21" s="14" customFormat="1" ht="18" customHeight="1" thickBot="1" x14ac:dyDescent="0.25">
      <c r="A17" s="20" t="s">
        <v>408</v>
      </c>
      <c r="B17" s="18">
        <v>1821</v>
      </c>
      <c r="C17" s="17">
        <v>1.2081274025260846</v>
      </c>
      <c r="D17" s="17">
        <v>42.504118616144979</v>
      </c>
      <c r="E17" s="17">
        <v>0.98846787479406917</v>
      </c>
      <c r="F17" s="17">
        <v>1.7572762218561231</v>
      </c>
      <c r="G17" s="17">
        <v>46.457990115321252</v>
      </c>
      <c r="H17" s="17">
        <v>0.76880834706205381</v>
      </c>
      <c r="I17" s="17">
        <v>6.3152114222954419</v>
      </c>
      <c r="J17" s="16">
        <v>100</v>
      </c>
      <c r="K17" s="18">
        <v>304</v>
      </c>
      <c r="L17" s="17">
        <v>4.6052631578947372</v>
      </c>
      <c r="M17" s="17">
        <v>46.710526315789473</v>
      </c>
      <c r="N17" s="17">
        <v>9.8684210526315788</v>
      </c>
      <c r="O17" s="17">
        <v>11.842105263157896</v>
      </c>
      <c r="P17" s="17">
        <v>8.8815789473684212</v>
      </c>
      <c r="Q17" s="17">
        <v>0.65789473684210531</v>
      </c>
      <c r="R17" s="17">
        <v>17.434210526315791</v>
      </c>
      <c r="S17" s="16">
        <v>100.00000000000001</v>
      </c>
      <c r="T17" s="13"/>
      <c r="U17" s="15"/>
    </row>
    <row r="18" spans="1:21" s="14" customFormat="1" ht="18" customHeight="1" thickBot="1" x14ac:dyDescent="0.25">
      <c r="A18" s="20" t="s">
        <v>414</v>
      </c>
      <c r="B18" s="18">
        <v>1880</v>
      </c>
      <c r="C18" s="17">
        <v>1.1702127659574468</v>
      </c>
      <c r="D18" s="17">
        <v>49.202127659574465</v>
      </c>
      <c r="E18" s="17">
        <v>0.9042553191489362</v>
      </c>
      <c r="F18" s="17">
        <v>2.021276595744681</v>
      </c>
      <c r="G18" s="17">
        <v>40.531914893617021</v>
      </c>
      <c r="H18" s="17">
        <v>0.47872340425531917</v>
      </c>
      <c r="I18" s="17">
        <v>5.6914893617021276</v>
      </c>
      <c r="J18" s="16">
        <v>100</v>
      </c>
      <c r="K18" s="18">
        <v>295</v>
      </c>
      <c r="L18" s="17">
        <v>4.7457627118644066</v>
      </c>
      <c r="M18" s="17">
        <v>49.152542372881356</v>
      </c>
      <c r="N18" s="17">
        <v>8.8135593220338979</v>
      </c>
      <c r="O18" s="17">
        <v>8.8135593220338979</v>
      </c>
      <c r="P18" s="17">
        <v>11.864406779661017</v>
      </c>
      <c r="Q18" s="17">
        <v>0.33898305084745761</v>
      </c>
      <c r="R18" s="17">
        <v>16.271186440677965</v>
      </c>
      <c r="S18" s="16">
        <v>100</v>
      </c>
      <c r="T18" s="13"/>
      <c r="U18" s="15"/>
    </row>
    <row r="19" spans="1:21" s="14" customFormat="1" ht="18" customHeight="1" thickBot="1" x14ac:dyDescent="0.25">
      <c r="A19" s="20" t="s">
        <v>423</v>
      </c>
      <c r="B19" s="18">
        <v>1964</v>
      </c>
      <c r="C19" s="17">
        <v>1.3747454175152749</v>
      </c>
      <c r="D19" s="17">
        <v>50.305498981670063</v>
      </c>
      <c r="E19" s="17">
        <v>1.2219959266802445</v>
      </c>
      <c r="F19" s="17">
        <v>2.7494908350305498</v>
      </c>
      <c r="G19" s="17">
        <v>37.932790224032587</v>
      </c>
      <c r="H19" s="17">
        <v>0.40733197556008149</v>
      </c>
      <c r="I19" s="17">
        <v>6.0081466395112013</v>
      </c>
      <c r="J19" s="16">
        <v>100</v>
      </c>
      <c r="K19" s="18">
        <v>268</v>
      </c>
      <c r="L19" s="17">
        <v>3.7313432835820897</v>
      </c>
      <c r="M19" s="17">
        <v>55.970149253731343</v>
      </c>
      <c r="N19" s="17">
        <v>5.5970149253731343</v>
      </c>
      <c r="O19" s="17">
        <v>9.7014925373134329</v>
      </c>
      <c r="P19" s="17">
        <v>11.567164179104477</v>
      </c>
      <c r="Q19" s="17">
        <v>1.4925373134328359</v>
      </c>
      <c r="R19" s="17">
        <v>11.940298507462687</v>
      </c>
      <c r="S19" s="16">
        <v>100</v>
      </c>
      <c r="T19" s="13"/>
      <c r="U19" s="15"/>
    </row>
    <row r="20" spans="1:21" s="14" customFormat="1" ht="18" customHeight="1" thickBot="1" x14ac:dyDescent="0.25">
      <c r="A20" s="20" t="s">
        <v>436</v>
      </c>
      <c r="B20" s="18">
        <v>1887</v>
      </c>
      <c r="C20" s="17">
        <v>0.68892421833598305</v>
      </c>
      <c r="D20" s="17">
        <v>48.913619501854797</v>
      </c>
      <c r="E20" s="17">
        <v>1.1128775834658187</v>
      </c>
      <c r="F20" s="17">
        <v>2.4907260201377848</v>
      </c>
      <c r="G20" s="17">
        <v>41.335453100158979</v>
      </c>
      <c r="H20" s="17">
        <v>0.68892421833598305</v>
      </c>
      <c r="I20" s="17">
        <v>4.7694753577106521</v>
      </c>
      <c r="J20" s="16">
        <v>99.999999999999986</v>
      </c>
      <c r="K20" s="18">
        <v>257</v>
      </c>
      <c r="L20" s="17">
        <v>3.5019455252918288</v>
      </c>
      <c r="M20" s="17">
        <v>50.194552529182879</v>
      </c>
      <c r="N20" s="17">
        <v>10.116731517509727</v>
      </c>
      <c r="O20" s="17">
        <v>10.116731517509727</v>
      </c>
      <c r="P20" s="17">
        <v>13.229571984435797</v>
      </c>
      <c r="Q20" s="17" t="s">
        <v>34</v>
      </c>
      <c r="R20" s="17">
        <v>12.840466926070039</v>
      </c>
      <c r="S20" s="16">
        <v>99.999999999999986</v>
      </c>
      <c r="T20" s="13"/>
      <c r="U20" s="15"/>
    </row>
    <row r="21" spans="1:21" s="14" customFormat="1" ht="18" customHeight="1" thickBot="1" x14ac:dyDescent="0.25">
      <c r="A21" s="20" t="s">
        <v>566</v>
      </c>
      <c r="B21" s="18">
        <v>1948</v>
      </c>
      <c r="C21" s="17">
        <v>0.92402464065708423</v>
      </c>
      <c r="D21" s="17">
        <v>44.301848049281311</v>
      </c>
      <c r="E21" s="17">
        <v>1.2833675564681726</v>
      </c>
      <c r="F21" s="17">
        <v>2.6180698151950716</v>
      </c>
      <c r="G21" s="17">
        <v>44.507186858316224</v>
      </c>
      <c r="H21" s="17">
        <v>0.51334702258726894</v>
      </c>
      <c r="I21" s="17">
        <v>5.8521560574948666</v>
      </c>
      <c r="J21" s="16">
        <v>100</v>
      </c>
      <c r="K21" s="18">
        <v>247</v>
      </c>
      <c r="L21" s="17">
        <v>7.287449392712551</v>
      </c>
      <c r="M21" s="17">
        <v>48.178137651821864</v>
      </c>
      <c r="N21" s="17">
        <v>10.931174089068826</v>
      </c>
      <c r="O21" s="17">
        <v>9.3117408906882595</v>
      </c>
      <c r="P21" s="17">
        <v>12.955465587044534</v>
      </c>
      <c r="Q21" s="17">
        <v>0.40485829959514169</v>
      </c>
      <c r="R21" s="17">
        <v>10.931174089068826</v>
      </c>
      <c r="S21" s="16">
        <v>100</v>
      </c>
      <c r="T21" s="13"/>
      <c r="U21" s="15"/>
    </row>
    <row r="22" spans="1:21" s="14" customFormat="1" ht="18" customHeight="1" thickBot="1" x14ac:dyDescent="0.25">
      <c r="A22" s="20" t="s">
        <v>583</v>
      </c>
      <c r="B22" s="18">
        <v>1832</v>
      </c>
      <c r="C22" s="17">
        <v>1.2008733624454149</v>
      </c>
      <c r="D22" s="17">
        <v>46.561135371179041</v>
      </c>
      <c r="E22" s="17">
        <v>1.2554585152838429</v>
      </c>
      <c r="F22" s="17">
        <v>3.3296943231441047</v>
      </c>
      <c r="G22" s="17">
        <v>42.412663755458517</v>
      </c>
      <c r="H22" s="17">
        <v>0.54585152838427953</v>
      </c>
      <c r="I22" s="17">
        <v>4.6943231441048034</v>
      </c>
      <c r="J22" s="16">
        <v>100</v>
      </c>
      <c r="K22" s="18">
        <v>265</v>
      </c>
      <c r="L22" s="17">
        <v>4.1509433962264151</v>
      </c>
      <c r="M22" s="17">
        <v>47.547169811320757</v>
      </c>
      <c r="N22" s="17">
        <v>11.69811320754717</v>
      </c>
      <c r="O22" s="17">
        <v>12.075471698113208</v>
      </c>
      <c r="P22" s="17">
        <v>9.8113207547169807</v>
      </c>
      <c r="Q22" s="17">
        <v>1.1320754716981132</v>
      </c>
      <c r="R22" s="17">
        <v>13.584905660377359</v>
      </c>
      <c r="S22" s="16">
        <v>100.00000000000001</v>
      </c>
      <c r="T22" s="13"/>
      <c r="U22" s="15"/>
    </row>
    <row r="23" spans="1:21" s="14" customFormat="1" ht="18" customHeight="1" thickBot="1" x14ac:dyDescent="0.25">
      <c r="A23" s="20" t="s">
        <v>591</v>
      </c>
      <c r="B23" s="18">
        <v>2139</v>
      </c>
      <c r="C23" s="17">
        <v>0.98176718092566617</v>
      </c>
      <c r="D23" s="17">
        <v>43.852267414679758</v>
      </c>
      <c r="E23" s="17">
        <v>1.3557737260402056</v>
      </c>
      <c r="F23" s="17">
        <v>2.150537634408602</v>
      </c>
      <c r="G23" s="17">
        <v>46.891070593735392</v>
      </c>
      <c r="H23" s="17">
        <v>0.60776063581112671</v>
      </c>
      <c r="I23" s="17">
        <v>4.1608228143992516</v>
      </c>
      <c r="J23" s="16">
        <v>100.00000000000001</v>
      </c>
      <c r="K23" s="18">
        <v>309</v>
      </c>
      <c r="L23" s="17">
        <v>2.5889967637540452</v>
      </c>
      <c r="M23" s="17">
        <v>47.249190938511326</v>
      </c>
      <c r="N23" s="17">
        <v>10.355987055016181</v>
      </c>
      <c r="O23" s="17">
        <v>13.592233009708737</v>
      </c>
      <c r="P23" s="17">
        <v>11.974110032362459</v>
      </c>
      <c r="Q23" s="17">
        <v>0.970873786407767</v>
      </c>
      <c r="R23" s="17">
        <v>13.268608414239482</v>
      </c>
      <c r="S23" s="16">
        <v>100</v>
      </c>
      <c r="T23" s="13"/>
      <c r="U23" s="15"/>
    </row>
    <row r="24" spans="1:21" s="14" customFormat="1" ht="18" customHeight="1" thickBot="1" x14ac:dyDescent="0.25">
      <c r="A24" s="20" t="s">
        <v>602</v>
      </c>
      <c r="B24" s="18">
        <v>1732</v>
      </c>
      <c r="C24" s="17">
        <v>0.80831408775981528</v>
      </c>
      <c r="D24" s="17">
        <v>40.704387990762122</v>
      </c>
      <c r="E24" s="17">
        <v>1.1547344110854503</v>
      </c>
      <c r="F24" s="17">
        <v>1.9630484988452657</v>
      </c>
      <c r="G24" s="17">
        <v>50.519630484988454</v>
      </c>
      <c r="H24" s="17">
        <v>0.57736720554272514</v>
      </c>
      <c r="I24" s="17">
        <v>4.2725173210161662</v>
      </c>
      <c r="J24" s="16">
        <v>100</v>
      </c>
      <c r="K24" s="18">
        <v>234</v>
      </c>
      <c r="L24" s="17">
        <v>2.1367521367521367</v>
      </c>
      <c r="M24" s="17">
        <v>44.017094017094017</v>
      </c>
      <c r="N24" s="17">
        <v>13.247863247863247</v>
      </c>
      <c r="O24" s="17">
        <v>10.256410256410257</v>
      </c>
      <c r="P24" s="17">
        <v>18.376068376068375</v>
      </c>
      <c r="Q24" s="17">
        <v>1.2820512820512822</v>
      </c>
      <c r="R24" s="17">
        <v>10.683760683760683</v>
      </c>
      <c r="S24" s="16">
        <v>100</v>
      </c>
      <c r="T24" s="13"/>
      <c r="U24" s="15"/>
    </row>
    <row r="25" spans="1:21" s="14" customFormat="1" ht="18" customHeight="1" thickBot="1" x14ac:dyDescent="0.25">
      <c r="A25" s="20" t="s">
        <v>607</v>
      </c>
      <c r="B25" s="18">
        <v>1784</v>
      </c>
      <c r="C25" s="17">
        <v>0.44843049327354262</v>
      </c>
      <c r="D25" s="17">
        <v>32.735426008968609</v>
      </c>
      <c r="E25" s="17">
        <v>1.1210762331838564</v>
      </c>
      <c r="F25" s="17">
        <v>2.522421524663677</v>
      </c>
      <c r="G25" s="17">
        <v>58.127802690582961</v>
      </c>
      <c r="H25" s="17">
        <v>0.67264573991031396</v>
      </c>
      <c r="I25" s="17">
        <v>4.428251121076233</v>
      </c>
      <c r="J25" s="16">
        <v>100.05605381165918</v>
      </c>
      <c r="K25" s="18">
        <v>258</v>
      </c>
      <c r="L25" s="17">
        <v>3.8759689922480618</v>
      </c>
      <c r="M25" s="17">
        <v>39.147286821705428</v>
      </c>
      <c r="N25" s="17">
        <v>11.24031007751938</v>
      </c>
      <c r="O25" s="17">
        <v>7.7519379844961236</v>
      </c>
      <c r="P25" s="17">
        <v>24.418604651162791</v>
      </c>
      <c r="Q25" s="17">
        <v>1.1627906976744187</v>
      </c>
      <c r="R25" s="17">
        <v>12.403100775193799</v>
      </c>
      <c r="S25" s="16">
        <v>100</v>
      </c>
      <c r="T25" s="13"/>
      <c r="U25" s="15"/>
    </row>
    <row r="26" spans="1:21" s="14" customFormat="1" ht="18" customHeight="1" thickBot="1" x14ac:dyDescent="0.25">
      <c r="A26" s="20" t="s">
        <v>610</v>
      </c>
      <c r="B26" s="18">
        <v>1536</v>
      </c>
      <c r="C26" s="17">
        <v>0.45572916666666669</v>
      </c>
      <c r="D26" s="17">
        <v>24.0234375</v>
      </c>
      <c r="E26" s="17">
        <v>1.4973958333333333</v>
      </c>
      <c r="F26" s="17">
        <v>1.953125</v>
      </c>
      <c r="G26" s="17">
        <v>66.40625</v>
      </c>
      <c r="H26" s="17">
        <v>1.171875</v>
      </c>
      <c r="I26" s="17">
        <v>4.622395833333333</v>
      </c>
      <c r="J26" s="16">
        <v>100.13020833333333</v>
      </c>
      <c r="K26" s="18">
        <v>241</v>
      </c>
      <c r="L26" s="17">
        <v>2.0746887966804981</v>
      </c>
      <c r="M26" s="17">
        <v>35.269709543568467</v>
      </c>
      <c r="N26" s="17">
        <v>12.448132780082988</v>
      </c>
      <c r="O26" s="17">
        <v>14.937759336099585</v>
      </c>
      <c r="P26" s="17">
        <v>22.821576763485478</v>
      </c>
      <c r="Q26" s="17">
        <v>3.7344398340248963</v>
      </c>
      <c r="R26" s="17">
        <v>8.7136929460580905</v>
      </c>
      <c r="S26" s="16">
        <v>100</v>
      </c>
      <c r="T26" s="13"/>
      <c r="U26" s="15"/>
    </row>
    <row r="27" spans="1:21" s="14" customFormat="1" ht="18" customHeight="1" thickBot="1" x14ac:dyDescent="0.25">
      <c r="A27" s="20" t="s">
        <v>612</v>
      </c>
      <c r="B27" s="18">
        <v>1192</v>
      </c>
      <c r="C27" s="17">
        <v>0.75503355704697983</v>
      </c>
      <c r="D27" s="17">
        <v>16.946308724832214</v>
      </c>
      <c r="E27" s="17">
        <v>2.1812080536912752</v>
      </c>
      <c r="F27" s="17">
        <v>5.1174496644295306</v>
      </c>
      <c r="G27" s="17">
        <v>68.456375838926178</v>
      </c>
      <c r="H27" s="17">
        <v>1.0067114093959733</v>
      </c>
      <c r="I27" s="17">
        <v>5.201342281879195</v>
      </c>
      <c r="J27" s="16">
        <v>99.664429530201346</v>
      </c>
      <c r="K27" s="18">
        <v>230</v>
      </c>
      <c r="L27" s="17">
        <v>1.3043478260869565</v>
      </c>
      <c r="M27" s="17">
        <v>22.608695652173914</v>
      </c>
      <c r="N27" s="17">
        <v>19.130434782608695</v>
      </c>
      <c r="O27" s="17">
        <v>9.1304347826086953</v>
      </c>
      <c r="P27" s="17">
        <v>23.043478260869566</v>
      </c>
      <c r="Q27" s="17">
        <v>3.0434782608695654</v>
      </c>
      <c r="R27" s="17">
        <v>21.739130434782609</v>
      </c>
      <c r="S27" s="16">
        <v>100</v>
      </c>
      <c r="T27" s="13"/>
      <c r="U27" s="15"/>
    </row>
    <row r="28" spans="1:21" s="14" customFormat="1" ht="18" customHeight="1" thickBot="1" x14ac:dyDescent="0.25">
      <c r="A28" s="20" t="s">
        <v>624</v>
      </c>
      <c r="B28" s="18">
        <v>658</v>
      </c>
      <c r="C28" s="17">
        <v>0.1519756838905775</v>
      </c>
      <c r="D28" s="17">
        <v>13.221884498480243</v>
      </c>
      <c r="E28" s="17">
        <v>2.43161094224924</v>
      </c>
      <c r="F28" s="17">
        <v>4.2553191489361701</v>
      </c>
      <c r="G28" s="17">
        <v>74.316109422492403</v>
      </c>
      <c r="H28" s="17">
        <v>1.5197568389057752</v>
      </c>
      <c r="I28" s="17">
        <v>4.1033434650455929</v>
      </c>
      <c r="J28" s="16">
        <v>100.00000000000001</v>
      </c>
      <c r="K28" s="18">
        <v>230</v>
      </c>
      <c r="L28" s="17">
        <v>1.3043478260869565</v>
      </c>
      <c r="M28" s="17">
        <v>22.608695652173914</v>
      </c>
      <c r="N28" s="17">
        <v>19.130434782608695</v>
      </c>
      <c r="O28" s="17">
        <v>9.1304347826086953</v>
      </c>
      <c r="P28" s="17">
        <v>23.043478260869566</v>
      </c>
      <c r="Q28" s="17">
        <v>3.0434782608695654</v>
      </c>
      <c r="R28" s="17">
        <v>21.739130434782609</v>
      </c>
      <c r="S28" s="16">
        <v>100</v>
      </c>
      <c r="T28" s="13"/>
      <c r="U28" s="15"/>
    </row>
  </sheetData>
  <mergeCells count="8">
    <mergeCell ref="A1:S1"/>
    <mergeCell ref="T4:U4"/>
    <mergeCell ref="B4:J4"/>
    <mergeCell ref="B2:J2"/>
    <mergeCell ref="B3:J3"/>
    <mergeCell ref="K2:S2"/>
    <mergeCell ref="K3:S3"/>
    <mergeCell ref="K4:S4"/>
  </mergeCells>
  <pageMargins left="0.27559055118110237" right="0.39370078740157483" top="0.39370078740157483" bottom="0.39370078740157483" header="0.27559055118110237" footer="0.51181102362204722"/>
  <pageSetup paperSize="8" scale="82" orientation="landscape" r:id="rId1"/>
  <headerFooter alignWithMargins="0">
    <oddHeader>&amp;LThüringer Landesamt für  Statistik</oddHead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B3" sqref="B3"/>
    </sheetView>
  </sheetViews>
  <sheetFormatPr baseColWidth="10" defaultColWidth="12" defaultRowHeight="15" x14ac:dyDescent="0.2"/>
  <cols>
    <col min="1" max="1" width="29.83203125" style="441" customWidth="1"/>
    <col min="2" max="2" width="26.83203125" style="441" customWidth="1"/>
    <col min="3" max="3" width="30" style="441" customWidth="1"/>
    <col min="4" max="4" width="27.5" style="441" customWidth="1"/>
    <col min="5" max="12" width="12" style="441"/>
    <col min="13" max="13" width="13.83203125" style="441" customWidth="1"/>
    <col min="14" max="16384" width="12" style="441"/>
  </cols>
  <sheetData>
    <row r="1" spans="1:8" ht="41.25" customHeight="1" x14ac:dyDescent="0.2">
      <c r="A1" s="715" t="s">
        <v>615</v>
      </c>
      <c r="B1" s="716"/>
      <c r="C1" s="716"/>
      <c r="D1" s="716"/>
    </row>
    <row r="2" spans="1:8" x14ac:dyDescent="0.2">
      <c r="A2" s="442" t="s">
        <v>332</v>
      </c>
      <c r="B2" s="443"/>
      <c r="C2" s="443" t="s">
        <v>331</v>
      </c>
      <c r="D2" s="443" t="s">
        <v>330</v>
      </c>
    </row>
    <row r="3" spans="1:8" x14ac:dyDescent="0.2">
      <c r="A3" s="444" t="s">
        <v>333</v>
      </c>
      <c r="B3" s="445"/>
      <c r="C3" s="446" t="s">
        <v>355</v>
      </c>
      <c r="D3" s="447">
        <v>3.0303030303030303E-3</v>
      </c>
      <c r="E3" s="448"/>
      <c r="F3" s="449"/>
      <c r="H3" s="450"/>
    </row>
    <row r="4" spans="1:8" x14ac:dyDescent="0.2">
      <c r="A4" s="451" t="s">
        <v>329</v>
      </c>
      <c r="B4" s="452"/>
      <c r="C4" s="453" t="s">
        <v>328</v>
      </c>
      <c r="D4" s="447">
        <v>0</v>
      </c>
      <c r="E4" s="448"/>
      <c r="F4" s="449"/>
      <c r="H4" s="450"/>
    </row>
    <row r="5" spans="1:8" x14ac:dyDescent="0.2">
      <c r="A5" s="451" t="s">
        <v>327</v>
      </c>
      <c r="B5" s="452"/>
      <c r="C5" s="453" t="s">
        <v>149</v>
      </c>
      <c r="D5" s="447">
        <v>1.5151515151515152E-3</v>
      </c>
      <c r="E5" s="448"/>
      <c r="F5" s="449"/>
      <c r="H5" s="450"/>
    </row>
    <row r="6" spans="1:8" x14ac:dyDescent="0.2">
      <c r="A6" s="451" t="s">
        <v>326</v>
      </c>
      <c r="B6" s="452"/>
      <c r="C6" s="453" t="s">
        <v>150</v>
      </c>
      <c r="D6" s="447">
        <v>0.13181818181818181</v>
      </c>
      <c r="F6" s="449"/>
      <c r="H6" s="450"/>
    </row>
    <row r="7" spans="1:8" x14ac:dyDescent="0.2">
      <c r="A7" s="451" t="s">
        <v>325</v>
      </c>
      <c r="B7" s="452"/>
      <c r="C7" s="453" t="s">
        <v>151</v>
      </c>
      <c r="D7" s="447">
        <v>2.4242424242424242E-2</v>
      </c>
      <c r="F7" s="449"/>
      <c r="H7" s="450"/>
    </row>
    <row r="8" spans="1:8" x14ac:dyDescent="0.2">
      <c r="A8" s="451" t="s">
        <v>324</v>
      </c>
      <c r="B8" s="452"/>
      <c r="C8" s="453" t="s">
        <v>272</v>
      </c>
      <c r="D8" s="447">
        <v>4.242424242424242E-2</v>
      </c>
      <c r="F8" s="449"/>
      <c r="H8" s="450"/>
    </row>
    <row r="9" spans="1:8" x14ac:dyDescent="0.2">
      <c r="A9" s="451" t="s">
        <v>323</v>
      </c>
      <c r="B9" s="452"/>
      <c r="C9" s="453" t="s">
        <v>273</v>
      </c>
      <c r="D9" s="447">
        <v>7.7272727272727271E-2</v>
      </c>
      <c r="F9" s="449"/>
      <c r="H9" s="450"/>
    </row>
    <row r="10" spans="1:8" ht="30" x14ac:dyDescent="0.2">
      <c r="A10" s="451" t="s">
        <v>319</v>
      </c>
      <c r="B10" s="452"/>
      <c r="C10" s="453" t="s">
        <v>318</v>
      </c>
      <c r="D10" s="447">
        <v>0.66515151515151516</v>
      </c>
      <c r="F10" s="449"/>
      <c r="H10" s="450"/>
    </row>
    <row r="11" spans="1:8" x14ac:dyDescent="0.2">
      <c r="A11" s="451" t="s">
        <v>322</v>
      </c>
      <c r="B11" s="452"/>
      <c r="C11" s="453" t="s">
        <v>274</v>
      </c>
      <c r="D11" s="447">
        <v>1.5151515151515152E-2</v>
      </c>
      <c r="F11" s="449"/>
      <c r="H11" s="450"/>
    </row>
    <row r="12" spans="1:8" x14ac:dyDescent="0.2">
      <c r="A12" s="451" t="s">
        <v>321</v>
      </c>
      <c r="B12" s="452"/>
      <c r="C12" s="453" t="s">
        <v>157</v>
      </c>
      <c r="D12" s="447">
        <v>3.4848484848484851E-2</v>
      </c>
      <c r="F12" s="449"/>
      <c r="H12" s="450"/>
    </row>
    <row r="13" spans="1:8" ht="32.450000000000003" customHeight="1" x14ac:dyDescent="0.2">
      <c r="A13" s="451" t="s">
        <v>320</v>
      </c>
      <c r="B13" s="452"/>
      <c r="C13" s="453" t="s">
        <v>354</v>
      </c>
      <c r="D13" s="447">
        <v>4.5454545454545452E-3</v>
      </c>
      <c r="F13" s="449"/>
      <c r="H13" s="450"/>
    </row>
    <row r="14" spans="1:8" x14ac:dyDescent="0.2">
      <c r="A14" s="445"/>
      <c r="B14" s="445"/>
      <c r="C14" s="445"/>
      <c r="D14" s="454">
        <v>0.99999999999999989</v>
      </c>
    </row>
  </sheetData>
  <mergeCells count="1">
    <mergeCell ref="A1:D1"/>
  </mergeCell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zoomScaleNormal="100" workbookViewId="0">
      <selection activeCell="B5" sqref="B5"/>
    </sheetView>
  </sheetViews>
  <sheetFormatPr baseColWidth="10" defaultColWidth="12" defaultRowHeight="12" x14ac:dyDescent="0.2"/>
  <cols>
    <col min="1" max="1" width="6.5" style="272" customWidth="1"/>
    <col min="2" max="2" width="52.33203125" style="272" customWidth="1"/>
    <col min="3" max="7" width="9.33203125" style="272" customWidth="1"/>
    <col min="8" max="8" width="11.33203125" style="272" customWidth="1"/>
    <col min="9" max="15" width="9.83203125" style="272" customWidth="1"/>
    <col min="16" max="16" width="11.5" style="272" customWidth="1"/>
    <col min="17" max="17" width="6" style="272" customWidth="1"/>
    <col min="18" max="16384" width="12" style="272"/>
  </cols>
  <sheetData>
    <row r="1" spans="1:17" s="269" customFormat="1" ht="12" customHeight="1" x14ac:dyDescent="0.2">
      <c r="H1" s="270" t="s">
        <v>352</v>
      </c>
      <c r="I1" s="315" t="s">
        <v>670</v>
      </c>
    </row>
    <row r="2" spans="1:17" s="269" customFormat="1" ht="12" customHeight="1" x14ac:dyDescent="0.2">
      <c r="B2" s="271"/>
      <c r="C2" s="271"/>
      <c r="D2" s="271"/>
      <c r="E2" s="271"/>
      <c r="F2" s="271"/>
      <c r="G2" s="271"/>
      <c r="H2" s="271"/>
      <c r="I2" s="316"/>
      <c r="J2" s="316"/>
      <c r="K2" s="317"/>
      <c r="L2" s="317"/>
      <c r="M2" s="271"/>
      <c r="N2" s="271"/>
      <c r="O2" s="271"/>
      <c r="P2" s="271"/>
    </row>
    <row r="3" spans="1:17" s="269" customFormat="1" ht="12" customHeight="1" x14ac:dyDescent="0.2">
      <c r="B3" s="271"/>
      <c r="C3" s="271"/>
      <c r="D3" s="271"/>
      <c r="E3" s="271"/>
      <c r="F3" s="271"/>
      <c r="G3" s="271"/>
      <c r="H3" s="271"/>
      <c r="I3" s="316"/>
      <c r="J3" s="316"/>
      <c r="K3" s="317"/>
      <c r="L3" s="317"/>
      <c r="M3" s="271"/>
      <c r="N3" s="271"/>
      <c r="O3" s="271"/>
      <c r="P3" s="271"/>
    </row>
    <row r="4" spans="1:17" s="269" customFormat="1" ht="12" customHeight="1" x14ac:dyDescent="0.2">
      <c r="B4" s="271"/>
      <c r="C4" s="271"/>
      <c r="D4" s="271"/>
      <c r="E4" s="271"/>
      <c r="F4" s="271"/>
      <c r="G4" s="271"/>
      <c r="H4" s="271"/>
      <c r="I4" s="316"/>
      <c r="J4" s="316"/>
      <c r="K4" s="317"/>
      <c r="L4" s="317"/>
      <c r="M4" s="271"/>
      <c r="N4" s="271"/>
      <c r="O4" s="271"/>
      <c r="P4" s="271"/>
    </row>
    <row r="5" spans="1:17" ht="12" customHeight="1" x14ac:dyDescent="0.2">
      <c r="A5" s="527" t="s">
        <v>107</v>
      </c>
      <c r="B5" s="532" t="s">
        <v>100</v>
      </c>
      <c r="C5" s="535" t="s">
        <v>117</v>
      </c>
      <c r="D5" s="536"/>
      <c r="E5" s="536"/>
      <c r="F5" s="536"/>
      <c r="G5" s="536"/>
      <c r="H5" s="536"/>
      <c r="I5" s="536" t="s">
        <v>113</v>
      </c>
      <c r="J5" s="536"/>
      <c r="K5" s="536"/>
      <c r="L5" s="536"/>
      <c r="M5" s="536"/>
      <c r="N5" s="536"/>
      <c r="O5" s="536"/>
      <c r="P5" s="536"/>
      <c r="Q5" s="530" t="s">
        <v>107</v>
      </c>
    </row>
    <row r="6" spans="1:17" ht="12" customHeight="1" x14ac:dyDescent="0.2">
      <c r="A6" s="528"/>
      <c r="B6" s="533"/>
      <c r="C6" s="520" t="s">
        <v>94</v>
      </c>
      <c r="D6" s="498" t="s">
        <v>101</v>
      </c>
      <c r="E6" s="498" t="s">
        <v>93</v>
      </c>
      <c r="F6" s="498" t="s">
        <v>103</v>
      </c>
      <c r="G6" s="498" t="s">
        <v>582</v>
      </c>
      <c r="H6" s="494" t="s">
        <v>119</v>
      </c>
      <c r="I6" s="502" t="s">
        <v>94</v>
      </c>
      <c r="J6" s="411" t="s">
        <v>128</v>
      </c>
      <c r="K6" s="491" t="s">
        <v>95</v>
      </c>
      <c r="L6" s="498" t="s">
        <v>101</v>
      </c>
      <c r="M6" s="501" t="s">
        <v>78</v>
      </c>
      <c r="N6" s="502"/>
      <c r="O6" s="498" t="s">
        <v>582</v>
      </c>
      <c r="P6" s="494" t="s">
        <v>119</v>
      </c>
      <c r="Q6" s="495"/>
    </row>
    <row r="7" spans="1:17" ht="12" customHeight="1" x14ac:dyDescent="0.2">
      <c r="A7" s="528"/>
      <c r="B7" s="533"/>
      <c r="C7" s="521"/>
      <c r="D7" s="499"/>
      <c r="E7" s="499"/>
      <c r="F7" s="499"/>
      <c r="G7" s="499"/>
      <c r="H7" s="495"/>
      <c r="I7" s="538"/>
      <c r="J7" s="492" t="s">
        <v>105</v>
      </c>
      <c r="K7" s="492"/>
      <c r="L7" s="499"/>
      <c r="M7" s="503"/>
      <c r="N7" s="504"/>
      <c r="O7" s="499"/>
      <c r="P7" s="495"/>
      <c r="Q7" s="495"/>
    </row>
    <row r="8" spans="1:17" ht="12" customHeight="1" x14ac:dyDescent="0.2">
      <c r="A8" s="528"/>
      <c r="B8" s="533"/>
      <c r="C8" s="521"/>
      <c r="D8" s="499"/>
      <c r="E8" s="499"/>
      <c r="F8" s="499"/>
      <c r="G8" s="499"/>
      <c r="H8" s="495"/>
      <c r="I8" s="538"/>
      <c r="J8" s="492"/>
      <c r="K8" s="492"/>
      <c r="L8" s="499"/>
      <c r="M8" s="491" t="s">
        <v>102</v>
      </c>
      <c r="N8" s="491" t="s">
        <v>103</v>
      </c>
      <c r="O8" s="499"/>
      <c r="P8" s="495"/>
      <c r="Q8" s="495"/>
    </row>
    <row r="9" spans="1:17" ht="12" customHeight="1" x14ac:dyDescent="0.2">
      <c r="A9" s="528"/>
      <c r="B9" s="533"/>
      <c r="C9" s="521"/>
      <c r="D9" s="499"/>
      <c r="E9" s="499"/>
      <c r="F9" s="499"/>
      <c r="G9" s="499"/>
      <c r="H9" s="495"/>
      <c r="I9" s="538"/>
      <c r="J9" s="492"/>
      <c r="K9" s="492"/>
      <c r="L9" s="499"/>
      <c r="M9" s="492"/>
      <c r="N9" s="492"/>
      <c r="O9" s="499"/>
      <c r="P9" s="495"/>
      <c r="Q9" s="495"/>
    </row>
    <row r="10" spans="1:17" ht="12" customHeight="1" x14ac:dyDescent="0.2">
      <c r="A10" s="528"/>
      <c r="B10" s="533"/>
      <c r="C10" s="522"/>
      <c r="D10" s="500"/>
      <c r="E10" s="500"/>
      <c r="F10" s="500"/>
      <c r="G10" s="500"/>
      <c r="H10" s="496"/>
      <c r="I10" s="504"/>
      <c r="J10" s="493"/>
      <c r="K10" s="493"/>
      <c r="L10" s="500"/>
      <c r="M10" s="493"/>
      <c r="N10" s="493"/>
      <c r="O10" s="500"/>
      <c r="P10" s="496"/>
      <c r="Q10" s="495"/>
    </row>
    <row r="11" spans="1:17" ht="12" customHeight="1" x14ac:dyDescent="0.2">
      <c r="A11" s="529"/>
      <c r="B11" s="534"/>
      <c r="C11" s="273" t="s">
        <v>0</v>
      </c>
      <c r="D11" s="260" t="s">
        <v>1</v>
      </c>
      <c r="E11" s="275" t="s">
        <v>0</v>
      </c>
      <c r="F11" s="260" t="s">
        <v>1</v>
      </c>
      <c r="G11" s="275" t="s">
        <v>0</v>
      </c>
      <c r="H11" s="276" t="s">
        <v>421</v>
      </c>
      <c r="I11" s="277" t="s">
        <v>0</v>
      </c>
      <c r="J11" s="277"/>
      <c r="K11" s="278" t="s">
        <v>422</v>
      </c>
      <c r="L11" s="260" t="s">
        <v>1</v>
      </c>
      <c r="M11" s="277" t="s">
        <v>0</v>
      </c>
      <c r="N11" s="278" t="s">
        <v>1</v>
      </c>
      <c r="O11" s="318" t="s">
        <v>0</v>
      </c>
      <c r="P11" s="276" t="s">
        <v>421</v>
      </c>
      <c r="Q11" s="531"/>
    </row>
    <row r="12" spans="1:17" ht="12.75" customHeight="1" x14ac:dyDescent="0.2">
      <c r="A12" s="279"/>
      <c r="B12" s="412"/>
      <c r="C12" s="280"/>
      <c r="D12" s="280"/>
      <c r="E12" s="280"/>
      <c r="F12" s="280"/>
      <c r="G12" s="280"/>
      <c r="H12" s="281"/>
      <c r="I12" s="281"/>
      <c r="J12" s="281"/>
      <c r="K12" s="281"/>
      <c r="L12" s="281"/>
      <c r="M12" s="281"/>
      <c r="N12" s="281"/>
      <c r="O12" s="281"/>
      <c r="P12" s="281"/>
      <c r="Q12" s="282"/>
    </row>
    <row r="13" spans="1:17" ht="12.75" customHeight="1" x14ac:dyDescent="0.2">
      <c r="A13" s="283">
        <v>1</v>
      </c>
      <c r="B13" s="284" t="s">
        <v>129</v>
      </c>
      <c r="C13" s="285">
        <v>2577</v>
      </c>
      <c r="D13" s="285">
        <v>5030.7</v>
      </c>
      <c r="E13" s="285">
        <v>2139</v>
      </c>
      <c r="F13" s="285">
        <v>2425.3000000000002</v>
      </c>
      <c r="G13" s="285">
        <v>8851</v>
      </c>
      <c r="H13" s="319">
        <v>1184712</v>
      </c>
      <c r="I13" s="285">
        <v>1245</v>
      </c>
      <c r="J13" s="285">
        <v>453</v>
      </c>
      <c r="K13" s="285">
        <v>4913</v>
      </c>
      <c r="L13" s="285">
        <v>5255.1</v>
      </c>
      <c r="M13" s="285">
        <v>1495</v>
      </c>
      <c r="N13" s="285">
        <v>1577.8</v>
      </c>
      <c r="O13" s="285">
        <v>6055</v>
      </c>
      <c r="P13" s="285">
        <v>853680</v>
      </c>
      <c r="Q13" s="286">
        <v>1</v>
      </c>
    </row>
    <row r="14" spans="1:17" ht="12.75" customHeight="1" x14ac:dyDescent="0.2">
      <c r="A14" s="287"/>
      <c r="B14" s="412"/>
      <c r="C14" s="288"/>
      <c r="D14" s="288"/>
      <c r="E14" s="288"/>
      <c r="F14" s="288"/>
      <c r="G14" s="288"/>
      <c r="H14" s="288"/>
      <c r="I14" s="288"/>
      <c r="J14" s="289"/>
      <c r="Q14" s="290"/>
    </row>
    <row r="15" spans="1:17" ht="12.75" customHeight="1" x14ac:dyDescent="0.2">
      <c r="A15" s="283">
        <v>2</v>
      </c>
      <c r="B15" s="291" t="s">
        <v>130</v>
      </c>
      <c r="C15" s="285">
        <v>1724</v>
      </c>
      <c r="D15" s="431">
        <v>-86.6</v>
      </c>
      <c r="E15" s="285">
        <v>2097</v>
      </c>
      <c r="F15" s="285">
        <v>2414.6</v>
      </c>
      <c r="G15" s="285">
        <v>8830</v>
      </c>
      <c r="H15" s="285">
        <v>515627</v>
      </c>
      <c r="I15" s="285">
        <v>660</v>
      </c>
      <c r="J15" s="285">
        <v>176</v>
      </c>
      <c r="K15" s="285">
        <v>814</v>
      </c>
      <c r="L15" s="285">
        <v>417.7</v>
      </c>
      <c r="M15" s="285">
        <v>1445</v>
      </c>
      <c r="N15" s="285">
        <v>1543.1</v>
      </c>
      <c r="O15" s="285">
        <v>5949</v>
      </c>
      <c r="P15" s="285">
        <v>300357</v>
      </c>
      <c r="Q15" s="286">
        <v>2</v>
      </c>
    </row>
    <row r="16" spans="1:17" ht="12.75" customHeight="1" x14ac:dyDescent="0.2">
      <c r="A16" s="287"/>
      <c r="B16" s="185" t="s">
        <v>61</v>
      </c>
      <c r="C16" s="288"/>
      <c r="D16" s="288"/>
      <c r="E16" s="288"/>
      <c r="F16" s="288"/>
      <c r="G16" s="288"/>
      <c r="H16" s="288"/>
      <c r="I16" s="288"/>
      <c r="J16" s="289"/>
      <c r="K16" s="285"/>
      <c r="L16" s="285"/>
      <c r="M16" s="285"/>
      <c r="N16" s="285"/>
      <c r="O16" s="285"/>
      <c r="P16" s="285"/>
      <c r="Q16" s="290"/>
    </row>
    <row r="17" spans="1:17" ht="12.75" customHeight="1" x14ac:dyDescent="0.2">
      <c r="A17" s="287">
        <v>3</v>
      </c>
      <c r="B17" s="185" t="s">
        <v>131</v>
      </c>
      <c r="C17" s="288" t="s">
        <v>655</v>
      </c>
      <c r="D17" s="288" t="s">
        <v>655</v>
      </c>
      <c r="E17" s="288" t="s">
        <v>655</v>
      </c>
      <c r="F17" s="288" t="s">
        <v>655</v>
      </c>
      <c r="G17" s="288" t="s">
        <v>655</v>
      </c>
      <c r="H17" s="288" t="s">
        <v>655</v>
      </c>
      <c r="I17" s="288">
        <v>552</v>
      </c>
      <c r="J17" s="288">
        <v>157</v>
      </c>
      <c r="K17" s="288">
        <v>434</v>
      </c>
      <c r="L17" s="288">
        <v>217.2</v>
      </c>
      <c r="M17" s="288">
        <v>552</v>
      </c>
      <c r="N17" s="288">
        <v>828.6</v>
      </c>
      <c r="O17" s="288">
        <v>3237</v>
      </c>
      <c r="P17" s="288">
        <v>172400</v>
      </c>
      <c r="Q17" s="290">
        <v>3</v>
      </c>
    </row>
    <row r="18" spans="1:17" ht="12.75" customHeight="1" x14ac:dyDescent="0.2">
      <c r="A18" s="287">
        <v>4</v>
      </c>
      <c r="B18" s="185" t="s">
        <v>132</v>
      </c>
      <c r="C18" s="288" t="s">
        <v>655</v>
      </c>
      <c r="D18" s="288" t="s">
        <v>655</v>
      </c>
      <c r="E18" s="288" t="s">
        <v>655</v>
      </c>
      <c r="F18" s="288" t="s">
        <v>655</v>
      </c>
      <c r="G18" s="288" t="s">
        <v>655</v>
      </c>
      <c r="H18" s="288" t="s">
        <v>655</v>
      </c>
      <c r="I18" s="288">
        <v>44</v>
      </c>
      <c r="J18" s="288">
        <v>11</v>
      </c>
      <c r="K18" s="288">
        <v>46</v>
      </c>
      <c r="L18" s="288">
        <v>20.9</v>
      </c>
      <c r="M18" s="288">
        <v>88</v>
      </c>
      <c r="N18" s="288">
        <v>93.2</v>
      </c>
      <c r="O18" s="288">
        <v>371</v>
      </c>
      <c r="P18" s="288">
        <v>17142</v>
      </c>
      <c r="Q18" s="290">
        <v>4</v>
      </c>
    </row>
    <row r="19" spans="1:17" ht="12.75" customHeight="1" x14ac:dyDescent="0.2">
      <c r="A19" s="287">
        <v>5</v>
      </c>
      <c r="B19" s="185" t="s">
        <v>594</v>
      </c>
      <c r="C19" s="288" t="s">
        <v>655</v>
      </c>
      <c r="D19" s="288" t="s">
        <v>655</v>
      </c>
      <c r="E19" s="288" t="s">
        <v>655</v>
      </c>
      <c r="F19" s="288" t="s">
        <v>655</v>
      </c>
      <c r="G19" s="288" t="s">
        <v>655</v>
      </c>
      <c r="H19" s="288" t="s">
        <v>655</v>
      </c>
      <c r="I19" s="288">
        <v>62</v>
      </c>
      <c r="J19" s="288">
        <v>6</v>
      </c>
      <c r="K19" s="288">
        <v>314</v>
      </c>
      <c r="L19" s="288">
        <v>173.1</v>
      </c>
      <c r="M19" s="288">
        <v>701</v>
      </c>
      <c r="N19" s="288">
        <v>580.9</v>
      </c>
      <c r="O19" s="288">
        <v>2233</v>
      </c>
      <c r="P19" s="288">
        <v>105539</v>
      </c>
      <c r="Q19" s="290">
        <v>5</v>
      </c>
    </row>
    <row r="20" spans="1:17" ht="12.75" customHeight="1" x14ac:dyDescent="0.2">
      <c r="A20" s="287">
        <v>6</v>
      </c>
      <c r="B20" s="185" t="s">
        <v>133</v>
      </c>
      <c r="C20" s="288">
        <v>5</v>
      </c>
      <c r="D20" s="432">
        <v>-0.5</v>
      </c>
      <c r="E20" s="288">
        <v>153</v>
      </c>
      <c r="F20" s="288">
        <v>48.1</v>
      </c>
      <c r="G20" s="288">
        <v>166</v>
      </c>
      <c r="H20" s="288">
        <v>6091</v>
      </c>
      <c r="I20" s="288">
        <v>2</v>
      </c>
      <c r="J20" s="288">
        <v>2</v>
      </c>
      <c r="K20" s="288">
        <v>20</v>
      </c>
      <c r="L20" s="288">
        <v>6.5</v>
      </c>
      <c r="M20" s="288">
        <v>104</v>
      </c>
      <c r="N20" s="288">
        <v>40.4</v>
      </c>
      <c r="O20" s="288">
        <v>108</v>
      </c>
      <c r="P20" s="288">
        <v>5276</v>
      </c>
      <c r="Q20" s="290">
        <v>6</v>
      </c>
    </row>
    <row r="21" spans="1:17" ht="12.75" customHeight="1" x14ac:dyDescent="0.2">
      <c r="A21" s="287"/>
      <c r="B21" s="185"/>
      <c r="C21" s="288"/>
      <c r="D21" s="288"/>
      <c r="E21" s="288"/>
      <c r="F21" s="288"/>
      <c r="G21" s="288"/>
      <c r="H21" s="288"/>
      <c r="I21" s="288"/>
      <c r="J21" s="288"/>
      <c r="K21" s="288"/>
      <c r="L21" s="288"/>
      <c r="M21" s="288"/>
      <c r="N21" s="288"/>
      <c r="O21" s="288"/>
      <c r="P21" s="288"/>
      <c r="Q21" s="290"/>
    </row>
    <row r="22" spans="1:17" ht="12.75" customHeight="1" x14ac:dyDescent="0.2">
      <c r="A22" s="287"/>
      <c r="B22" s="185" t="s">
        <v>232</v>
      </c>
      <c r="C22" s="288"/>
      <c r="D22" s="288"/>
      <c r="E22" s="288"/>
      <c r="F22" s="288"/>
      <c r="G22" s="288"/>
      <c r="H22" s="288"/>
      <c r="I22" s="288"/>
      <c r="J22" s="289"/>
      <c r="Q22" s="290"/>
    </row>
    <row r="23" spans="1:17" ht="12.75" customHeight="1" x14ac:dyDescent="0.2">
      <c r="A23" s="287">
        <v>7</v>
      </c>
      <c r="B23" s="185" t="s">
        <v>251</v>
      </c>
      <c r="C23" s="288">
        <v>72</v>
      </c>
      <c r="D23" s="432">
        <v>-25.7</v>
      </c>
      <c r="E23" s="288">
        <v>321</v>
      </c>
      <c r="F23" s="288">
        <v>316</v>
      </c>
      <c r="G23" s="288">
        <v>1152</v>
      </c>
      <c r="H23" s="288">
        <v>44755</v>
      </c>
      <c r="I23" s="288">
        <v>22</v>
      </c>
      <c r="J23" s="288">
        <v>3</v>
      </c>
      <c r="K23" s="288">
        <v>118</v>
      </c>
      <c r="L23" s="288">
        <v>56.1</v>
      </c>
      <c r="M23" s="288">
        <v>227</v>
      </c>
      <c r="N23" s="288">
        <v>220.6</v>
      </c>
      <c r="O23" s="288">
        <v>847</v>
      </c>
      <c r="P23" s="288">
        <v>31564</v>
      </c>
      <c r="Q23" s="290">
        <v>7</v>
      </c>
    </row>
    <row r="24" spans="1:17" ht="12.75" customHeight="1" x14ac:dyDescent="0.2">
      <c r="A24" s="287"/>
      <c r="B24" s="185"/>
      <c r="C24" s="288" t="s">
        <v>147</v>
      </c>
      <c r="D24" s="288" t="s">
        <v>147</v>
      </c>
      <c r="E24" s="288" t="s">
        <v>147</v>
      </c>
      <c r="F24" s="288" t="s">
        <v>147</v>
      </c>
      <c r="G24" s="288" t="s">
        <v>147</v>
      </c>
      <c r="H24" s="288" t="s">
        <v>147</v>
      </c>
      <c r="I24" s="288"/>
      <c r="J24" s="288"/>
      <c r="K24" s="288"/>
      <c r="L24" s="288"/>
      <c r="M24" s="288"/>
      <c r="N24" s="288"/>
      <c r="O24" s="288"/>
      <c r="P24" s="288"/>
      <c r="Q24" s="290"/>
    </row>
    <row r="25" spans="1:17" ht="12.75" customHeight="1" x14ac:dyDescent="0.2">
      <c r="A25" s="287"/>
      <c r="B25" s="185" t="s">
        <v>134</v>
      </c>
      <c r="C25" s="288"/>
      <c r="D25" s="288"/>
      <c r="E25" s="288"/>
      <c r="F25" s="288"/>
      <c r="G25" s="288"/>
      <c r="H25" s="288"/>
      <c r="I25" s="288"/>
      <c r="J25" s="289"/>
      <c r="Q25" s="290"/>
    </row>
    <row r="26" spans="1:17" ht="12.75" customHeight="1" x14ac:dyDescent="0.2">
      <c r="A26" s="287">
        <v>8</v>
      </c>
      <c r="B26" s="185" t="s">
        <v>135</v>
      </c>
      <c r="C26" s="288">
        <v>21</v>
      </c>
      <c r="D26" s="432">
        <v>-10.8</v>
      </c>
      <c r="E26" s="288">
        <v>104</v>
      </c>
      <c r="F26" s="288">
        <v>37.6</v>
      </c>
      <c r="G26" s="288">
        <v>187</v>
      </c>
      <c r="H26" s="288">
        <v>12315</v>
      </c>
      <c r="I26" s="288">
        <v>2</v>
      </c>
      <c r="J26" s="288" t="s">
        <v>34</v>
      </c>
      <c r="K26" s="288">
        <v>7</v>
      </c>
      <c r="L26" s="288">
        <v>3</v>
      </c>
      <c r="M26" s="288">
        <v>39</v>
      </c>
      <c r="N26" s="288">
        <v>17.3</v>
      </c>
      <c r="O26" s="288">
        <v>103</v>
      </c>
      <c r="P26" s="288">
        <v>5000</v>
      </c>
      <c r="Q26" s="290">
        <v>8</v>
      </c>
    </row>
    <row r="27" spans="1:17" ht="12.75" customHeight="1" x14ac:dyDescent="0.2">
      <c r="A27" s="287">
        <v>9</v>
      </c>
      <c r="B27" s="185" t="s">
        <v>136</v>
      </c>
      <c r="C27" s="288">
        <v>189</v>
      </c>
      <c r="D27" s="288">
        <v>15.5</v>
      </c>
      <c r="E27" s="288">
        <v>639</v>
      </c>
      <c r="F27" s="288">
        <v>630.4</v>
      </c>
      <c r="G27" s="288">
        <v>1945</v>
      </c>
      <c r="H27" s="288">
        <v>160214</v>
      </c>
      <c r="I27" s="288">
        <v>58</v>
      </c>
      <c r="J27" s="288">
        <v>7</v>
      </c>
      <c r="K27" s="288">
        <v>251</v>
      </c>
      <c r="L27" s="288">
        <v>140</v>
      </c>
      <c r="M27" s="288">
        <v>578</v>
      </c>
      <c r="N27" s="288">
        <v>461.2</v>
      </c>
      <c r="O27" s="288">
        <v>1627</v>
      </c>
      <c r="P27" s="288">
        <v>78993</v>
      </c>
      <c r="Q27" s="290">
        <v>9</v>
      </c>
    </row>
    <row r="28" spans="1:17" ht="12.75" customHeight="1" x14ac:dyDescent="0.2">
      <c r="A28" s="287"/>
      <c r="B28" s="185" t="s">
        <v>17</v>
      </c>
      <c r="C28" s="288" t="s">
        <v>147</v>
      </c>
      <c r="D28" s="288" t="s">
        <v>147</v>
      </c>
      <c r="E28" s="288" t="s">
        <v>147</v>
      </c>
      <c r="F28" s="288" t="s">
        <v>147</v>
      </c>
      <c r="G28" s="288" t="s">
        <v>147</v>
      </c>
      <c r="H28" s="288" t="s">
        <v>147</v>
      </c>
      <c r="I28" s="288"/>
      <c r="J28" s="288"/>
      <c r="K28" s="288"/>
      <c r="L28" s="288"/>
      <c r="M28" s="288"/>
      <c r="N28" s="288"/>
      <c r="O28" s="288"/>
      <c r="P28" s="288"/>
      <c r="Q28" s="290"/>
    </row>
    <row r="29" spans="1:17" ht="12.75" customHeight="1" x14ac:dyDescent="0.2">
      <c r="A29" s="287">
        <v>10</v>
      </c>
      <c r="B29" s="185" t="s">
        <v>18</v>
      </c>
      <c r="C29" s="288">
        <v>156</v>
      </c>
      <c r="D29" s="288">
        <v>24.8</v>
      </c>
      <c r="E29" s="288">
        <v>376</v>
      </c>
      <c r="F29" s="288">
        <v>461.9</v>
      </c>
      <c r="G29" s="288">
        <v>1389</v>
      </c>
      <c r="H29" s="288">
        <v>128763</v>
      </c>
      <c r="I29" s="288">
        <v>45</v>
      </c>
      <c r="J29" s="288">
        <v>3</v>
      </c>
      <c r="K29" s="288">
        <v>188</v>
      </c>
      <c r="L29" s="288">
        <v>93.2</v>
      </c>
      <c r="M29" s="288">
        <v>370</v>
      </c>
      <c r="N29" s="288">
        <v>354</v>
      </c>
      <c r="O29" s="288">
        <v>1288</v>
      </c>
      <c r="P29" s="288">
        <v>57680</v>
      </c>
      <c r="Q29" s="290">
        <v>10</v>
      </c>
    </row>
    <row r="30" spans="1:17" ht="12.75" customHeight="1" x14ac:dyDescent="0.2">
      <c r="A30" s="287">
        <v>11</v>
      </c>
      <c r="B30" s="185" t="s">
        <v>19</v>
      </c>
      <c r="C30" s="288">
        <v>3</v>
      </c>
      <c r="D30" s="432">
        <v>-7.9</v>
      </c>
      <c r="E30" s="288">
        <v>8</v>
      </c>
      <c r="F30" s="288">
        <v>10.3</v>
      </c>
      <c r="G30" s="288">
        <v>47</v>
      </c>
      <c r="H30" s="288">
        <v>3525</v>
      </c>
      <c r="I30" s="320" t="s">
        <v>34</v>
      </c>
      <c r="J30" s="288" t="s">
        <v>34</v>
      </c>
      <c r="K30" s="288" t="s">
        <v>34</v>
      </c>
      <c r="L30" s="288" t="s">
        <v>34</v>
      </c>
      <c r="M30" s="288" t="s">
        <v>34</v>
      </c>
      <c r="N30" s="288" t="s">
        <v>34</v>
      </c>
      <c r="O30" s="288" t="s">
        <v>34</v>
      </c>
      <c r="P30" s="288" t="s">
        <v>34</v>
      </c>
      <c r="Q30" s="290">
        <v>11</v>
      </c>
    </row>
    <row r="31" spans="1:17" ht="12.75" customHeight="1" x14ac:dyDescent="0.2">
      <c r="A31" s="287">
        <v>12</v>
      </c>
      <c r="B31" s="185" t="s">
        <v>253</v>
      </c>
      <c r="C31" s="288">
        <v>30</v>
      </c>
      <c r="D31" s="432">
        <v>-1.4999999999999996</v>
      </c>
      <c r="E31" s="288">
        <v>255</v>
      </c>
      <c r="F31" s="288">
        <v>158.19999999999999</v>
      </c>
      <c r="G31" s="288">
        <v>509</v>
      </c>
      <c r="H31" s="288">
        <v>27926</v>
      </c>
      <c r="I31" s="288">
        <v>13</v>
      </c>
      <c r="J31" s="288">
        <v>4</v>
      </c>
      <c r="K31" s="288">
        <v>63</v>
      </c>
      <c r="L31" s="288">
        <v>46.8</v>
      </c>
      <c r="M31" s="288">
        <v>208</v>
      </c>
      <c r="N31" s="288">
        <v>107.2</v>
      </c>
      <c r="O31" s="288">
        <v>339</v>
      </c>
      <c r="P31" s="320">
        <v>21313</v>
      </c>
      <c r="Q31" s="290">
        <v>12</v>
      </c>
    </row>
    <row r="32" spans="1:17" ht="12.75" customHeight="1" x14ac:dyDescent="0.2">
      <c r="A32" s="287">
        <v>13</v>
      </c>
      <c r="B32" s="185" t="s">
        <v>138</v>
      </c>
      <c r="C32" s="288">
        <v>1502</v>
      </c>
      <c r="D32" s="432">
        <v>-96.9</v>
      </c>
      <c r="E32" s="288">
        <v>1312</v>
      </c>
      <c r="F32" s="288">
        <v>1715.9</v>
      </c>
      <c r="G32" s="288">
        <v>6560</v>
      </c>
      <c r="H32" s="288">
        <v>336439</v>
      </c>
      <c r="I32" s="288">
        <v>590</v>
      </c>
      <c r="J32" s="288">
        <v>169</v>
      </c>
      <c r="K32" s="288">
        <v>542</v>
      </c>
      <c r="L32" s="288">
        <v>268</v>
      </c>
      <c r="M32" s="288">
        <v>792</v>
      </c>
      <c r="N32" s="288">
        <v>1035.7</v>
      </c>
      <c r="O32" s="288">
        <v>4116</v>
      </c>
      <c r="P32" s="288">
        <v>209870</v>
      </c>
      <c r="Q32" s="290">
        <v>13</v>
      </c>
    </row>
    <row r="33" spans="1:18" ht="12.75" customHeight="1" x14ac:dyDescent="0.2">
      <c r="A33" s="287">
        <v>14</v>
      </c>
      <c r="B33" s="185" t="s">
        <v>139</v>
      </c>
      <c r="C33" s="288">
        <v>12</v>
      </c>
      <c r="D33" s="288">
        <v>5.6</v>
      </c>
      <c r="E33" s="288">
        <v>42</v>
      </c>
      <c r="F33" s="288">
        <v>30.7</v>
      </c>
      <c r="G33" s="288">
        <v>138</v>
      </c>
      <c r="H33" s="288">
        <v>6659</v>
      </c>
      <c r="I33" s="288">
        <v>10</v>
      </c>
      <c r="J33" s="288" t="s">
        <v>34</v>
      </c>
      <c r="K33" s="288">
        <v>14</v>
      </c>
      <c r="L33" s="288">
        <v>6.7</v>
      </c>
      <c r="M33" s="288">
        <v>36</v>
      </c>
      <c r="N33" s="288">
        <v>28.9</v>
      </c>
      <c r="O33" s="288">
        <v>103</v>
      </c>
      <c r="P33" s="288">
        <v>6494</v>
      </c>
      <c r="Q33" s="290">
        <v>14</v>
      </c>
    </row>
    <row r="34" spans="1:18" ht="12.75" customHeight="1" x14ac:dyDescent="0.2">
      <c r="A34" s="287"/>
      <c r="B34" s="185"/>
      <c r="C34" s="288"/>
      <c r="D34" s="288"/>
      <c r="E34" s="288"/>
      <c r="F34" s="288"/>
      <c r="G34" s="288"/>
      <c r="H34" s="288"/>
      <c r="I34" s="288"/>
      <c r="Q34" s="290"/>
    </row>
    <row r="35" spans="1:18" ht="12.75" customHeight="1" x14ac:dyDescent="0.2">
      <c r="A35" s="287"/>
      <c r="B35" s="185"/>
      <c r="C35" s="288"/>
      <c r="D35" s="288"/>
      <c r="E35" s="288"/>
      <c r="F35" s="288"/>
      <c r="G35" s="288"/>
      <c r="H35" s="288"/>
      <c r="I35" s="288"/>
      <c r="J35" s="289"/>
      <c r="Q35" s="290"/>
    </row>
    <row r="36" spans="1:18" ht="12.75" customHeight="1" x14ac:dyDescent="0.2">
      <c r="A36" s="283">
        <v>15</v>
      </c>
      <c r="B36" s="291" t="s">
        <v>140</v>
      </c>
      <c r="C36" s="285">
        <v>853</v>
      </c>
      <c r="D36" s="285">
        <v>5117.2</v>
      </c>
      <c r="E36" s="285">
        <v>42</v>
      </c>
      <c r="F36" s="285">
        <v>10.6</v>
      </c>
      <c r="G36" s="285">
        <v>21</v>
      </c>
      <c r="H36" s="285">
        <v>669085</v>
      </c>
      <c r="I36" s="285">
        <v>585</v>
      </c>
      <c r="J36" s="285">
        <v>277</v>
      </c>
      <c r="K36" s="285">
        <v>4098</v>
      </c>
      <c r="L36" s="285">
        <v>4837.3999999999996</v>
      </c>
      <c r="M36" s="285">
        <v>50</v>
      </c>
      <c r="N36" s="285">
        <v>34.799999999999997</v>
      </c>
      <c r="O36" s="285">
        <v>106</v>
      </c>
      <c r="P36" s="285">
        <v>553323</v>
      </c>
      <c r="Q36" s="286">
        <v>15</v>
      </c>
    </row>
    <row r="37" spans="1:18" ht="12.75" customHeight="1" x14ac:dyDescent="0.2">
      <c r="A37" s="287"/>
      <c r="B37" s="185" t="s">
        <v>137</v>
      </c>
      <c r="C37" s="288"/>
      <c r="D37" s="288"/>
      <c r="E37" s="288"/>
      <c r="F37" s="288"/>
      <c r="G37" s="288"/>
      <c r="H37" s="288"/>
      <c r="I37" s="288"/>
      <c r="J37" s="285"/>
      <c r="K37" s="285"/>
      <c r="L37" s="285"/>
      <c r="M37" s="285"/>
      <c r="N37" s="285"/>
      <c r="O37" s="285"/>
      <c r="P37" s="285"/>
      <c r="Q37" s="290"/>
    </row>
    <row r="38" spans="1:18" ht="12.75" customHeight="1" x14ac:dyDescent="0.2">
      <c r="A38" s="287">
        <v>16</v>
      </c>
      <c r="B38" s="185" t="s">
        <v>141</v>
      </c>
      <c r="C38" s="288">
        <v>26</v>
      </c>
      <c r="D38" s="288">
        <v>130.5</v>
      </c>
      <c r="E38" s="432">
        <v>-2</v>
      </c>
      <c r="F38" s="432">
        <v>-3.1</v>
      </c>
      <c r="G38" s="432">
        <v>-40</v>
      </c>
      <c r="H38" s="288">
        <v>28164</v>
      </c>
      <c r="I38" s="288">
        <v>16</v>
      </c>
      <c r="J38" s="288">
        <v>6</v>
      </c>
      <c r="K38" s="288">
        <v>68</v>
      </c>
      <c r="L38" s="288">
        <v>96</v>
      </c>
      <c r="M38" s="288">
        <v>31</v>
      </c>
      <c r="N38" s="288">
        <v>22.7</v>
      </c>
      <c r="O38" s="288">
        <v>57</v>
      </c>
      <c r="P38" s="288">
        <v>18585</v>
      </c>
      <c r="Q38" s="290">
        <v>16</v>
      </c>
    </row>
    <row r="39" spans="1:18" ht="12.75" customHeight="1" x14ac:dyDescent="0.2">
      <c r="A39" s="287">
        <v>17</v>
      </c>
      <c r="B39" s="185" t="s">
        <v>142</v>
      </c>
      <c r="C39" s="288">
        <v>54</v>
      </c>
      <c r="D39" s="288">
        <v>210.8</v>
      </c>
      <c r="E39" s="432">
        <v>-4</v>
      </c>
      <c r="F39" s="432">
        <v>-1.9</v>
      </c>
      <c r="G39" s="432">
        <v>-12</v>
      </c>
      <c r="H39" s="288">
        <v>69194</v>
      </c>
      <c r="I39" s="288">
        <v>27</v>
      </c>
      <c r="J39" s="288">
        <v>11</v>
      </c>
      <c r="K39" s="288">
        <v>139</v>
      </c>
      <c r="L39" s="288">
        <v>195.7</v>
      </c>
      <c r="M39" s="288" t="s">
        <v>34</v>
      </c>
      <c r="N39" s="288" t="s">
        <v>34</v>
      </c>
      <c r="O39" s="288" t="s">
        <v>34</v>
      </c>
      <c r="P39" s="288">
        <v>59362</v>
      </c>
      <c r="Q39" s="290">
        <v>17</v>
      </c>
    </row>
    <row r="40" spans="1:18" ht="12.75" customHeight="1" x14ac:dyDescent="0.2">
      <c r="A40" s="287">
        <v>18</v>
      </c>
      <c r="B40" s="185" t="s">
        <v>240</v>
      </c>
      <c r="C40" s="288">
        <v>61</v>
      </c>
      <c r="D40" s="288">
        <v>243.9</v>
      </c>
      <c r="E40" s="288">
        <v>8</v>
      </c>
      <c r="F40" s="288">
        <v>5.8</v>
      </c>
      <c r="G40" s="288">
        <v>28</v>
      </c>
      <c r="H40" s="288">
        <v>13471</v>
      </c>
      <c r="I40" s="288">
        <v>42</v>
      </c>
      <c r="J40" s="288">
        <v>19</v>
      </c>
      <c r="K40" s="288">
        <v>164</v>
      </c>
      <c r="L40" s="288">
        <v>232.3</v>
      </c>
      <c r="M40" s="288">
        <v>1</v>
      </c>
      <c r="N40" s="288">
        <v>1.5</v>
      </c>
      <c r="O40" s="288">
        <v>2</v>
      </c>
      <c r="P40" s="288">
        <v>11415</v>
      </c>
      <c r="Q40" s="290">
        <v>18</v>
      </c>
    </row>
    <row r="41" spans="1:18" ht="12.75" customHeight="1" x14ac:dyDescent="0.2">
      <c r="A41" s="287">
        <v>19</v>
      </c>
      <c r="B41" s="185" t="s">
        <v>241</v>
      </c>
      <c r="C41" s="288">
        <v>542</v>
      </c>
      <c r="D41" s="288">
        <v>4022.6</v>
      </c>
      <c r="E41" s="288">
        <v>22</v>
      </c>
      <c r="F41" s="288">
        <v>3.2</v>
      </c>
      <c r="G41" s="288">
        <v>29</v>
      </c>
      <c r="H41" s="288">
        <v>393904</v>
      </c>
      <c r="I41" s="288">
        <v>392</v>
      </c>
      <c r="J41" s="288">
        <v>207</v>
      </c>
      <c r="K41" s="288">
        <v>3453</v>
      </c>
      <c r="L41" s="288">
        <v>3865.3</v>
      </c>
      <c r="M41" s="288">
        <v>17</v>
      </c>
      <c r="N41" s="288">
        <v>10.199999999999999</v>
      </c>
      <c r="O41" s="288">
        <v>46</v>
      </c>
      <c r="P41" s="288">
        <v>347152</v>
      </c>
      <c r="Q41" s="290">
        <v>19</v>
      </c>
    </row>
    <row r="42" spans="1:18" ht="12.75" customHeight="1" x14ac:dyDescent="0.2">
      <c r="A42" s="287"/>
      <c r="B42" s="185" t="s">
        <v>235</v>
      </c>
      <c r="C42" s="288"/>
      <c r="D42" s="288"/>
      <c r="E42" s="288"/>
      <c r="F42" s="288"/>
      <c r="G42" s="288"/>
      <c r="H42" s="288"/>
      <c r="I42" s="288"/>
      <c r="J42" s="288"/>
      <c r="K42" s="288"/>
      <c r="L42" s="288"/>
      <c r="M42" s="288"/>
      <c r="N42" s="288"/>
      <c r="O42" s="288"/>
      <c r="P42" s="288"/>
      <c r="Q42" s="290"/>
    </row>
    <row r="43" spans="1:18" ht="12.75" customHeight="1" x14ac:dyDescent="0.2">
      <c r="A43" s="287">
        <v>20</v>
      </c>
      <c r="B43" s="185" t="s">
        <v>234</v>
      </c>
      <c r="C43" s="288">
        <v>110</v>
      </c>
      <c r="D43" s="288">
        <v>1325.2</v>
      </c>
      <c r="E43" s="288">
        <v>7</v>
      </c>
      <c r="F43" s="432">
        <v>-3.4</v>
      </c>
      <c r="G43" s="288">
        <v>12</v>
      </c>
      <c r="H43" s="288">
        <v>171516</v>
      </c>
      <c r="I43" s="288">
        <v>66</v>
      </c>
      <c r="J43" s="288">
        <v>49</v>
      </c>
      <c r="K43" s="288">
        <v>911</v>
      </c>
      <c r="L43" s="288">
        <v>1250.2</v>
      </c>
      <c r="M43" s="288">
        <v>1</v>
      </c>
      <c r="N43" s="288">
        <v>1.6</v>
      </c>
      <c r="O43" s="288">
        <v>11</v>
      </c>
      <c r="P43" s="288">
        <v>153063</v>
      </c>
      <c r="Q43" s="290">
        <v>20</v>
      </c>
    </row>
    <row r="44" spans="1:18" ht="12.75" customHeight="1" x14ac:dyDescent="0.2">
      <c r="A44" s="287">
        <v>21</v>
      </c>
      <c r="B44" s="185" t="s">
        <v>409</v>
      </c>
      <c r="C44" s="288">
        <v>59</v>
      </c>
      <c r="D44" s="288">
        <v>254.7</v>
      </c>
      <c r="E44" s="288">
        <v>14</v>
      </c>
      <c r="F44" s="288">
        <v>6.9</v>
      </c>
      <c r="G44" s="288">
        <v>28</v>
      </c>
      <c r="H44" s="288">
        <v>29301</v>
      </c>
      <c r="I44" s="288">
        <v>22</v>
      </c>
      <c r="J44" s="288">
        <v>11</v>
      </c>
      <c r="K44" s="288">
        <v>149</v>
      </c>
      <c r="L44" s="288">
        <v>218</v>
      </c>
      <c r="M44" s="288">
        <v>11</v>
      </c>
      <c r="N44" s="288">
        <v>6.4</v>
      </c>
      <c r="O44" s="288">
        <v>25</v>
      </c>
      <c r="P44" s="288">
        <v>18040</v>
      </c>
      <c r="Q44" s="290">
        <v>21</v>
      </c>
      <c r="R44" s="321"/>
    </row>
    <row r="45" spans="1:18" ht="12.75" customHeight="1" x14ac:dyDescent="0.2">
      <c r="A45" s="287">
        <v>22</v>
      </c>
      <c r="B45" s="185" t="s">
        <v>410</v>
      </c>
      <c r="C45" s="288">
        <v>123</v>
      </c>
      <c r="D45" s="288">
        <v>2076.5</v>
      </c>
      <c r="E45" s="288">
        <v>1</v>
      </c>
      <c r="F45" s="288">
        <v>1</v>
      </c>
      <c r="G45" s="288">
        <v>6</v>
      </c>
      <c r="H45" s="288">
        <v>156302</v>
      </c>
      <c r="I45" s="288">
        <v>105</v>
      </c>
      <c r="J45" s="288">
        <v>81</v>
      </c>
      <c r="K45" s="288">
        <v>2250</v>
      </c>
      <c r="L45" s="288">
        <v>2078.8000000000002</v>
      </c>
      <c r="M45" s="288">
        <v>1</v>
      </c>
      <c r="N45" s="288">
        <v>1</v>
      </c>
      <c r="O45" s="288">
        <v>6</v>
      </c>
      <c r="P45" s="288">
        <v>147227</v>
      </c>
      <c r="Q45" s="290">
        <v>22</v>
      </c>
    </row>
    <row r="46" spans="1:18" ht="12.75" customHeight="1" x14ac:dyDescent="0.2">
      <c r="A46" s="287">
        <v>23</v>
      </c>
      <c r="B46" s="185" t="s">
        <v>233</v>
      </c>
      <c r="C46" s="288">
        <v>23</v>
      </c>
      <c r="D46" s="288">
        <v>46</v>
      </c>
      <c r="E46" s="288">
        <v>2</v>
      </c>
      <c r="F46" s="288">
        <v>2.2999999999999998</v>
      </c>
      <c r="G46" s="432">
        <v>-1</v>
      </c>
      <c r="H46" s="288">
        <v>11026</v>
      </c>
      <c r="I46" s="288">
        <v>9</v>
      </c>
      <c r="J46" s="288">
        <v>6</v>
      </c>
      <c r="K46" s="288">
        <v>12</v>
      </c>
      <c r="L46" s="288">
        <v>24.4</v>
      </c>
      <c r="M46" s="288">
        <v>3</v>
      </c>
      <c r="N46" s="288">
        <v>0.9</v>
      </c>
      <c r="O46" s="288">
        <v>3</v>
      </c>
      <c r="P46" s="288">
        <v>6668</v>
      </c>
      <c r="Q46" s="290">
        <v>23</v>
      </c>
    </row>
    <row r="47" spans="1:18" ht="12.75" customHeight="1" x14ac:dyDescent="0.2">
      <c r="A47" s="287">
        <v>24</v>
      </c>
      <c r="B47" s="185" t="s">
        <v>242</v>
      </c>
      <c r="C47" s="288">
        <v>170</v>
      </c>
      <c r="D47" s="288">
        <v>509.4</v>
      </c>
      <c r="E47" s="288">
        <v>18</v>
      </c>
      <c r="F47" s="288">
        <v>6.6</v>
      </c>
      <c r="G47" s="288">
        <v>16</v>
      </c>
      <c r="H47" s="288">
        <v>164352</v>
      </c>
      <c r="I47" s="288">
        <v>108</v>
      </c>
      <c r="J47" s="288">
        <v>34</v>
      </c>
      <c r="K47" s="288">
        <v>275</v>
      </c>
      <c r="L47" s="288">
        <v>448.1</v>
      </c>
      <c r="M47" s="288">
        <v>1</v>
      </c>
      <c r="N47" s="288">
        <v>0.5</v>
      </c>
      <c r="O47" s="288">
        <v>1</v>
      </c>
      <c r="P47" s="288">
        <v>116809</v>
      </c>
      <c r="Q47" s="290">
        <v>24</v>
      </c>
    </row>
    <row r="48" spans="1:18" ht="12.75" customHeight="1" x14ac:dyDescent="0.2">
      <c r="A48" s="287"/>
      <c r="B48" s="185"/>
      <c r="C48" s="288"/>
      <c r="D48" s="288"/>
      <c r="E48" s="288"/>
      <c r="F48" s="288"/>
      <c r="G48" s="288"/>
      <c r="H48" s="288"/>
      <c r="I48" s="288"/>
      <c r="J48" s="288"/>
      <c r="K48" s="288"/>
      <c r="L48" s="288"/>
      <c r="M48" s="288"/>
      <c r="N48" s="288"/>
      <c r="O48" s="288"/>
      <c r="P48" s="288"/>
      <c r="Q48" s="290"/>
    </row>
    <row r="49" spans="1:17" ht="12.75" customHeight="1" x14ac:dyDescent="0.2">
      <c r="A49" s="287"/>
      <c r="B49" s="185" t="s">
        <v>134</v>
      </c>
      <c r="C49" s="288"/>
      <c r="D49" s="288"/>
      <c r="E49" s="288"/>
      <c r="F49" s="288"/>
      <c r="G49" s="288"/>
      <c r="H49" s="288"/>
      <c r="I49" s="288"/>
      <c r="J49" s="288"/>
      <c r="K49" s="288"/>
      <c r="L49" s="288"/>
      <c r="M49" s="288"/>
      <c r="N49" s="288"/>
      <c r="O49" s="288"/>
      <c r="P49" s="288"/>
      <c r="Q49" s="290"/>
    </row>
    <row r="50" spans="1:17" ht="12.75" customHeight="1" x14ac:dyDescent="0.2">
      <c r="A50" s="287">
        <v>25</v>
      </c>
      <c r="B50" s="185" t="s">
        <v>135</v>
      </c>
      <c r="C50" s="288">
        <v>102</v>
      </c>
      <c r="D50" s="288">
        <v>585.70000000000005</v>
      </c>
      <c r="E50" s="432">
        <v>-38</v>
      </c>
      <c r="F50" s="432">
        <v>-28.9</v>
      </c>
      <c r="G50" s="432">
        <v>-111</v>
      </c>
      <c r="H50" s="288">
        <v>207924</v>
      </c>
      <c r="I50" s="288">
        <v>67</v>
      </c>
      <c r="J50" s="288">
        <v>33</v>
      </c>
      <c r="K50" s="288">
        <v>306</v>
      </c>
      <c r="L50" s="288">
        <v>512.5</v>
      </c>
      <c r="M50" s="288">
        <v>3</v>
      </c>
      <c r="N50" s="288">
        <v>0.9</v>
      </c>
      <c r="O50" s="288">
        <v>3</v>
      </c>
      <c r="P50" s="288">
        <v>150363</v>
      </c>
      <c r="Q50" s="290">
        <v>25</v>
      </c>
    </row>
    <row r="51" spans="1:17" ht="12.75" customHeight="1" x14ac:dyDescent="0.2">
      <c r="A51" s="287">
        <v>26</v>
      </c>
      <c r="B51" s="185" t="s">
        <v>136</v>
      </c>
      <c r="C51" s="288">
        <v>358</v>
      </c>
      <c r="D51" s="288">
        <v>4007</v>
      </c>
      <c r="E51" s="288">
        <v>7</v>
      </c>
      <c r="F51" s="432">
        <v>-1.1000000000000001</v>
      </c>
      <c r="G51" s="288">
        <v>13</v>
      </c>
      <c r="H51" s="288">
        <v>397240</v>
      </c>
      <c r="I51" s="288">
        <v>251</v>
      </c>
      <c r="J51" s="288">
        <v>177</v>
      </c>
      <c r="K51" s="288">
        <v>3541</v>
      </c>
      <c r="L51" s="288">
        <v>3872.8</v>
      </c>
      <c r="M51" s="288">
        <v>3</v>
      </c>
      <c r="N51" s="288">
        <v>3</v>
      </c>
      <c r="O51" s="288">
        <v>20</v>
      </c>
      <c r="P51" s="288">
        <v>360337</v>
      </c>
      <c r="Q51" s="290">
        <v>26</v>
      </c>
    </row>
    <row r="52" spans="1:17" ht="12.75" customHeight="1" x14ac:dyDescent="0.2">
      <c r="A52" s="287"/>
      <c r="B52" s="185" t="s">
        <v>235</v>
      </c>
      <c r="C52" s="288" t="s">
        <v>147</v>
      </c>
      <c r="D52" s="288" t="s">
        <v>147</v>
      </c>
      <c r="E52" s="288" t="s">
        <v>147</v>
      </c>
      <c r="F52" s="288" t="s">
        <v>147</v>
      </c>
      <c r="G52" s="288" t="s">
        <v>147</v>
      </c>
      <c r="H52" s="288" t="s">
        <v>147</v>
      </c>
      <c r="I52" s="288"/>
      <c r="J52" s="288"/>
      <c r="K52" s="288"/>
      <c r="L52" s="288"/>
      <c r="M52" s="288"/>
      <c r="N52" s="288"/>
      <c r="O52" s="288"/>
      <c r="P52" s="288"/>
      <c r="Q52" s="290"/>
    </row>
    <row r="53" spans="1:17" ht="12.75" customHeight="1" x14ac:dyDescent="0.2">
      <c r="A53" s="287">
        <v>27</v>
      </c>
      <c r="B53" s="185" t="s">
        <v>236</v>
      </c>
      <c r="C53" s="288">
        <v>37</v>
      </c>
      <c r="D53" s="288">
        <v>239.9</v>
      </c>
      <c r="E53" s="288" t="s">
        <v>34</v>
      </c>
      <c r="F53" s="288" t="s">
        <v>34</v>
      </c>
      <c r="G53" s="288" t="s">
        <v>34</v>
      </c>
      <c r="H53" s="288">
        <v>10080</v>
      </c>
      <c r="I53" s="288">
        <v>30</v>
      </c>
      <c r="J53" s="288">
        <v>18</v>
      </c>
      <c r="K53" s="288">
        <v>158</v>
      </c>
      <c r="L53" s="288">
        <v>220.9</v>
      </c>
      <c r="M53" s="288" t="s">
        <v>34</v>
      </c>
      <c r="N53" s="288" t="s">
        <v>34</v>
      </c>
      <c r="O53" s="288" t="s">
        <v>34</v>
      </c>
      <c r="P53" s="288">
        <v>9435</v>
      </c>
      <c r="Q53" s="290">
        <v>27</v>
      </c>
    </row>
    <row r="54" spans="1:17" ht="12.75" customHeight="1" x14ac:dyDescent="0.2">
      <c r="A54" s="287">
        <v>28</v>
      </c>
      <c r="B54" s="185" t="s">
        <v>237</v>
      </c>
      <c r="C54" s="288">
        <v>128</v>
      </c>
      <c r="D54" s="288">
        <v>1559.9</v>
      </c>
      <c r="E54" s="432">
        <v>-1</v>
      </c>
      <c r="F54" s="432">
        <v>-2.6</v>
      </c>
      <c r="G54" s="288">
        <v>5</v>
      </c>
      <c r="H54" s="288">
        <v>183425</v>
      </c>
      <c r="I54" s="288">
        <v>95</v>
      </c>
      <c r="J54" s="288">
        <v>78</v>
      </c>
      <c r="K54" s="288">
        <v>1117</v>
      </c>
      <c r="L54" s="288">
        <v>1478</v>
      </c>
      <c r="M54" s="288">
        <v>2</v>
      </c>
      <c r="N54" s="288">
        <v>2.6</v>
      </c>
      <c r="O54" s="288">
        <v>17</v>
      </c>
      <c r="P54" s="288">
        <v>170714</v>
      </c>
      <c r="Q54" s="290">
        <v>28</v>
      </c>
    </row>
    <row r="55" spans="1:17" ht="12.75" customHeight="1" x14ac:dyDescent="0.2">
      <c r="A55" s="287">
        <v>29</v>
      </c>
      <c r="B55" s="185" t="s">
        <v>238</v>
      </c>
      <c r="C55" s="288"/>
      <c r="D55" s="288"/>
      <c r="E55" s="288"/>
      <c r="F55" s="288"/>
      <c r="G55" s="288"/>
      <c r="H55" s="288"/>
      <c r="I55" s="288"/>
      <c r="J55" s="288"/>
      <c r="K55" s="288"/>
      <c r="L55" s="288"/>
      <c r="M55" s="288"/>
      <c r="N55" s="288"/>
      <c r="O55" s="288"/>
      <c r="P55" s="288"/>
      <c r="Q55" s="290">
        <v>29</v>
      </c>
    </row>
    <row r="56" spans="1:17" ht="12.75" customHeight="1" x14ac:dyDescent="0.2">
      <c r="A56" s="287"/>
      <c r="B56" s="185" t="s">
        <v>239</v>
      </c>
      <c r="C56" s="288">
        <v>173</v>
      </c>
      <c r="D56" s="288">
        <v>1814.7</v>
      </c>
      <c r="E56" s="432">
        <v>-1</v>
      </c>
      <c r="F56" s="432">
        <v>-0.7</v>
      </c>
      <c r="G56" s="432">
        <v>-3</v>
      </c>
      <c r="H56" s="288">
        <v>164093</v>
      </c>
      <c r="I56" s="288">
        <v>113</v>
      </c>
      <c r="J56" s="288">
        <v>75</v>
      </c>
      <c r="K56" s="288">
        <v>1781</v>
      </c>
      <c r="L56" s="288">
        <v>1783.1</v>
      </c>
      <c r="M56" s="288">
        <v>1</v>
      </c>
      <c r="N56" s="288">
        <v>0.4</v>
      </c>
      <c r="O56" s="288">
        <v>3</v>
      </c>
      <c r="P56" s="288">
        <v>143456</v>
      </c>
      <c r="Q56" s="290"/>
    </row>
    <row r="57" spans="1:17" ht="12.75" customHeight="1" x14ac:dyDescent="0.2">
      <c r="A57" s="287">
        <v>30</v>
      </c>
      <c r="B57" s="185" t="s">
        <v>138</v>
      </c>
      <c r="C57" s="288">
        <v>353</v>
      </c>
      <c r="D57" s="288">
        <v>381.2</v>
      </c>
      <c r="E57" s="288">
        <v>24</v>
      </c>
      <c r="F57" s="288">
        <v>23.4</v>
      </c>
      <c r="G57" s="288">
        <v>74</v>
      </c>
      <c r="H57" s="288">
        <v>31246</v>
      </c>
      <c r="I57" s="288">
        <v>247</v>
      </c>
      <c r="J57" s="288">
        <v>59</v>
      </c>
      <c r="K57" s="288">
        <v>171</v>
      </c>
      <c r="L57" s="288">
        <v>329.3</v>
      </c>
      <c r="M57" s="288">
        <v>13</v>
      </c>
      <c r="N57" s="288">
        <v>8.1999999999999993</v>
      </c>
      <c r="O57" s="288">
        <v>26</v>
      </c>
      <c r="P57" s="288">
        <v>18354</v>
      </c>
      <c r="Q57" s="290">
        <v>30</v>
      </c>
    </row>
    <row r="58" spans="1:17" ht="12" customHeight="1" x14ac:dyDescent="0.2">
      <c r="A58" s="287">
        <v>31</v>
      </c>
      <c r="B58" s="185" t="s">
        <v>139</v>
      </c>
      <c r="C58" s="288">
        <v>40</v>
      </c>
      <c r="D58" s="288">
        <v>143.30000000000001</v>
      </c>
      <c r="E58" s="288">
        <v>49</v>
      </c>
      <c r="F58" s="288">
        <v>17.2</v>
      </c>
      <c r="G58" s="288">
        <v>45</v>
      </c>
      <c r="H58" s="288">
        <v>32675</v>
      </c>
      <c r="I58" s="288">
        <v>20</v>
      </c>
      <c r="J58" s="288">
        <v>8</v>
      </c>
      <c r="K58" s="288">
        <v>80</v>
      </c>
      <c r="L58" s="288">
        <v>122.7</v>
      </c>
      <c r="M58" s="288">
        <v>31</v>
      </c>
      <c r="N58" s="288">
        <v>22.7</v>
      </c>
      <c r="O58" s="288">
        <v>57</v>
      </c>
      <c r="P58" s="288">
        <v>24269</v>
      </c>
      <c r="Q58" s="290">
        <v>31</v>
      </c>
    </row>
    <row r="59" spans="1:17" ht="12" customHeight="1" x14ac:dyDescent="0.2">
      <c r="C59" s="322"/>
      <c r="D59" s="322"/>
    </row>
    <row r="60" spans="1:17" ht="12" customHeight="1" x14ac:dyDescent="0.2"/>
    <row r="61" spans="1:17" ht="12" customHeight="1" x14ac:dyDescent="0.2"/>
    <row r="62" spans="1:17" ht="12" customHeight="1" x14ac:dyDescent="0.2"/>
    <row r="63" spans="1:17" ht="12" customHeight="1" x14ac:dyDescent="0.2"/>
    <row r="64" spans="1:17"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sheetData>
  <mergeCells count="20">
    <mergeCell ref="Q5:Q11"/>
    <mergeCell ref="C6:C10"/>
    <mergeCell ref="D6:D10"/>
    <mergeCell ref="E6:E10"/>
    <mergeCell ref="F6:F10"/>
    <mergeCell ref="G6:G10"/>
    <mergeCell ref="P6:P10"/>
    <mergeCell ref="J7:J10"/>
    <mergeCell ref="M8:M10"/>
    <mergeCell ref="N8:N10"/>
    <mergeCell ref="H6:H10"/>
    <mergeCell ref="I6:I10"/>
    <mergeCell ref="K6:K10"/>
    <mergeCell ref="L6:L10"/>
    <mergeCell ref="M6:N7"/>
    <mergeCell ref="O6:O10"/>
    <mergeCell ref="A5:A11"/>
    <mergeCell ref="B5:B11"/>
    <mergeCell ref="C5:H5"/>
    <mergeCell ref="I5:P5"/>
  </mergeCells>
  <pageMargins left="0.59055118110236227" right="0.59055118110236227" top="0.78740157480314965" bottom="0.78740157480314965" header="0.51181102362204722" footer="0.31496062992125984"/>
  <pageSetup paperSize="9" scale="98" firstPageNumber="28" orientation="portrait" useFirstPageNumber="1" r:id="rId1"/>
  <headerFooter>
    <oddHeader>&amp;C&amp;"Arial,Standard"&amp;9- &amp;P -</oddHeader>
  </headerFooter>
  <colBreaks count="1" manualBreakCount="1">
    <brk id="8"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zoomScaleSheetLayoutView="100" workbookViewId="0">
      <selection activeCell="B5" sqref="B5"/>
    </sheetView>
  </sheetViews>
  <sheetFormatPr baseColWidth="10" defaultColWidth="12" defaultRowHeight="12" customHeight="1" x14ac:dyDescent="0.2"/>
  <cols>
    <col min="1" max="1" width="24.5" style="250" customWidth="1"/>
    <col min="2" max="2" width="9.83203125" style="250" customWidth="1"/>
    <col min="3" max="3" width="8.5" style="250" customWidth="1"/>
    <col min="4" max="4" width="9.1640625" style="250" customWidth="1"/>
    <col min="5" max="5" width="11.83203125" style="250" customWidth="1"/>
    <col min="6" max="6" width="9.6640625" style="250" customWidth="1"/>
    <col min="7" max="7" width="7.83203125" style="250" customWidth="1"/>
    <col min="8" max="8" width="8.5" style="250" customWidth="1"/>
    <col min="9" max="9" width="8.33203125" style="250" customWidth="1"/>
    <col min="10" max="10" width="13.6640625" style="250" customWidth="1"/>
    <col min="11" max="11" width="13.5" style="250" customWidth="1"/>
    <col min="12" max="16384" width="12" style="250"/>
  </cols>
  <sheetData>
    <row r="1" spans="1:11" ht="12" customHeight="1" x14ac:dyDescent="0.2">
      <c r="A1" s="539" t="s">
        <v>671</v>
      </c>
      <c r="B1" s="539"/>
      <c r="C1" s="539"/>
      <c r="D1" s="539"/>
      <c r="E1" s="539"/>
      <c r="F1" s="539"/>
      <c r="G1" s="539"/>
      <c r="H1" s="539"/>
      <c r="I1" s="539"/>
      <c r="J1" s="539"/>
      <c r="K1" s="539"/>
    </row>
    <row r="2" spans="1:11" ht="12" customHeight="1" x14ac:dyDescent="0.2">
      <c r="A2" s="540" t="s">
        <v>23</v>
      </c>
      <c r="B2" s="540"/>
      <c r="C2" s="540"/>
      <c r="D2" s="540"/>
      <c r="E2" s="540"/>
      <c r="F2" s="540"/>
      <c r="G2" s="540"/>
      <c r="H2" s="540"/>
      <c r="I2" s="540"/>
      <c r="J2" s="540"/>
      <c r="K2" s="540"/>
    </row>
    <row r="4" spans="1:11" ht="12" customHeight="1" x14ac:dyDescent="0.2">
      <c r="A4" s="251"/>
      <c r="B4" s="252"/>
      <c r="C4" s="252"/>
      <c r="D4" s="252"/>
      <c r="E4" s="252"/>
      <c r="F4" s="252"/>
      <c r="G4" s="252"/>
      <c r="H4" s="252"/>
      <c r="I4" s="252"/>
      <c r="J4" s="252"/>
    </row>
    <row r="5" spans="1:11" ht="15" customHeight="1" x14ac:dyDescent="0.2">
      <c r="A5" s="541" t="s">
        <v>104</v>
      </c>
      <c r="B5" s="253" t="s">
        <v>35</v>
      </c>
      <c r="C5" s="254"/>
      <c r="D5" s="254"/>
      <c r="E5" s="255"/>
      <c r="F5" s="256" t="s">
        <v>36</v>
      </c>
      <c r="G5" s="257"/>
      <c r="H5" s="257"/>
      <c r="I5" s="257"/>
      <c r="J5" s="258"/>
      <c r="K5" s="544" t="s">
        <v>578</v>
      </c>
    </row>
    <row r="6" spans="1:11" ht="12" customHeight="1" x14ac:dyDescent="0.2">
      <c r="A6" s="542"/>
      <c r="B6" s="546" t="s">
        <v>83</v>
      </c>
      <c r="C6" s="549" t="s">
        <v>78</v>
      </c>
      <c r="D6" s="550"/>
      <c r="E6" s="553" t="s">
        <v>119</v>
      </c>
      <c r="F6" s="556" t="s">
        <v>83</v>
      </c>
      <c r="G6" s="559" t="s">
        <v>79</v>
      </c>
      <c r="H6" s="549" t="s">
        <v>78</v>
      </c>
      <c r="I6" s="562"/>
      <c r="J6" s="553" t="s">
        <v>119</v>
      </c>
      <c r="K6" s="545"/>
    </row>
    <row r="7" spans="1:11" ht="12" customHeight="1" x14ac:dyDescent="0.2">
      <c r="A7" s="542"/>
      <c r="B7" s="547"/>
      <c r="C7" s="551"/>
      <c r="D7" s="552"/>
      <c r="E7" s="554"/>
      <c r="F7" s="557"/>
      <c r="G7" s="560"/>
      <c r="H7" s="551"/>
      <c r="I7" s="563"/>
      <c r="J7" s="554"/>
      <c r="K7" s="545"/>
    </row>
    <row r="8" spans="1:11" ht="12" customHeight="1" x14ac:dyDescent="0.2">
      <c r="A8" s="542"/>
      <c r="B8" s="547"/>
      <c r="C8" s="559" t="s">
        <v>80</v>
      </c>
      <c r="D8" s="559" t="s">
        <v>81</v>
      </c>
      <c r="E8" s="554"/>
      <c r="F8" s="557"/>
      <c r="G8" s="560"/>
      <c r="H8" s="559" t="s">
        <v>80</v>
      </c>
      <c r="I8" s="549" t="s">
        <v>81</v>
      </c>
      <c r="J8" s="554"/>
      <c r="K8" s="545"/>
    </row>
    <row r="9" spans="1:11" ht="12" customHeight="1" x14ac:dyDescent="0.2">
      <c r="A9" s="542"/>
      <c r="B9" s="547"/>
      <c r="C9" s="564"/>
      <c r="D9" s="560"/>
      <c r="E9" s="554"/>
      <c r="F9" s="557"/>
      <c r="G9" s="560"/>
      <c r="H9" s="564"/>
      <c r="I9" s="566"/>
      <c r="J9" s="554"/>
      <c r="K9" s="545"/>
    </row>
    <row r="10" spans="1:11" ht="12" customHeight="1" x14ac:dyDescent="0.2">
      <c r="A10" s="542"/>
      <c r="B10" s="548"/>
      <c r="C10" s="565"/>
      <c r="D10" s="561"/>
      <c r="E10" s="555"/>
      <c r="F10" s="558"/>
      <c r="G10" s="561"/>
      <c r="H10" s="565"/>
      <c r="I10" s="567"/>
      <c r="J10" s="555"/>
      <c r="K10" s="545"/>
    </row>
    <row r="11" spans="1:11" ht="15" customHeight="1" x14ac:dyDescent="0.2">
      <c r="A11" s="543"/>
      <c r="B11" s="323" t="s">
        <v>0</v>
      </c>
      <c r="C11" s="323"/>
      <c r="D11" s="324" t="s">
        <v>1</v>
      </c>
      <c r="E11" s="323" t="s">
        <v>421</v>
      </c>
      <c r="F11" s="323" t="s">
        <v>0</v>
      </c>
      <c r="G11" s="324" t="s">
        <v>1</v>
      </c>
      <c r="H11" s="323" t="s">
        <v>0</v>
      </c>
      <c r="I11" s="325" t="s">
        <v>1</v>
      </c>
      <c r="J11" s="326" t="s">
        <v>421</v>
      </c>
      <c r="K11" s="327" t="s">
        <v>0</v>
      </c>
    </row>
    <row r="12" spans="1:11" ht="12" customHeight="1" x14ac:dyDescent="0.2">
      <c r="A12" s="264"/>
      <c r="B12" s="251"/>
      <c r="C12" s="251"/>
      <c r="D12" s="265"/>
      <c r="E12" s="251"/>
      <c r="F12" s="251"/>
      <c r="G12" s="265"/>
      <c r="H12" s="251"/>
      <c r="I12" s="265"/>
      <c r="J12" s="251"/>
    </row>
    <row r="13" spans="1:11" ht="12" customHeight="1" x14ac:dyDescent="0.2">
      <c r="A13" s="122">
        <v>1995</v>
      </c>
      <c r="B13" s="249">
        <v>9068</v>
      </c>
      <c r="C13" s="249">
        <v>15939</v>
      </c>
      <c r="D13" s="249">
        <v>13963.79</v>
      </c>
      <c r="E13" s="266">
        <v>1786948.7634405855</v>
      </c>
      <c r="F13" s="249">
        <v>2726</v>
      </c>
      <c r="G13" s="249">
        <v>25420.27</v>
      </c>
      <c r="H13" s="249">
        <v>992</v>
      </c>
      <c r="I13" s="249">
        <v>679</v>
      </c>
      <c r="J13" s="266">
        <v>2377677.5077588544</v>
      </c>
      <c r="K13" s="249">
        <v>74585</v>
      </c>
    </row>
    <row r="14" spans="1:11" ht="12" customHeight="1" x14ac:dyDescent="0.2">
      <c r="A14" s="122">
        <v>1996</v>
      </c>
      <c r="B14" s="249">
        <v>8505</v>
      </c>
      <c r="C14" s="249">
        <v>15154</v>
      </c>
      <c r="D14" s="249">
        <v>13223</v>
      </c>
      <c r="E14" s="266">
        <v>1802373.4169125129</v>
      </c>
      <c r="F14" s="249">
        <v>2305</v>
      </c>
      <c r="G14" s="249">
        <v>18376</v>
      </c>
      <c r="H14" s="249">
        <v>669</v>
      </c>
      <c r="I14" s="249">
        <v>500</v>
      </c>
      <c r="J14" s="266">
        <v>1739425.2056671593</v>
      </c>
      <c r="K14" s="249">
        <v>69646</v>
      </c>
    </row>
    <row r="15" spans="1:11" ht="12" customHeight="1" x14ac:dyDescent="0.2">
      <c r="A15" s="122">
        <v>1997</v>
      </c>
      <c r="B15" s="249">
        <v>11519</v>
      </c>
      <c r="C15" s="249">
        <v>20451</v>
      </c>
      <c r="D15" s="249">
        <v>17768.45</v>
      </c>
      <c r="E15" s="266">
        <v>2362161.8443320738</v>
      </c>
      <c r="F15" s="249">
        <v>2527</v>
      </c>
      <c r="G15" s="249">
        <v>19445.04</v>
      </c>
      <c r="H15" s="249">
        <v>1315</v>
      </c>
      <c r="I15" s="249">
        <v>853.6</v>
      </c>
      <c r="J15" s="266">
        <v>1633863.883875388</v>
      </c>
      <c r="K15" s="249">
        <v>93865</v>
      </c>
    </row>
    <row r="16" spans="1:11" ht="12" customHeight="1" x14ac:dyDescent="0.2">
      <c r="A16" s="122">
        <v>1998</v>
      </c>
      <c r="B16" s="249">
        <v>9857</v>
      </c>
      <c r="C16" s="249">
        <v>14268</v>
      </c>
      <c r="D16" s="249">
        <v>13416.51</v>
      </c>
      <c r="E16" s="266">
        <v>1783390.6832393408</v>
      </c>
      <c r="F16" s="249">
        <v>2263</v>
      </c>
      <c r="G16" s="249">
        <v>17202.47</v>
      </c>
      <c r="H16" s="249">
        <v>577</v>
      </c>
      <c r="I16" s="249">
        <v>423.34</v>
      </c>
      <c r="J16" s="266">
        <v>1444797.8607547691</v>
      </c>
      <c r="K16" s="249">
        <v>67846</v>
      </c>
    </row>
    <row r="17" spans="1:11" ht="12" customHeight="1" x14ac:dyDescent="0.2">
      <c r="A17" s="122">
        <v>1999</v>
      </c>
      <c r="B17" s="249">
        <v>9445</v>
      </c>
      <c r="C17" s="249">
        <v>12459</v>
      </c>
      <c r="D17" s="249">
        <v>12161.18</v>
      </c>
      <c r="E17" s="266">
        <v>1627691.5682855872</v>
      </c>
      <c r="F17" s="249">
        <v>1979</v>
      </c>
      <c r="G17" s="249">
        <v>14630.97</v>
      </c>
      <c r="H17" s="249">
        <v>575</v>
      </c>
      <c r="I17" s="249">
        <v>386.01</v>
      </c>
      <c r="J17" s="266">
        <v>1372617.2520106554</v>
      </c>
      <c r="K17" s="249">
        <v>60969</v>
      </c>
    </row>
    <row r="18" spans="1:11" ht="12" customHeight="1" x14ac:dyDescent="0.2">
      <c r="A18" s="122" t="s">
        <v>84</v>
      </c>
      <c r="B18" s="249">
        <v>8803</v>
      </c>
      <c r="C18" s="249">
        <v>10374</v>
      </c>
      <c r="D18" s="249">
        <v>10896.83</v>
      </c>
      <c r="E18" s="266">
        <v>1430356.9328622632</v>
      </c>
      <c r="F18" s="249">
        <v>2016</v>
      </c>
      <c r="G18" s="249">
        <v>11747.23</v>
      </c>
      <c r="H18" s="249">
        <v>522</v>
      </c>
      <c r="I18" s="249">
        <v>340.51</v>
      </c>
      <c r="J18" s="266">
        <v>1116086.7764580767</v>
      </c>
      <c r="K18" s="249">
        <v>54123</v>
      </c>
    </row>
    <row r="19" spans="1:11" ht="12" customHeight="1" x14ac:dyDescent="0.2">
      <c r="A19" s="122" t="s">
        <v>85</v>
      </c>
      <c r="B19" s="249">
        <v>6936</v>
      </c>
      <c r="C19" s="249">
        <v>7701</v>
      </c>
      <c r="D19" s="249">
        <v>8038.99</v>
      </c>
      <c r="E19" s="266">
        <v>1081172</v>
      </c>
      <c r="F19" s="249">
        <v>1849</v>
      </c>
      <c r="G19" s="249">
        <v>11651.05</v>
      </c>
      <c r="H19" s="249">
        <v>339</v>
      </c>
      <c r="I19" s="249">
        <v>222.71</v>
      </c>
      <c r="J19" s="266">
        <v>1167992</v>
      </c>
      <c r="K19" s="249">
        <v>38326</v>
      </c>
    </row>
    <row r="20" spans="1:11" ht="12" customHeight="1" x14ac:dyDescent="0.2">
      <c r="A20" s="122" t="s">
        <v>86</v>
      </c>
      <c r="B20" s="249">
        <v>6261</v>
      </c>
      <c r="C20" s="249">
        <v>5929</v>
      </c>
      <c r="D20" s="249">
        <v>6860.44</v>
      </c>
      <c r="E20" s="249">
        <v>873168</v>
      </c>
      <c r="F20" s="249">
        <v>1519</v>
      </c>
      <c r="G20" s="249">
        <v>9408.7099999999991</v>
      </c>
      <c r="H20" s="249">
        <v>210</v>
      </c>
      <c r="I20" s="249">
        <v>169.6</v>
      </c>
      <c r="J20" s="266">
        <v>967756</v>
      </c>
      <c r="K20" s="249">
        <v>32031</v>
      </c>
    </row>
    <row r="21" spans="1:11" ht="12" customHeight="1" x14ac:dyDescent="0.2">
      <c r="A21" s="122" t="s">
        <v>87</v>
      </c>
      <c r="B21" s="249">
        <v>5843</v>
      </c>
      <c r="C21" s="249">
        <v>5126</v>
      </c>
      <c r="D21" s="249">
        <v>6148.84</v>
      </c>
      <c r="E21" s="249">
        <v>821194</v>
      </c>
      <c r="F21" s="249">
        <v>1415</v>
      </c>
      <c r="G21" s="249">
        <v>7763</v>
      </c>
      <c r="H21" s="249">
        <v>175</v>
      </c>
      <c r="I21" s="249">
        <v>118.8</v>
      </c>
      <c r="J21" s="266">
        <v>1116282</v>
      </c>
      <c r="K21" s="249">
        <v>27686</v>
      </c>
    </row>
    <row r="22" spans="1:11" ht="12" customHeight="1" x14ac:dyDescent="0.2">
      <c r="A22" s="122" t="s">
        <v>88</v>
      </c>
      <c r="B22" s="249">
        <v>5505</v>
      </c>
      <c r="C22" s="249">
        <v>4562</v>
      </c>
      <c r="D22" s="249">
        <v>5701.31</v>
      </c>
      <c r="E22" s="249">
        <v>723287</v>
      </c>
      <c r="F22" s="249">
        <v>1315</v>
      </c>
      <c r="G22" s="249">
        <v>7773.84</v>
      </c>
      <c r="H22" s="249">
        <v>129</v>
      </c>
      <c r="I22" s="249">
        <v>95.13</v>
      </c>
      <c r="J22" s="266">
        <v>618715</v>
      </c>
      <c r="K22" s="249">
        <v>25966</v>
      </c>
    </row>
    <row r="23" spans="1:11" ht="12" customHeight="1" x14ac:dyDescent="0.2">
      <c r="A23" s="122" t="s">
        <v>89</v>
      </c>
      <c r="B23" s="249">
        <v>4850</v>
      </c>
      <c r="C23" s="249">
        <v>4026</v>
      </c>
      <c r="D23" s="249">
        <v>5109.07</v>
      </c>
      <c r="E23" s="249">
        <v>649840</v>
      </c>
      <c r="F23" s="249">
        <v>1309</v>
      </c>
      <c r="G23" s="249">
        <v>8256.56</v>
      </c>
      <c r="H23" s="328">
        <v>-28</v>
      </c>
      <c r="I23" s="249">
        <v>18.829999999999998</v>
      </c>
      <c r="J23" s="266">
        <v>714930</v>
      </c>
      <c r="K23" s="249">
        <v>22385</v>
      </c>
    </row>
    <row r="24" spans="1:11" ht="12" customHeight="1" x14ac:dyDescent="0.2">
      <c r="A24" s="122" t="s">
        <v>90</v>
      </c>
      <c r="B24" s="249">
        <v>4398</v>
      </c>
      <c r="C24" s="249">
        <v>3787</v>
      </c>
      <c r="D24" s="249">
        <v>4912.83</v>
      </c>
      <c r="E24" s="249">
        <v>585026</v>
      </c>
      <c r="F24" s="249">
        <v>1373</v>
      </c>
      <c r="G24" s="249">
        <v>6416.03</v>
      </c>
      <c r="H24" s="249">
        <v>81</v>
      </c>
      <c r="I24" s="249">
        <v>67.45</v>
      </c>
      <c r="J24" s="266">
        <v>596689</v>
      </c>
      <c r="K24" s="249">
        <v>21451</v>
      </c>
    </row>
    <row r="25" spans="1:11" ht="12" customHeight="1" x14ac:dyDescent="0.2">
      <c r="A25" s="122" t="s">
        <v>91</v>
      </c>
      <c r="B25" s="249">
        <v>3782</v>
      </c>
      <c r="C25" s="249">
        <v>3177</v>
      </c>
      <c r="D25" s="249">
        <v>4008.04</v>
      </c>
      <c r="E25" s="249">
        <v>523404</v>
      </c>
      <c r="F25" s="249">
        <v>1322</v>
      </c>
      <c r="G25" s="249">
        <v>6869.62</v>
      </c>
      <c r="H25" s="249">
        <v>90</v>
      </c>
      <c r="I25" s="249">
        <v>66.290000000000006</v>
      </c>
      <c r="J25" s="266">
        <v>706460</v>
      </c>
      <c r="K25" s="249">
        <v>17064</v>
      </c>
    </row>
    <row r="26" spans="1:11" ht="12" customHeight="1" x14ac:dyDescent="0.2">
      <c r="A26" s="122" t="s">
        <v>92</v>
      </c>
      <c r="B26" s="249">
        <v>3203</v>
      </c>
      <c r="C26" s="249">
        <v>2869</v>
      </c>
      <c r="D26" s="249">
        <v>3599.35</v>
      </c>
      <c r="E26" s="249">
        <v>476133</v>
      </c>
      <c r="F26" s="249">
        <v>1382</v>
      </c>
      <c r="G26" s="249">
        <v>7731.92</v>
      </c>
      <c r="H26" s="249">
        <v>131</v>
      </c>
      <c r="I26" s="249">
        <v>98.33</v>
      </c>
      <c r="J26" s="266">
        <v>691178</v>
      </c>
      <c r="K26" s="249">
        <v>14975</v>
      </c>
    </row>
    <row r="27" spans="1:11" ht="12" customHeight="1" x14ac:dyDescent="0.2">
      <c r="A27" s="122" t="s">
        <v>143</v>
      </c>
      <c r="B27" s="249">
        <v>2932</v>
      </c>
      <c r="C27" s="249">
        <v>2571</v>
      </c>
      <c r="D27" s="249">
        <v>3256.3</v>
      </c>
      <c r="E27" s="249">
        <v>422169</v>
      </c>
      <c r="F27" s="249">
        <v>1252</v>
      </c>
      <c r="G27" s="249">
        <v>6133.23</v>
      </c>
      <c r="H27" s="249">
        <v>100</v>
      </c>
      <c r="I27" s="249">
        <v>53.48</v>
      </c>
      <c r="J27" s="266">
        <v>515771</v>
      </c>
      <c r="K27" s="249">
        <v>13478</v>
      </c>
    </row>
    <row r="28" spans="1:11" ht="12" customHeight="1" x14ac:dyDescent="0.2">
      <c r="A28" s="122" t="s">
        <v>246</v>
      </c>
      <c r="B28" s="249">
        <v>2744</v>
      </c>
      <c r="C28" s="249">
        <v>2523</v>
      </c>
      <c r="D28" s="249">
        <v>3104.93</v>
      </c>
      <c r="E28" s="249">
        <v>398556</v>
      </c>
      <c r="F28" s="249">
        <v>1183</v>
      </c>
      <c r="G28" s="249">
        <v>5334.81</v>
      </c>
      <c r="H28" s="249">
        <v>47</v>
      </c>
      <c r="I28" s="249">
        <v>38.18</v>
      </c>
      <c r="J28" s="266">
        <v>455530</v>
      </c>
      <c r="K28" s="249">
        <v>12655</v>
      </c>
    </row>
    <row r="29" spans="1:11" ht="12" customHeight="1" x14ac:dyDescent="0.2">
      <c r="A29" s="122" t="s">
        <v>258</v>
      </c>
      <c r="B29" s="249">
        <v>2929</v>
      </c>
      <c r="C29" s="249">
        <v>2773</v>
      </c>
      <c r="D29" s="249">
        <v>3430.75</v>
      </c>
      <c r="E29" s="249">
        <v>453080</v>
      </c>
      <c r="F29" s="249">
        <v>1344</v>
      </c>
      <c r="G29" s="249">
        <v>6962.58</v>
      </c>
      <c r="H29" s="249">
        <v>30</v>
      </c>
      <c r="I29" s="249">
        <v>12.82</v>
      </c>
      <c r="J29" s="266">
        <v>634752</v>
      </c>
      <c r="K29" s="249">
        <v>14320</v>
      </c>
    </row>
    <row r="30" spans="1:11" ht="12" customHeight="1" x14ac:dyDescent="0.2">
      <c r="A30" s="122" t="s">
        <v>310</v>
      </c>
      <c r="B30" s="249">
        <v>3368</v>
      </c>
      <c r="C30" s="249">
        <v>3343</v>
      </c>
      <c r="D30" s="249">
        <v>4090.57</v>
      </c>
      <c r="E30" s="249">
        <v>506942</v>
      </c>
      <c r="F30" s="249">
        <v>1305</v>
      </c>
      <c r="G30" s="249">
        <v>8809.9</v>
      </c>
      <c r="H30" s="249">
        <v>96</v>
      </c>
      <c r="I30" s="249">
        <v>85.67</v>
      </c>
      <c r="J30" s="266">
        <v>574686</v>
      </c>
      <c r="K30" s="249">
        <v>17339</v>
      </c>
    </row>
    <row r="31" spans="1:11" ht="12" customHeight="1" x14ac:dyDescent="0.2">
      <c r="A31" s="122" t="s">
        <v>407</v>
      </c>
      <c r="B31" s="249">
        <v>3235</v>
      </c>
      <c r="C31" s="249">
        <v>3382</v>
      </c>
      <c r="D31" s="249">
        <v>4043.25</v>
      </c>
      <c r="E31" s="249">
        <v>526076</v>
      </c>
      <c r="F31" s="249">
        <v>1242</v>
      </c>
      <c r="G31" s="249">
        <v>6647.07</v>
      </c>
      <c r="H31" s="249">
        <v>195</v>
      </c>
      <c r="I31" s="249">
        <v>110.34</v>
      </c>
      <c r="J31" s="266">
        <v>555851</v>
      </c>
      <c r="K31" s="249">
        <v>16581</v>
      </c>
    </row>
    <row r="32" spans="1:11" ht="12" customHeight="1" x14ac:dyDescent="0.2">
      <c r="A32" s="122" t="s">
        <v>408</v>
      </c>
      <c r="B32" s="249">
        <v>3333</v>
      </c>
      <c r="C32" s="249">
        <v>3922</v>
      </c>
      <c r="D32" s="249">
        <v>4518.2299999999996</v>
      </c>
      <c r="E32" s="249">
        <v>614850</v>
      </c>
      <c r="F32" s="249">
        <v>1214</v>
      </c>
      <c r="G32" s="249">
        <v>6372.56</v>
      </c>
      <c r="H32" s="249">
        <v>118</v>
      </c>
      <c r="I32" s="249">
        <v>108.42</v>
      </c>
      <c r="J32" s="266">
        <v>532320</v>
      </c>
      <c r="K32" s="249">
        <v>18453</v>
      </c>
    </row>
    <row r="33" spans="1:11" ht="12" customHeight="1" x14ac:dyDescent="0.2">
      <c r="A33" s="122" t="s">
        <v>414</v>
      </c>
      <c r="B33" s="249">
        <v>3392</v>
      </c>
      <c r="C33" s="249">
        <v>3666</v>
      </c>
      <c r="D33" s="249">
        <v>4427.5600000000004</v>
      </c>
      <c r="E33" s="249">
        <v>623370</v>
      </c>
      <c r="F33" s="249">
        <v>1198</v>
      </c>
      <c r="G33" s="249">
        <v>6428.93</v>
      </c>
      <c r="H33" s="249">
        <v>130</v>
      </c>
      <c r="I33" s="249">
        <v>92.68</v>
      </c>
      <c r="J33" s="266">
        <v>551965</v>
      </c>
      <c r="K33" s="249">
        <v>17711</v>
      </c>
    </row>
    <row r="34" spans="1:11" ht="12" customHeight="1" x14ac:dyDescent="0.2">
      <c r="A34" s="122" t="s">
        <v>423</v>
      </c>
      <c r="B34" s="249">
        <v>3659</v>
      </c>
      <c r="C34" s="249">
        <v>5376</v>
      </c>
      <c r="D34" s="249">
        <v>5332.16</v>
      </c>
      <c r="E34" s="249">
        <v>718067</v>
      </c>
      <c r="F34" s="249">
        <v>1131</v>
      </c>
      <c r="G34" s="249">
        <v>5581.54</v>
      </c>
      <c r="H34" s="249">
        <v>108</v>
      </c>
      <c r="I34" s="249">
        <v>86.2</v>
      </c>
      <c r="J34" s="266">
        <v>567505</v>
      </c>
      <c r="K34" s="249">
        <v>21003</v>
      </c>
    </row>
    <row r="35" spans="1:11" ht="12" customHeight="1" x14ac:dyDescent="0.2">
      <c r="A35" s="122" t="s">
        <v>436</v>
      </c>
      <c r="B35" s="249">
        <v>3356</v>
      </c>
      <c r="C35" s="249">
        <v>4442</v>
      </c>
      <c r="D35" s="249">
        <v>4785.13</v>
      </c>
      <c r="E35" s="249">
        <v>705321</v>
      </c>
      <c r="F35" s="249">
        <v>1133</v>
      </c>
      <c r="G35" s="249">
        <v>5475.15</v>
      </c>
      <c r="H35" s="249">
        <v>315</v>
      </c>
      <c r="I35" s="249">
        <v>125.15</v>
      </c>
      <c r="J35" s="266">
        <v>473253</v>
      </c>
      <c r="K35" s="249">
        <v>19147</v>
      </c>
    </row>
    <row r="36" spans="1:11" ht="12" customHeight="1" x14ac:dyDescent="0.2">
      <c r="A36" s="122" t="s">
        <v>566</v>
      </c>
      <c r="B36" s="249">
        <v>3392</v>
      </c>
      <c r="C36" s="249">
        <v>4055</v>
      </c>
      <c r="D36" s="249">
        <v>4798.43</v>
      </c>
      <c r="E36" s="249">
        <v>748259</v>
      </c>
      <c r="F36" s="249">
        <v>1154</v>
      </c>
      <c r="G36" s="249">
        <v>5152.28</v>
      </c>
      <c r="H36" s="249">
        <v>182</v>
      </c>
      <c r="I36" s="249">
        <v>116.43</v>
      </c>
      <c r="J36" s="266">
        <v>429180</v>
      </c>
      <c r="K36" s="249">
        <v>19629</v>
      </c>
    </row>
    <row r="37" spans="1:11" ht="12" customHeight="1" x14ac:dyDescent="0.2">
      <c r="A37" s="122" t="s">
        <v>583</v>
      </c>
      <c r="B37" s="249">
        <v>3250</v>
      </c>
      <c r="C37" s="249">
        <v>4843</v>
      </c>
      <c r="D37" s="249">
        <v>6214.22</v>
      </c>
      <c r="E37" s="249">
        <v>820582</v>
      </c>
      <c r="F37" s="249">
        <v>1107</v>
      </c>
      <c r="G37" s="249">
        <v>5352.86</v>
      </c>
      <c r="H37" s="249">
        <v>98</v>
      </c>
      <c r="I37" s="249">
        <v>86.16</v>
      </c>
      <c r="J37" s="266">
        <v>555801</v>
      </c>
      <c r="K37" s="249">
        <v>19862</v>
      </c>
    </row>
    <row r="38" spans="1:11" ht="12" customHeight="1" x14ac:dyDescent="0.2">
      <c r="A38" s="122" t="s">
        <v>591</v>
      </c>
      <c r="B38" s="249">
        <v>3670</v>
      </c>
      <c r="C38" s="249">
        <v>4518</v>
      </c>
      <c r="D38" s="249">
        <v>5396.12</v>
      </c>
      <c r="E38" s="249">
        <v>921650</v>
      </c>
      <c r="F38" s="249">
        <v>1215</v>
      </c>
      <c r="G38" s="249">
        <v>5338.25</v>
      </c>
      <c r="H38" s="249">
        <v>255</v>
      </c>
      <c r="I38" s="249">
        <v>158.19999999999999</v>
      </c>
      <c r="J38" s="266">
        <v>531402</v>
      </c>
      <c r="K38" s="249">
        <v>21167</v>
      </c>
    </row>
    <row r="39" spans="1:11" ht="12" customHeight="1" x14ac:dyDescent="0.2">
      <c r="A39" s="122" t="s">
        <v>602</v>
      </c>
      <c r="B39" s="249">
        <v>3075</v>
      </c>
      <c r="C39" s="249">
        <v>4191</v>
      </c>
      <c r="D39" s="249">
        <v>4780.4799999999996</v>
      </c>
      <c r="E39" s="249">
        <v>833808</v>
      </c>
      <c r="F39" s="249">
        <v>1046</v>
      </c>
      <c r="G39" s="249">
        <v>7529.06</v>
      </c>
      <c r="H39" s="249">
        <v>214</v>
      </c>
      <c r="I39" s="249">
        <v>197.71</v>
      </c>
      <c r="J39" s="266">
        <v>703001</v>
      </c>
      <c r="K39" s="249">
        <v>18762</v>
      </c>
    </row>
    <row r="40" spans="1:11" ht="12" customHeight="1" x14ac:dyDescent="0.2">
      <c r="A40" s="122" t="s">
        <v>607</v>
      </c>
      <c r="B40" s="249">
        <v>3122</v>
      </c>
      <c r="C40" s="249">
        <v>3901</v>
      </c>
      <c r="D40" s="249">
        <v>4553.24</v>
      </c>
      <c r="E40" s="249">
        <v>826699</v>
      </c>
      <c r="F40" s="249">
        <v>1101</v>
      </c>
      <c r="G40" s="249">
        <v>5680.95</v>
      </c>
      <c r="H40" s="249">
        <v>145</v>
      </c>
      <c r="I40" s="249">
        <v>104.29</v>
      </c>
      <c r="J40" s="266">
        <v>951528</v>
      </c>
      <c r="K40" s="249">
        <v>17385</v>
      </c>
    </row>
    <row r="41" spans="1:11" ht="12" customHeight="1" x14ac:dyDescent="0.2">
      <c r="A41" s="122" t="s">
        <v>610</v>
      </c>
      <c r="B41" s="249">
        <v>2794</v>
      </c>
      <c r="C41" s="249">
        <v>3998</v>
      </c>
      <c r="D41" s="249">
        <v>4418.33</v>
      </c>
      <c r="E41" s="249">
        <v>840999</v>
      </c>
      <c r="F41" s="249">
        <v>1019</v>
      </c>
      <c r="G41" s="249">
        <v>4783.17</v>
      </c>
      <c r="H41" s="249">
        <v>125</v>
      </c>
      <c r="I41" s="249">
        <v>89.5</v>
      </c>
      <c r="J41" s="266">
        <v>647880</v>
      </c>
      <c r="K41" s="249">
        <v>16870</v>
      </c>
    </row>
    <row r="42" spans="1:11" ht="12" customHeight="1" x14ac:dyDescent="0.2">
      <c r="A42" s="122" t="s">
        <v>612</v>
      </c>
      <c r="B42" s="249">
        <v>2352</v>
      </c>
      <c r="C42" s="249">
        <v>3264</v>
      </c>
      <c r="D42" s="249">
        <v>3675.71</v>
      </c>
      <c r="E42" s="249">
        <v>704533</v>
      </c>
      <c r="F42" s="249">
        <v>1000</v>
      </c>
      <c r="G42" s="249">
        <v>7401.99</v>
      </c>
      <c r="H42" s="249">
        <v>46</v>
      </c>
      <c r="I42" s="249">
        <v>41.6</v>
      </c>
      <c r="J42" s="266">
        <v>620873</v>
      </c>
      <c r="K42" s="249">
        <v>14000</v>
      </c>
    </row>
    <row r="43" spans="1:11" ht="12" customHeight="1" x14ac:dyDescent="0.2">
      <c r="A43" s="122"/>
      <c r="B43" s="249"/>
      <c r="C43" s="249"/>
      <c r="D43" s="249"/>
      <c r="E43" s="249"/>
      <c r="F43" s="249"/>
      <c r="G43" s="249"/>
      <c r="H43" s="249"/>
      <c r="I43" s="249"/>
      <c r="J43" s="266"/>
      <c r="K43" s="249"/>
    </row>
    <row r="44" spans="1:11" ht="12" customHeight="1" x14ac:dyDescent="0.2">
      <c r="A44" s="264" t="s">
        <v>37</v>
      </c>
      <c r="B44" s="329">
        <v>110</v>
      </c>
      <c r="C44" s="330">
        <v>269</v>
      </c>
      <c r="D44" s="329">
        <v>259.26</v>
      </c>
      <c r="E44" s="329">
        <v>47727</v>
      </c>
      <c r="F44" s="329">
        <v>28</v>
      </c>
      <c r="G44" s="329">
        <v>134.88</v>
      </c>
      <c r="H44" s="455">
        <v>1</v>
      </c>
      <c r="I44" s="455">
        <v>0.98</v>
      </c>
      <c r="J44" s="329">
        <v>17851</v>
      </c>
      <c r="K44" s="195">
        <v>945</v>
      </c>
    </row>
    <row r="45" spans="1:11" ht="12" customHeight="1" x14ac:dyDescent="0.2">
      <c r="A45" s="264" t="s">
        <v>38</v>
      </c>
      <c r="B45" s="329">
        <v>67</v>
      </c>
      <c r="C45" s="330">
        <v>74</v>
      </c>
      <c r="D45" s="329">
        <v>116.98</v>
      </c>
      <c r="E45" s="329">
        <v>32169</v>
      </c>
      <c r="F45" s="329">
        <v>30</v>
      </c>
      <c r="G45" s="329">
        <v>471.31</v>
      </c>
      <c r="H45" s="455">
        <v>-1</v>
      </c>
      <c r="I45" s="455">
        <v>-1.41</v>
      </c>
      <c r="J45" s="329">
        <v>42190</v>
      </c>
      <c r="K45" s="195">
        <v>398</v>
      </c>
    </row>
    <row r="46" spans="1:11" ht="12" customHeight="1" x14ac:dyDescent="0.2">
      <c r="A46" s="264" t="s">
        <v>39</v>
      </c>
      <c r="B46" s="329">
        <v>132</v>
      </c>
      <c r="C46" s="330">
        <v>205</v>
      </c>
      <c r="D46" s="329">
        <v>190.77</v>
      </c>
      <c r="E46" s="329">
        <v>41576</v>
      </c>
      <c r="F46" s="329">
        <v>41</v>
      </c>
      <c r="G46" s="329">
        <v>314.16000000000003</v>
      </c>
      <c r="H46" s="455">
        <v>-5</v>
      </c>
      <c r="I46" s="455">
        <v>-2.2599999999999998</v>
      </c>
      <c r="J46" s="329">
        <v>114958</v>
      </c>
      <c r="K46" s="195">
        <v>661</v>
      </c>
    </row>
    <row r="47" spans="1:11" ht="12" customHeight="1" x14ac:dyDescent="0.2">
      <c r="A47" s="264" t="s">
        <v>40</v>
      </c>
      <c r="B47" s="329">
        <v>15</v>
      </c>
      <c r="C47" s="330">
        <v>26</v>
      </c>
      <c r="D47" s="329">
        <v>27.13</v>
      </c>
      <c r="E47" s="329">
        <v>5482</v>
      </c>
      <c r="F47" s="329">
        <v>8</v>
      </c>
      <c r="G47" s="329">
        <v>19.16</v>
      </c>
      <c r="H47" s="455" t="s">
        <v>34</v>
      </c>
      <c r="I47" s="455" t="s">
        <v>34</v>
      </c>
      <c r="J47" s="329">
        <v>7424</v>
      </c>
      <c r="K47" s="195">
        <v>94</v>
      </c>
    </row>
    <row r="48" spans="1:11" ht="12" customHeight="1" x14ac:dyDescent="0.2">
      <c r="A48" s="264" t="s">
        <v>41</v>
      </c>
      <c r="B48" s="329">
        <v>74</v>
      </c>
      <c r="C48" s="330">
        <v>1</v>
      </c>
      <c r="D48" s="329">
        <v>66.17</v>
      </c>
      <c r="E48" s="329">
        <v>25351</v>
      </c>
      <c r="F48" s="329">
        <v>20</v>
      </c>
      <c r="G48" s="329">
        <v>215.79</v>
      </c>
      <c r="H48" s="455">
        <v>1</v>
      </c>
      <c r="I48" s="455">
        <v>-8.66</v>
      </c>
      <c r="J48" s="329">
        <v>51924</v>
      </c>
      <c r="K48" s="195">
        <v>164</v>
      </c>
    </row>
    <row r="49" spans="1:11" ht="12" customHeight="1" x14ac:dyDescent="0.2">
      <c r="A49" s="264"/>
      <c r="C49" s="330"/>
      <c r="H49" s="330"/>
      <c r="I49" s="330"/>
    </row>
    <row r="50" spans="1:11" ht="12" customHeight="1" x14ac:dyDescent="0.2">
      <c r="A50" s="264" t="s">
        <v>43</v>
      </c>
      <c r="B50" s="329">
        <v>120</v>
      </c>
      <c r="C50" s="330">
        <v>154</v>
      </c>
      <c r="D50" s="329">
        <v>183.87</v>
      </c>
      <c r="E50" s="329">
        <v>34086</v>
      </c>
      <c r="F50" s="329">
        <v>48</v>
      </c>
      <c r="G50" s="329">
        <v>154.81</v>
      </c>
      <c r="H50" s="455">
        <v>5</v>
      </c>
      <c r="I50" s="455">
        <v>5.6</v>
      </c>
      <c r="J50" s="329">
        <v>16258</v>
      </c>
      <c r="K50" s="195">
        <v>756</v>
      </c>
    </row>
    <row r="51" spans="1:11" ht="12" customHeight="1" x14ac:dyDescent="0.2">
      <c r="A51" s="264" t="s">
        <v>44</v>
      </c>
      <c r="B51" s="329">
        <v>69</v>
      </c>
      <c r="C51" s="330">
        <v>167</v>
      </c>
      <c r="D51" s="329">
        <v>149.30000000000001</v>
      </c>
      <c r="E51" s="329">
        <v>22440</v>
      </c>
      <c r="F51" s="329">
        <v>60</v>
      </c>
      <c r="G51" s="329">
        <v>178.89</v>
      </c>
      <c r="H51" s="455">
        <v>14</v>
      </c>
      <c r="I51" s="455">
        <v>4.3899999999999997</v>
      </c>
      <c r="J51" s="329">
        <v>16966</v>
      </c>
      <c r="K51" s="195">
        <v>542</v>
      </c>
    </row>
    <row r="52" spans="1:11" ht="12" customHeight="1" x14ac:dyDescent="0.2">
      <c r="A52" s="264" t="s">
        <v>45</v>
      </c>
      <c r="B52" s="329">
        <v>105</v>
      </c>
      <c r="C52" s="330">
        <v>180</v>
      </c>
      <c r="D52" s="329">
        <v>185.42</v>
      </c>
      <c r="E52" s="329">
        <v>32186</v>
      </c>
      <c r="F52" s="329">
        <v>66</v>
      </c>
      <c r="G52" s="329">
        <v>972.92</v>
      </c>
      <c r="H52" s="455" t="s">
        <v>34</v>
      </c>
      <c r="I52" s="455">
        <v>-0.45</v>
      </c>
      <c r="J52" s="329">
        <v>86464</v>
      </c>
      <c r="K52" s="195">
        <v>736</v>
      </c>
    </row>
    <row r="53" spans="1:11" ht="12" customHeight="1" x14ac:dyDescent="0.2">
      <c r="A53" s="264" t="s">
        <v>46</v>
      </c>
      <c r="B53" s="329">
        <v>100</v>
      </c>
      <c r="C53" s="330">
        <v>194</v>
      </c>
      <c r="D53" s="329">
        <v>179.43</v>
      </c>
      <c r="E53" s="329">
        <v>34045</v>
      </c>
      <c r="F53" s="329">
        <v>59</v>
      </c>
      <c r="G53" s="329">
        <v>156.91999999999999</v>
      </c>
      <c r="H53" s="455">
        <v>-3</v>
      </c>
      <c r="I53" s="455">
        <v>-2.21</v>
      </c>
      <c r="J53" s="329">
        <v>22256</v>
      </c>
      <c r="K53" s="195">
        <v>641</v>
      </c>
    </row>
    <row r="54" spans="1:11" ht="12" customHeight="1" x14ac:dyDescent="0.2">
      <c r="A54" s="264" t="s">
        <v>47</v>
      </c>
      <c r="B54" s="329">
        <v>74</v>
      </c>
      <c r="C54" s="330">
        <v>86</v>
      </c>
      <c r="D54" s="329">
        <v>91.89</v>
      </c>
      <c r="E54" s="329">
        <v>18712</v>
      </c>
      <c r="F54" s="329">
        <v>49</v>
      </c>
      <c r="G54" s="329">
        <v>176.3</v>
      </c>
      <c r="H54" s="455" t="s">
        <v>34</v>
      </c>
      <c r="I54" s="455">
        <v>-0.16</v>
      </c>
      <c r="J54" s="329">
        <v>22673</v>
      </c>
      <c r="K54" s="195">
        <v>307</v>
      </c>
    </row>
    <row r="55" spans="1:11" ht="12" customHeight="1" x14ac:dyDescent="0.2">
      <c r="A55" s="264" t="s">
        <v>48</v>
      </c>
      <c r="B55" s="329">
        <v>62</v>
      </c>
      <c r="C55" s="330">
        <v>57</v>
      </c>
      <c r="D55" s="329">
        <v>66.17</v>
      </c>
      <c r="E55" s="329">
        <v>16870</v>
      </c>
      <c r="F55" s="329">
        <v>39</v>
      </c>
      <c r="G55" s="329">
        <v>51.28</v>
      </c>
      <c r="H55" s="455">
        <v>2</v>
      </c>
      <c r="I55" s="455">
        <v>2.33</v>
      </c>
      <c r="J55" s="329">
        <v>8618</v>
      </c>
      <c r="K55" s="195">
        <v>284</v>
      </c>
    </row>
    <row r="56" spans="1:11" ht="12" customHeight="1" x14ac:dyDescent="0.2">
      <c r="A56" s="264"/>
    </row>
    <row r="57" spans="1:11" ht="12" customHeight="1" x14ac:dyDescent="0.2">
      <c r="A57" s="264" t="s">
        <v>49</v>
      </c>
      <c r="B57" s="329">
        <v>141</v>
      </c>
      <c r="C57" s="330">
        <v>91</v>
      </c>
      <c r="D57" s="329">
        <v>160.38999999999999</v>
      </c>
      <c r="E57" s="329">
        <v>40270</v>
      </c>
      <c r="F57" s="329">
        <v>65</v>
      </c>
      <c r="G57" s="329">
        <v>872.57</v>
      </c>
      <c r="H57" s="455">
        <v>-38</v>
      </c>
      <c r="I57" s="455">
        <v>-26.65</v>
      </c>
      <c r="J57" s="329">
        <v>86360</v>
      </c>
      <c r="K57" s="195">
        <v>566</v>
      </c>
    </row>
    <row r="58" spans="1:11" ht="12" customHeight="1" x14ac:dyDescent="0.2">
      <c r="A58" s="264" t="s">
        <v>50</v>
      </c>
      <c r="B58" s="329">
        <v>93</v>
      </c>
      <c r="C58" s="330">
        <v>108</v>
      </c>
      <c r="D58" s="329">
        <v>117.53</v>
      </c>
      <c r="E58" s="329">
        <v>21721</v>
      </c>
      <c r="F58" s="329">
        <v>17</v>
      </c>
      <c r="G58" s="329">
        <v>130.61000000000001</v>
      </c>
      <c r="H58" s="455">
        <v>31</v>
      </c>
      <c r="I58" s="455">
        <v>22.66</v>
      </c>
      <c r="J58" s="329">
        <v>12628</v>
      </c>
      <c r="K58" s="195">
        <v>520</v>
      </c>
    </row>
    <row r="59" spans="1:11" ht="12" customHeight="1" x14ac:dyDescent="0.2">
      <c r="A59" s="264" t="s">
        <v>51</v>
      </c>
      <c r="B59" s="329">
        <v>35</v>
      </c>
      <c r="C59" s="330">
        <v>90</v>
      </c>
      <c r="D59" s="329">
        <v>60.78</v>
      </c>
      <c r="E59" s="329">
        <v>13680</v>
      </c>
      <c r="F59" s="329">
        <v>22</v>
      </c>
      <c r="G59" s="329">
        <v>55.62</v>
      </c>
      <c r="H59" s="455">
        <v>-1</v>
      </c>
      <c r="I59" s="455">
        <v>-1.17</v>
      </c>
      <c r="J59" s="329">
        <v>4149</v>
      </c>
      <c r="K59" s="195">
        <v>208</v>
      </c>
    </row>
    <row r="60" spans="1:11" ht="12" customHeight="1" x14ac:dyDescent="0.2">
      <c r="A60" s="264" t="s">
        <v>52</v>
      </c>
      <c r="B60" s="329">
        <v>95</v>
      </c>
      <c r="C60" s="330">
        <v>75</v>
      </c>
      <c r="D60" s="329">
        <v>100.77</v>
      </c>
      <c r="E60" s="329">
        <v>27109</v>
      </c>
      <c r="F60" s="329">
        <v>51</v>
      </c>
      <c r="G60" s="329">
        <v>142.46</v>
      </c>
      <c r="H60" s="455">
        <v>-1</v>
      </c>
      <c r="I60" s="455">
        <v>-1.1000000000000001</v>
      </c>
      <c r="J60" s="329">
        <v>34244</v>
      </c>
      <c r="K60" s="195">
        <v>379</v>
      </c>
    </row>
    <row r="61" spans="1:11" ht="12" customHeight="1" x14ac:dyDescent="0.2">
      <c r="A61" s="264" t="s">
        <v>53</v>
      </c>
      <c r="B61" s="329">
        <v>28</v>
      </c>
      <c r="C61" s="330">
        <v>43</v>
      </c>
      <c r="D61" s="329">
        <v>48.05</v>
      </c>
      <c r="E61" s="329">
        <v>8623</v>
      </c>
      <c r="F61" s="329">
        <v>15</v>
      </c>
      <c r="G61" s="329">
        <v>30.51</v>
      </c>
      <c r="H61" s="455">
        <v>-1</v>
      </c>
      <c r="I61" s="455">
        <v>-0.86</v>
      </c>
      <c r="J61" s="329">
        <v>2445</v>
      </c>
      <c r="K61" s="195">
        <v>164</v>
      </c>
    </row>
    <row r="62" spans="1:11" ht="12" customHeight="1" x14ac:dyDescent="0.2">
      <c r="A62" s="264" t="s">
        <v>54</v>
      </c>
      <c r="B62" s="329">
        <v>54</v>
      </c>
      <c r="C62" s="330">
        <v>82</v>
      </c>
      <c r="D62" s="329">
        <v>67.599999999999994</v>
      </c>
      <c r="E62" s="329">
        <v>16200</v>
      </c>
      <c r="F62" s="329">
        <v>35</v>
      </c>
      <c r="G62" s="329">
        <v>297.92</v>
      </c>
      <c r="H62" s="455" t="s">
        <v>34</v>
      </c>
      <c r="I62" s="455" t="s">
        <v>34</v>
      </c>
      <c r="J62" s="329">
        <v>21068</v>
      </c>
      <c r="K62" s="195">
        <v>259</v>
      </c>
    </row>
    <row r="63" spans="1:11" ht="12" customHeight="1" x14ac:dyDescent="0.2">
      <c r="A63" s="264"/>
    </row>
    <row r="64" spans="1:11" ht="12" customHeight="1" x14ac:dyDescent="0.2">
      <c r="A64" s="264" t="s">
        <v>55</v>
      </c>
      <c r="B64" s="329">
        <v>84</v>
      </c>
      <c r="C64" s="330">
        <v>54</v>
      </c>
      <c r="D64" s="329">
        <v>81.97</v>
      </c>
      <c r="E64" s="329">
        <v>20363</v>
      </c>
      <c r="F64" s="329">
        <v>37</v>
      </c>
      <c r="G64" s="329">
        <v>104.28</v>
      </c>
      <c r="H64" s="455">
        <v>32</v>
      </c>
      <c r="I64" s="455">
        <v>16.8</v>
      </c>
      <c r="J64" s="329">
        <v>24397</v>
      </c>
      <c r="K64" s="195">
        <v>352</v>
      </c>
    </row>
    <row r="65" spans="1:11" ht="12" customHeight="1" x14ac:dyDescent="0.2">
      <c r="A65" s="264" t="s">
        <v>56</v>
      </c>
      <c r="B65" s="329">
        <v>66</v>
      </c>
      <c r="C65" s="330">
        <v>66</v>
      </c>
      <c r="D65" s="329">
        <v>84.02</v>
      </c>
      <c r="E65" s="329">
        <v>14240</v>
      </c>
      <c r="F65" s="329">
        <v>39</v>
      </c>
      <c r="G65" s="329">
        <v>228.93</v>
      </c>
      <c r="H65" s="455">
        <v>2</v>
      </c>
      <c r="I65" s="455">
        <v>1.57</v>
      </c>
      <c r="J65" s="329">
        <v>27729</v>
      </c>
      <c r="K65" s="195">
        <v>314</v>
      </c>
    </row>
    <row r="66" spans="1:11" ht="12" customHeight="1" x14ac:dyDescent="0.2">
      <c r="A66" s="264" t="s">
        <v>57</v>
      </c>
      <c r="B66" s="329">
        <v>64</v>
      </c>
      <c r="C66" s="330">
        <v>45</v>
      </c>
      <c r="D66" s="329">
        <v>76.17</v>
      </c>
      <c r="E66" s="329">
        <v>14845</v>
      </c>
      <c r="F66" s="329">
        <v>43</v>
      </c>
      <c r="G66" s="329">
        <v>169.44</v>
      </c>
      <c r="H66" s="455">
        <v>-1</v>
      </c>
      <c r="I66" s="455">
        <v>-3.82</v>
      </c>
      <c r="J66" s="329">
        <v>14354</v>
      </c>
      <c r="K66" s="195">
        <v>254</v>
      </c>
    </row>
    <row r="67" spans="1:11" ht="12" customHeight="1" x14ac:dyDescent="0.2">
      <c r="A67" s="264" t="s">
        <v>58</v>
      </c>
      <c r="B67" s="329">
        <v>69</v>
      </c>
      <c r="C67" s="330">
        <v>32</v>
      </c>
      <c r="D67" s="329">
        <v>56.9</v>
      </c>
      <c r="E67" s="329">
        <v>15629</v>
      </c>
      <c r="F67" s="329">
        <v>53</v>
      </c>
      <c r="G67" s="329">
        <v>203.95</v>
      </c>
      <c r="H67" s="455">
        <v>4</v>
      </c>
      <c r="I67" s="455">
        <v>3.1</v>
      </c>
      <c r="J67" s="329">
        <v>25505</v>
      </c>
      <c r="K67" s="195">
        <v>221</v>
      </c>
    </row>
    <row r="68" spans="1:11" ht="12" customHeight="1" x14ac:dyDescent="0.2">
      <c r="A68" s="264" t="s">
        <v>59</v>
      </c>
      <c r="B68" s="329">
        <v>67</v>
      </c>
      <c r="C68" s="455">
        <v>-2</v>
      </c>
      <c r="D68" s="329">
        <v>44.05</v>
      </c>
      <c r="E68" s="329">
        <v>12303</v>
      </c>
      <c r="F68" s="329">
        <v>28</v>
      </c>
      <c r="G68" s="329">
        <v>34.51</v>
      </c>
      <c r="H68" s="455">
        <v>1</v>
      </c>
      <c r="I68" s="455">
        <v>1.95</v>
      </c>
      <c r="J68" s="329">
        <v>8624</v>
      </c>
      <c r="K68" s="195">
        <v>86</v>
      </c>
    </row>
    <row r="69" spans="1:11" ht="12" customHeight="1" x14ac:dyDescent="0.2">
      <c r="A69" s="264"/>
      <c r="I69" s="330"/>
      <c r="K69" s="195"/>
    </row>
    <row r="70" spans="1:11" ht="12" customHeight="1" x14ac:dyDescent="0.2">
      <c r="A70" s="264"/>
      <c r="F70" s="331"/>
      <c r="G70" s="331"/>
      <c r="H70" s="332"/>
      <c r="I70" s="332"/>
      <c r="J70" s="331"/>
      <c r="K70" s="195"/>
    </row>
    <row r="71" spans="1:11" s="268" customFormat="1" ht="12" customHeight="1" x14ac:dyDescent="0.2">
      <c r="A71" s="267" t="s">
        <v>60</v>
      </c>
      <c r="B71" s="249">
        <v>1724</v>
      </c>
      <c r="C71" s="249">
        <v>2097</v>
      </c>
      <c r="D71" s="249">
        <v>2414.62</v>
      </c>
      <c r="E71" s="249">
        <v>515627</v>
      </c>
      <c r="F71" s="249">
        <v>853</v>
      </c>
      <c r="G71" s="249">
        <v>5117.22</v>
      </c>
      <c r="H71" s="249">
        <v>42</v>
      </c>
      <c r="I71" s="333">
        <v>10.63</v>
      </c>
      <c r="J71" s="249">
        <v>669085</v>
      </c>
      <c r="K71" s="196">
        <v>8851</v>
      </c>
    </row>
    <row r="72" spans="1:11" ht="12" customHeight="1" x14ac:dyDescent="0.2">
      <c r="A72" s="264" t="s">
        <v>61</v>
      </c>
    </row>
    <row r="73" spans="1:11" ht="12" customHeight="1" x14ac:dyDescent="0.2">
      <c r="A73" s="264" t="s">
        <v>62</v>
      </c>
      <c r="B73" s="329">
        <v>398</v>
      </c>
      <c r="C73" s="329">
        <v>575</v>
      </c>
      <c r="D73" s="329">
        <v>660.31</v>
      </c>
      <c r="E73" s="329">
        <v>152305</v>
      </c>
      <c r="F73" s="329">
        <v>127</v>
      </c>
      <c r="G73" s="329">
        <v>1155.3</v>
      </c>
      <c r="H73" s="455">
        <v>-4</v>
      </c>
      <c r="I73" s="455">
        <v>-11.35</v>
      </c>
      <c r="J73" s="329">
        <v>234347</v>
      </c>
      <c r="K73" s="195">
        <v>2262</v>
      </c>
    </row>
    <row r="74" spans="1:11" ht="12" customHeight="1" x14ac:dyDescent="0.2">
      <c r="A74" s="264" t="s">
        <v>63</v>
      </c>
      <c r="B74" s="329">
        <v>1326</v>
      </c>
      <c r="C74" s="329">
        <v>1522</v>
      </c>
      <c r="D74" s="329">
        <v>1754.31</v>
      </c>
      <c r="E74" s="329">
        <v>363322</v>
      </c>
      <c r="F74" s="329">
        <v>726</v>
      </c>
      <c r="G74" s="329">
        <v>3961.92</v>
      </c>
      <c r="H74" s="329">
        <v>46</v>
      </c>
      <c r="I74" s="330">
        <v>21.98</v>
      </c>
      <c r="J74" s="329">
        <v>434738</v>
      </c>
      <c r="K74" s="195">
        <v>6589</v>
      </c>
    </row>
    <row r="76" spans="1:11" ht="12" customHeight="1" x14ac:dyDescent="0.2">
      <c r="A76" s="250" t="s">
        <v>248</v>
      </c>
    </row>
  </sheetData>
  <mergeCells count="15">
    <mergeCell ref="A1:K1"/>
    <mergeCell ref="A2:K2"/>
    <mergeCell ref="A5:A11"/>
    <mergeCell ref="K5:K10"/>
    <mergeCell ref="B6:B10"/>
    <mergeCell ref="C6:D7"/>
    <mergeCell ref="E6:E10"/>
    <mergeCell ref="F6:F10"/>
    <mergeCell ref="G6:G10"/>
    <mergeCell ref="H6:I7"/>
    <mergeCell ref="J6:J10"/>
    <mergeCell ref="C8:C10"/>
    <mergeCell ref="D8:D10"/>
    <mergeCell ref="H8:H10"/>
    <mergeCell ref="I8:I10"/>
  </mergeCells>
  <conditionalFormatting sqref="B44:B55 F44:F55 B57:B62 F57:F62 B64:B74 F64:F74">
    <cfRule type="cellIs" dxfId="8" priority="1" operator="between">
      <formula>1</formula>
      <formula>2</formula>
    </cfRule>
  </conditionalFormatting>
  <pageMargins left="0.78740157480314965" right="0.59055118110236227" top="0.78740157480314965" bottom="0.78740157480314965" header="0.51181102362204722" footer="0"/>
  <pageSetup paperSize="9" scale="79" firstPageNumber="30" orientation="portrait" useFirstPageNumber="1" r:id="rId1"/>
  <headerFooter alignWithMargins="0">
    <oddHeader>&amp;C&amp;"Arial,Standard"&amp;9- &amp;P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showGridLines="0" zoomScaleNormal="100" zoomScaleSheetLayoutView="100" workbookViewId="0">
      <selection activeCell="B5" sqref="B5"/>
    </sheetView>
  </sheetViews>
  <sheetFormatPr baseColWidth="10" defaultColWidth="12" defaultRowHeight="12" customHeight="1" x14ac:dyDescent="0.2"/>
  <cols>
    <col min="1" max="1" width="25.83203125" style="230" customWidth="1"/>
    <col min="2" max="2" width="10.1640625" style="230" customWidth="1"/>
    <col min="3" max="3" width="9.5" style="230" customWidth="1"/>
    <col min="4" max="4" width="9" style="230" customWidth="1"/>
    <col min="5" max="5" width="12.83203125" style="230" customWidth="1"/>
    <col min="6" max="9" width="10.1640625" style="230" customWidth="1"/>
    <col min="10" max="10" width="13.1640625" style="230" customWidth="1"/>
    <col min="11" max="16384" width="12" style="230"/>
  </cols>
  <sheetData>
    <row r="1" spans="1:11" s="225" customFormat="1" ht="12" customHeight="1" x14ac:dyDescent="0.2">
      <c r="A1" s="568" t="s">
        <v>672</v>
      </c>
      <c r="B1" s="568"/>
      <c r="C1" s="568"/>
      <c r="D1" s="568"/>
      <c r="E1" s="568"/>
      <c r="F1" s="568"/>
      <c r="G1" s="568"/>
      <c r="H1" s="568"/>
      <c r="I1" s="568"/>
      <c r="J1" s="568"/>
    </row>
    <row r="2" spans="1:11" s="226" customFormat="1" ht="12" customHeight="1" x14ac:dyDescent="0.2">
      <c r="A2" s="569" t="s">
        <v>7</v>
      </c>
      <c r="B2" s="569"/>
      <c r="C2" s="569"/>
      <c r="D2" s="569"/>
      <c r="E2" s="569"/>
      <c r="F2" s="569"/>
      <c r="G2" s="569"/>
      <c r="H2" s="569"/>
      <c r="I2" s="569"/>
      <c r="J2" s="569"/>
    </row>
    <row r="3" spans="1:11" s="229" customFormat="1" ht="12" customHeight="1" x14ac:dyDescent="0.2">
      <c r="A3" s="239"/>
      <c r="B3" s="228"/>
      <c r="D3" s="240"/>
      <c r="E3" s="577"/>
      <c r="F3" s="577"/>
      <c r="G3" s="577"/>
      <c r="H3" s="577"/>
      <c r="I3" s="577"/>
      <c r="J3" s="577"/>
    </row>
    <row r="4" spans="1:11" s="229" customFormat="1" ht="12" customHeight="1" x14ac:dyDescent="0.2">
      <c r="A4" s="241"/>
      <c r="B4" s="228"/>
      <c r="C4" s="228"/>
      <c r="D4" s="242"/>
      <c r="E4" s="227"/>
      <c r="F4" s="227"/>
      <c r="G4" s="227"/>
      <c r="H4" s="227"/>
      <c r="I4" s="227"/>
      <c r="J4" s="227"/>
    </row>
    <row r="5" spans="1:11" ht="14.25" customHeight="1" x14ac:dyDescent="0.2">
      <c r="A5" s="578" t="s">
        <v>104</v>
      </c>
      <c r="B5" s="572" t="s">
        <v>145</v>
      </c>
      <c r="C5" s="573"/>
      <c r="D5" s="573"/>
      <c r="E5" s="573"/>
      <c r="F5" s="584" t="s">
        <v>144</v>
      </c>
      <c r="G5" s="585"/>
      <c r="H5" s="585"/>
      <c r="I5" s="585"/>
      <c r="J5" s="585"/>
    </row>
    <row r="6" spans="1:11" ht="12" customHeight="1" x14ac:dyDescent="0.2">
      <c r="A6" s="579"/>
      <c r="B6" s="576" t="s">
        <v>120</v>
      </c>
      <c r="C6" s="575" t="s">
        <v>78</v>
      </c>
      <c r="D6" s="575"/>
      <c r="E6" s="574" t="s">
        <v>119</v>
      </c>
      <c r="F6" s="491" t="s">
        <v>120</v>
      </c>
      <c r="G6" s="491" t="s">
        <v>121</v>
      </c>
      <c r="H6" s="498" t="s">
        <v>79</v>
      </c>
      <c r="I6" s="498" t="s">
        <v>126</v>
      </c>
      <c r="J6" s="570" t="s">
        <v>119</v>
      </c>
    </row>
    <row r="7" spans="1:11" ht="15" customHeight="1" x14ac:dyDescent="0.2">
      <c r="A7" s="579"/>
      <c r="B7" s="576"/>
      <c r="C7" s="575"/>
      <c r="D7" s="575"/>
      <c r="E7" s="574"/>
      <c r="F7" s="492"/>
      <c r="G7" s="492"/>
      <c r="H7" s="499"/>
      <c r="I7" s="499"/>
      <c r="J7" s="571"/>
    </row>
    <row r="8" spans="1:11" ht="12" customHeight="1" x14ac:dyDescent="0.2">
      <c r="A8" s="579"/>
      <c r="B8" s="576"/>
      <c r="C8" s="575" t="s">
        <v>122</v>
      </c>
      <c r="D8" s="575" t="s">
        <v>123</v>
      </c>
      <c r="E8" s="574"/>
      <c r="F8" s="492"/>
      <c r="G8" s="492"/>
      <c r="H8" s="499"/>
      <c r="I8" s="499"/>
      <c r="J8" s="571"/>
    </row>
    <row r="9" spans="1:11" ht="12" customHeight="1" x14ac:dyDescent="0.2">
      <c r="A9" s="579"/>
      <c r="B9" s="576"/>
      <c r="C9" s="575"/>
      <c r="D9" s="575"/>
      <c r="E9" s="574"/>
      <c r="F9" s="492"/>
      <c r="G9" s="492"/>
      <c r="H9" s="499"/>
      <c r="I9" s="499"/>
      <c r="J9" s="571"/>
    </row>
    <row r="10" spans="1:11" ht="12" customHeight="1" x14ac:dyDescent="0.2">
      <c r="A10" s="579"/>
      <c r="B10" s="576"/>
      <c r="C10" s="575"/>
      <c r="D10" s="575"/>
      <c r="E10" s="574"/>
      <c r="F10" s="492"/>
      <c r="G10" s="492"/>
      <c r="H10" s="499"/>
      <c r="I10" s="499"/>
      <c r="J10" s="571"/>
    </row>
    <row r="11" spans="1:11" ht="14.25" customHeight="1" x14ac:dyDescent="0.2">
      <c r="A11" s="580"/>
      <c r="B11" s="582" t="s">
        <v>0</v>
      </c>
      <c r="C11" s="583"/>
      <c r="D11" s="192" t="s">
        <v>1</v>
      </c>
      <c r="E11" s="191" t="s">
        <v>421</v>
      </c>
      <c r="F11" s="243" t="s">
        <v>0</v>
      </c>
      <c r="G11" s="244" t="s">
        <v>422</v>
      </c>
      <c r="H11" s="244" t="s">
        <v>1</v>
      </c>
      <c r="I11" s="245" t="s">
        <v>0</v>
      </c>
      <c r="J11" s="246" t="s">
        <v>421</v>
      </c>
    </row>
    <row r="12" spans="1:11" ht="14.25" customHeight="1" x14ac:dyDescent="0.2">
      <c r="A12" s="414"/>
      <c r="B12" s="232"/>
      <c r="C12" s="232"/>
      <c r="D12" s="232"/>
      <c r="E12" s="232"/>
      <c r="F12" s="232"/>
      <c r="G12" s="232"/>
      <c r="H12" s="232"/>
      <c r="I12" s="247"/>
      <c r="J12" s="248"/>
    </row>
    <row r="13" spans="1:11" ht="12" customHeight="1" x14ac:dyDescent="0.2">
      <c r="A13" s="122">
        <v>1995</v>
      </c>
      <c r="B13" s="249">
        <v>6503</v>
      </c>
      <c r="C13" s="249">
        <v>13719</v>
      </c>
      <c r="D13" s="249">
        <v>11978</v>
      </c>
      <c r="E13" s="266">
        <v>1444009.9599658458</v>
      </c>
      <c r="F13" s="249">
        <v>1934</v>
      </c>
      <c r="G13" s="249">
        <v>15149.594000000001</v>
      </c>
      <c r="H13" s="249">
        <v>24069</v>
      </c>
      <c r="I13" s="249">
        <v>841</v>
      </c>
      <c r="J13" s="266">
        <v>2124445.3761318726</v>
      </c>
      <c r="K13" s="249"/>
    </row>
    <row r="14" spans="1:11" ht="12" customHeight="1" x14ac:dyDescent="0.2">
      <c r="A14" s="122">
        <v>1996</v>
      </c>
      <c r="B14" s="249">
        <v>5783</v>
      </c>
      <c r="C14" s="249">
        <v>12899</v>
      </c>
      <c r="D14" s="249">
        <v>11298</v>
      </c>
      <c r="E14" s="266">
        <v>1428884.9235362993</v>
      </c>
      <c r="F14" s="249">
        <v>1472</v>
      </c>
      <c r="G14" s="249">
        <v>9550</v>
      </c>
      <c r="H14" s="249">
        <v>16616</v>
      </c>
      <c r="I14" s="249">
        <v>650</v>
      </c>
      <c r="J14" s="266">
        <v>1379640.3572907667</v>
      </c>
      <c r="K14" s="249"/>
    </row>
    <row r="15" spans="1:11" ht="12" customHeight="1" x14ac:dyDescent="0.2">
      <c r="A15" s="122">
        <v>1997</v>
      </c>
      <c r="B15" s="249">
        <v>7930</v>
      </c>
      <c r="C15" s="249">
        <v>17415</v>
      </c>
      <c r="D15" s="249">
        <v>15152</v>
      </c>
      <c r="E15" s="266">
        <v>1868970.2070220828</v>
      </c>
      <c r="F15" s="249">
        <v>1611</v>
      </c>
      <c r="G15" s="249">
        <v>10626.315000000001</v>
      </c>
      <c r="H15" s="249">
        <v>17936</v>
      </c>
      <c r="I15" s="249">
        <v>1117</v>
      </c>
      <c r="J15" s="266">
        <v>1320803.955353993</v>
      </c>
      <c r="K15" s="249"/>
    </row>
    <row r="16" spans="1:11" ht="12" customHeight="1" x14ac:dyDescent="0.2">
      <c r="A16" s="122">
        <v>1998</v>
      </c>
      <c r="B16" s="249">
        <v>6388</v>
      </c>
      <c r="C16" s="249">
        <v>11494</v>
      </c>
      <c r="D16" s="249">
        <v>10706</v>
      </c>
      <c r="E16" s="266">
        <v>1296512.4780783607</v>
      </c>
      <c r="F16" s="249">
        <v>1375</v>
      </c>
      <c r="G16" s="249">
        <v>9894.5540000000001</v>
      </c>
      <c r="H16" s="249">
        <v>16060</v>
      </c>
      <c r="I16" s="249">
        <v>433</v>
      </c>
      <c r="J16" s="266">
        <v>1122053.0414197554</v>
      </c>
      <c r="K16" s="249"/>
    </row>
    <row r="17" spans="1:11" ht="12" customHeight="1" x14ac:dyDescent="0.2">
      <c r="A17" s="122">
        <v>1999</v>
      </c>
      <c r="B17" s="249">
        <v>6025</v>
      </c>
      <c r="C17" s="249">
        <v>9416</v>
      </c>
      <c r="D17" s="249">
        <v>9354</v>
      </c>
      <c r="E17" s="266">
        <v>1108459.3241743916</v>
      </c>
      <c r="F17" s="249">
        <v>1271</v>
      </c>
      <c r="G17" s="249">
        <v>8495.264000000001</v>
      </c>
      <c r="H17" s="249">
        <v>13357</v>
      </c>
      <c r="I17" s="249">
        <v>460</v>
      </c>
      <c r="J17" s="266">
        <v>1073518.148305323</v>
      </c>
      <c r="K17" s="249"/>
    </row>
    <row r="18" spans="1:11" ht="12" customHeight="1" x14ac:dyDescent="0.2">
      <c r="A18" s="122" t="s">
        <v>84</v>
      </c>
      <c r="B18" s="249">
        <v>5667</v>
      </c>
      <c r="C18" s="249">
        <v>8682</v>
      </c>
      <c r="D18" s="249">
        <v>8768.9</v>
      </c>
      <c r="E18" s="266">
        <v>1037225.6279942531</v>
      </c>
      <c r="F18" s="249">
        <v>1219</v>
      </c>
      <c r="G18" s="249">
        <v>6634</v>
      </c>
      <c r="H18" s="249">
        <v>10446.299999999999</v>
      </c>
      <c r="I18" s="249">
        <v>305</v>
      </c>
      <c r="J18" s="266">
        <v>775894.63296912308</v>
      </c>
      <c r="K18" s="249"/>
    </row>
    <row r="19" spans="1:11" ht="12" customHeight="1" x14ac:dyDescent="0.2">
      <c r="A19" s="122" t="s">
        <v>85</v>
      </c>
      <c r="B19" s="249">
        <v>4010</v>
      </c>
      <c r="C19" s="249">
        <v>5781</v>
      </c>
      <c r="D19" s="249">
        <v>5988.9</v>
      </c>
      <c r="E19" s="266">
        <v>714374</v>
      </c>
      <c r="F19" s="249">
        <v>1080</v>
      </c>
      <c r="G19" s="249">
        <v>6849</v>
      </c>
      <c r="H19" s="249">
        <v>10406.1</v>
      </c>
      <c r="I19" s="249">
        <v>244</v>
      </c>
      <c r="J19" s="266">
        <v>926376</v>
      </c>
      <c r="K19" s="249"/>
    </row>
    <row r="20" spans="1:11" ht="12" customHeight="1" x14ac:dyDescent="0.2">
      <c r="A20" s="122" t="s">
        <v>86</v>
      </c>
      <c r="B20" s="249">
        <v>3673</v>
      </c>
      <c r="C20" s="249">
        <v>4975</v>
      </c>
      <c r="D20" s="249">
        <v>5387.3</v>
      </c>
      <c r="E20" s="249">
        <v>627275</v>
      </c>
      <c r="F20" s="249">
        <v>874</v>
      </c>
      <c r="G20" s="249">
        <v>5492</v>
      </c>
      <c r="H20" s="249">
        <v>8337.5</v>
      </c>
      <c r="I20" s="249">
        <v>95</v>
      </c>
      <c r="J20" s="266">
        <v>699689</v>
      </c>
      <c r="K20" s="249"/>
    </row>
    <row r="21" spans="1:11" ht="12" customHeight="1" x14ac:dyDescent="0.2">
      <c r="A21" s="122" t="s">
        <v>87</v>
      </c>
      <c r="B21" s="249">
        <v>3296</v>
      </c>
      <c r="C21" s="249">
        <v>4164</v>
      </c>
      <c r="D21" s="249">
        <v>4705.2</v>
      </c>
      <c r="E21" s="249">
        <v>537031</v>
      </c>
      <c r="F21" s="249">
        <v>800</v>
      </c>
      <c r="G21" s="249">
        <v>4677</v>
      </c>
      <c r="H21" s="249">
        <v>6938.5</v>
      </c>
      <c r="I21" s="249">
        <v>189</v>
      </c>
      <c r="J21" s="266">
        <v>839860</v>
      </c>
      <c r="K21" s="249"/>
    </row>
    <row r="22" spans="1:11" ht="12" customHeight="1" x14ac:dyDescent="0.2">
      <c r="A22" s="122" t="s">
        <v>88</v>
      </c>
      <c r="B22" s="249">
        <v>3137</v>
      </c>
      <c r="C22" s="249">
        <v>3740</v>
      </c>
      <c r="D22" s="249">
        <v>4350.2</v>
      </c>
      <c r="E22" s="249">
        <v>500861</v>
      </c>
      <c r="F22" s="249">
        <v>781</v>
      </c>
      <c r="G22" s="249">
        <v>4575</v>
      </c>
      <c r="H22" s="249">
        <v>6754.7</v>
      </c>
      <c r="I22" s="249">
        <v>59</v>
      </c>
      <c r="J22" s="266">
        <v>455974</v>
      </c>
      <c r="K22" s="249"/>
    </row>
    <row r="23" spans="1:11" ht="12" customHeight="1" x14ac:dyDescent="0.2">
      <c r="A23" s="122" t="s">
        <v>89</v>
      </c>
      <c r="B23" s="249">
        <v>2565</v>
      </c>
      <c r="C23" s="249">
        <v>3322</v>
      </c>
      <c r="D23" s="249">
        <v>3822.6</v>
      </c>
      <c r="E23" s="249">
        <v>430009</v>
      </c>
      <c r="F23" s="249">
        <v>706</v>
      </c>
      <c r="G23" s="249">
        <v>4936</v>
      </c>
      <c r="H23" s="249">
        <v>6713.6</v>
      </c>
      <c r="I23" s="249">
        <v>48</v>
      </c>
      <c r="J23" s="266">
        <v>513656</v>
      </c>
      <c r="K23" s="249"/>
    </row>
    <row r="24" spans="1:11" ht="12" customHeight="1" x14ac:dyDescent="0.2">
      <c r="A24" s="122" t="s">
        <v>90</v>
      </c>
      <c r="B24" s="249">
        <v>2492</v>
      </c>
      <c r="C24" s="249">
        <v>3241</v>
      </c>
      <c r="D24" s="249">
        <v>3670.6</v>
      </c>
      <c r="E24" s="249">
        <v>417764</v>
      </c>
      <c r="F24" s="249">
        <v>724</v>
      </c>
      <c r="G24" s="249">
        <v>3670</v>
      </c>
      <c r="H24" s="249">
        <v>5093.8</v>
      </c>
      <c r="I24" s="249">
        <v>49</v>
      </c>
      <c r="J24" s="266">
        <v>375555</v>
      </c>
      <c r="K24" s="249"/>
    </row>
    <row r="25" spans="1:11" ht="12" customHeight="1" x14ac:dyDescent="0.2">
      <c r="A25" s="122" t="s">
        <v>91</v>
      </c>
      <c r="B25" s="249">
        <v>1942</v>
      </c>
      <c r="C25" s="249">
        <v>2590</v>
      </c>
      <c r="D25" s="249">
        <v>2972.1</v>
      </c>
      <c r="E25" s="249">
        <v>345356</v>
      </c>
      <c r="F25" s="249">
        <v>734</v>
      </c>
      <c r="G25" s="249">
        <v>4145</v>
      </c>
      <c r="H25" s="249">
        <v>5553.8</v>
      </c>
      <c r="I25" s="249">
        <v>27</v>
      </c>
      <c r="J25" s="266">
        <v>490991</v>
      </c>
      <c r="K25" s="249"/>
    </row>
    <row r="26" spans="1:11" ht="12" customHeight="1" x14ac:dyDescent="0.2">
      <c r="A26" s="122" t="s">
        <v>92</v>
      </c>
      <c r="B26" s="249">
        <v>1650</v>
      </c>
      <c r="C26" s="249">
        <v>2297</v>
      </c>
      <c r="D26" s="249">
        <v>2636.7</v>
      </c>
      <c r="E26" s="249">
        <v>308397</v>
      </c>
      <c r="F26" s="249">
        <v>788</v>
      </c>
      <c r="G26" s="249">
        <v>4616</v>
      </c>
      <c r="H26" s="249">
        <v>6652.7</v>
      </c>
      <c r="I26" s="249">
        <v>51</v>
      </c>
      <c r="J26" s="266">
        <v>500138</v>
      </c>
      <c r="K26" s="249"/>
    </row>
    <row r="27" spans="1:11" ht="12" customHeight="1" x14ac:dyDescent="0.2">
      <c r="A27" s="122" t="s">
        <v>143</v>
      </c>
      <c r="B27" s="249">
        <v>1455</v>
      </c>
      <c r="C27" s="249">
        <v>2113</v>
      </c>
      <c r="D27" s="249">
        <v>2356.9</v>
      </c>
      <c r="E27" s="249">
        <v>282126</v>
      </c>
      <c r="F27" s="249">
        <v>716</v>
      </c>
      <c r="G27" s="249">
        <v>3808</v>
      </c>
      <c r="H27" s="249">
        <v>5385.4</v>
      </c>
      <c r="I27" s="249">
        <v>41</v>
      </c>
      <c r="J27" s="266">
        <v>345070</v>
      </c>
      <c r="K27" s="249"/>
    </row>
    <row r="28" spans="1:11" ht="12" customHeight="1" x14ac:dyDescent="0.2">
      <c r="A28" s="122" t="s">
        <v>246</v>
      </c>
      <c r="B28" s="249">
        <v>1338</v>
      </c>
      <c r="C28" s="249">
        <v>1951</v>
      </c>
      <c r="D28" s="249">
        <v>2187</v>
      </c>
      <c r="E28" s="249">
        <v>263719</v>
      </c>
      <c r="F28" s="249">
        <v>648</v>
      </c>
      <c r="G28" s="249">
        <v>3360</v>
      </c>
      <c r="H28" s="249">
        <v>4453.1000000000004</v>
      </c>
      <c r="I28" s="249">
        <v>18</v>
      </c>
      <c r="J28" s="266">
        <v>300497</v>
      </c>
      <c r="K28" s="249"/>
    </row>
    <row r="29" spans="1:11" ht="12" customHeight="1" x14ac:dyDescent="0.2">
      <c r="A29" s="122" t="s">
        <v>258</v>
      </c>
      <c r="B29" s="249">
        <v>1514</v>
      </c>
      <c r="C29" s="249">
        <v>2078</v>
      </c>
      <c r="D29" s="249">
        <v>2517.1999999999998</v>
      </c>
      <c r="E29" s="249">
        <v>313334</v>
      </c>
      <c r="F29" s="249">
        <v>778</v>
      </c>
      <c r="G29" s="249">
        <v>4406</v>
      </c>
      <c r="H29" s="249">
        <v>5949.1</v>
      </c>
      <c r="I29" s="249">
        <v>10</v>
      </c>
      <c r="J29" s="266">
        <v>416279</v>
      </c>
      <c r="K29" s="249"/>
    </row>
    <row r="30" spans="1:11" ht="12" customHeight="1" x14ac:dyDescent="0.2">
      <c r="A30" s="122" t="s">
        <v>310</v>
      </c>
      <c r="B30" s="249">
        <v>1796</v>
      </c>
      <c r="C30" s="249">
        <v>2615</v>
      </c>
      <c r="D30" s="249">
        <v>3096.2</v>
      </c>
      <c r="E30" s="249">
        <v>371212</v>
      </c>
      <c r="F30" s="249">
        <v>776</v>
      </c>
      <c r="G30" s="249">
        <v>6819</v>
      </c>
      <c r="H30" s="249">
        <v>7818.8</v>
      </c>
      <c r="I30" s="249">
        <v>53</v>
      </c>
      <c r="J30" s="266">
        <v>414732</v>
      </c>
      <c r="K30" s="249"/>
    </row>
    <row r="31" spans="1:11" ht="12" customHeight="1" x14ac:dyDescent="0.2">
      <c r="A31" s="122" t="s">
        <v>407</v>
      </c>
      <c r="B31" s="249">
        <v>1672</v>
      </c>
      <c r="C31" s="249">
        <v>2451</v>
      </c>
      <c r="D31" s="249">
        <v>2867</v>
      </c>
      <c r="E31" s="249">
        <v>362529</v>
      </c>
      <c r="F31" s="249">
        <v>749</v>
      </c>
      <c r="G31" s="249">
        <v>4157</v>
      </c>
      <c r="H31" s="249">
        <v>5789.2</v>
      </c>
      <c r="I31" s="249">
        <v>145</v>
      </c>
      <c r="J31" s="266">
        <v>408538</v>
      </c>
      <c r="K31" s="249"/>
    </row>
    <row r="32" spans="1:11" ht="12" customHeight="1" x14ac:dyDescent="0.2">
      <c r="A32" s="122" t="s">
        <v>408</v>
      </c>
      <c r="B32" s="249">
        <v>1828</v>
      </c>
      <c r="C32" s="249">
        <v>2908</v>
      </c>
      <c r="D32" s="249">
        <v>3390.7</v>
      </c>
      <c r="E32" s="249">
        <v>440288</v>
      </c>
      <c r="F32" s="249">
        <v>729</v>
      </c>
      <c r="G32" s="249">
        <v>4357</v>
      </c>
      <c r="H32" s="249">
        <v>5657.7</v>
      </c>
      <c r="I32" s="249">
        <v>51</v>
      </c>
      <c r="J32" s="266">
        <v>380591</v>
      </c>
    </row>
    <row r="33" spans="1:10" ht="12" customHeight="1" x14ac:dyDescent="0.2">
      <c r="A33" s="122" t="s">
        <v>414</v>
      </c>
      <c r="B33" s="249">
        <v>1883</v>
      </c>
      <c r="C33" s="249">
        <v>2940</v>
      </c>
      <c r="D33" s="249">
        <v>3445.2</v>
      </c>
      <c r="E33" s="249">
        <v>461531</v>
      </c>
      <c r="F33" s="249">
        <v>696</v>
      </c>
      <c r="G33" s="249">
        <v>4780</v>
      </c>
      <c r="H33" s="249">
        <v>5295.6</v>
      </c>
      <c r="I33" s="249">
        <v>42</v>
      </c>
      <c r="J33" s="266">
        <v>384264</v>
      </c>
    </row>
    <row r="34" spans="1:10" ht="12" customHeight="1" x14ac:dyDescent="0.2">
      <c r="A34" s="122" t="s">
        <v>423</v>
      </c>
      <c r="B34" s="249">
        <v>1965</v>
      </c>
      <c r="C34" s="249">
        <v>3546</v>
      </c>
      <c r="D34" s="249">
        <v>3753.4</v>
      </c>
      <c r="E34" s="249">
        <v>512700</v>
      </c>
      <c r="F34" s="249">
        <v>647</v>
      </c>
      <c r="G34" s="249">
        <v>3319</v>
      </c>
      <c r="H34" s="249">
        <v>4606.7</v>
      </c>
      <c r="I34" s="249">
        <v>37</v>
      </c>
      <c r="J34" s="266">
        <v>445026</v>
      </c>
    </row>
    <row r="35" spans="1:10" ht="12" customHeight="1" x14ac:dyDescent="0.2">
      <c r="A35" s="122" t="s">
        <v>436</v>
      </c>
      <c r="B35" s="249">
        <v>1889</v>
      </c>
      <c r="C35" s="249">
        <v>3220</v>
      </c>
      <c r="D35" s="249">
        <v>3634.1</v>
      </c>
      <c r="E35" s="249">
        <v>517790</v>
      </c>
      <c r="F35" s="249">
        <v>683</v>
      </c>
      <c r="G35" s="249">
        <v>3436</v>
      </c>
      <c r="H35" s="249">
        <v>4605.3999999999996</v>
      </c>
      <c r="I35" s="249">
        <v>79</v>
      </c>
      <c r="J35" s="266">
        <v>339846</v>
      </c>
    </row>
    <row r="36" spans="1:10" ht="12" customHeight="1" x14ac:dyDescent="0.2">
      <c r="A36" s="122" t="s">
        <v>566</v>
      </c>
      <c r="B36" s="249">
        <v>1950</v>
      </c>
      <c r="C36" s="249">
        <v>3124</v>
      </c>
      <c r="D36" s="249">
        <v>3712.7</v>
      </c>
      <c r="E36" s="249">
        <v>543210</v>
      </c>
      <c r="F36" s="249">
        <v>689</v>
      </c>
      <c r="G36" s="249">
        <v>3658</v>
      </c>
      <c r="H36" s="249">
        <v>4678.8999999999996</v>
      </c>
      <c r="I36" s="249">
        <v>124</v>
      </c>
      <c r="J36" s="266">
        <v>314381</v>
      </c>
    </row>
    <row r="37" spans="1:10" ht="12" customHeight="1" x14ac:dyDescent="0.2">
      <c r="A37" s="122" t="s">
        <v>583</v>
      </c>
      <c r="B37" s="249">
        <v>1836</v>
      </c>
      <c r="C37" s="249">
        <v>3755</v>
      </c>
      <c r="D37" s="249">
        <v>3960.8</v>
      </c>
      <c r="E37" s="249">
        <v>605139</v>
      </c>
      <c r="F37" s="249">
        <v>672</v>
      </c>
      <c r="G37" s="249">
        <v>3544</v>
      </c>
      <c r="H37" s="249">
        <v>4520.7</v>
      </c>
      <c r="I37" s="249">
        <v>62</v>
      </c>
      <c r="J37" s="266">
        <v>376500</v>
      </c>
    </row>
    <row r="38" spans="1:10" ht="12" customHeight="1" x14ac:dyDescent="0.2">
      <c r="A38" s="122" t="s">
        <v>591</v>
      </c>
      <c r="B38" s="249">
        <v>2141</v>
      </c>
      <c r="C38" s="249">
        <v>3531</v>
      </c>
      <c r="D38" s="249">
        <v>4127.8999999999996</v>
      </c>
      <c r="E38" s="249">
        <v>666731</v>
      </c>
      <c r="F38" s="249">
        <v>784</v>
      </c>
      <c r="G38" s="249">
        <v>3613</v>
      </c>
      <c r="H38" s="249">
        <v>4710.3999999999996</v>
      </c>
      <c r="I38" s="249">
        <v>81</v>
      </c>
      <c r="J38" s="266">
        <v>382622</v>
      </c>
    </row>
    <row r="39" spans="1:10" ht="12" customHeight="1" x14ac:dyDescent="0.2">
      <c r="A39" s="122" t="s">
        <v>602</v>
      </c>
      <c r="B39" s="249">
        <v>1734</v>
      </c>
      <c r="C39" s="249">
        <v>3380</v>
      </c>
      <c r="D39" s="249">
        <v>3782</v>
      </c>
      <c r="E39" s="249">
        <v>642785</v>
      </c>
      <c r="F39" s="249">
        <v>699</v>
      </c>
      <c r="G39" s="249">
        <v>5307</v>
      </c>
      <c r="H39" s="249">
        <v>6733.6</v>
      </c>
      <c r="I39" s="249">
        <v>170</v>
      </c>
      <c r="J39" s="266">
        <v>550694</v>
      </c>
    </row>
    <row r="40" spans="1:10" ht="12" customHeight="1" x14ac:dyDescent="0.2">
      <c r="A40" s="122" t="s">
        <v>607</v>
      </c>
      <c r="B40" s="249">
        <v>1788</v>
      </c>
      <c r="C40" s="249">
        <v>3185</v>
      </c>
      <c r="D40" s="249">
        <v>3626.9</v>
      </c>
      <c r="E40" s="249">
        <v>629945</v>
      </c>
      <c r="F40" s="249">
        <v>749</v>
      </c>
      <c r="G40" s="249">
        <v>3870</v>
      </c>
      <c r="H40" s="249">
        <v>5261.9</v>
      </c>
      <c r="I40" s="249">
        <v>93</v>
      </c>
      <c r="J40" s="266">
        <v>751906</v>
      </c>
    </row>
    <row r="41" spans="1:10" ht="12" customHeight="1" x14ac:dyDescent="0.2">
      <c r="A41" s="122" t="s">
        <v>610</v>
      </c>
      <c r="B41" s="249">
        <v>1540</v>
      </c>
      <c r="C41" s="249">
        <v>3492</v>
      </c>
      <c r="D41" s="249">
        <v>3519.2</v>
      </c>
      <c r="E41" s="249">
        <v>636901</v>
      </c>
      <c r="F41" s="249">
        <v>666</v>
      </c>
      <c r="G41" s="249">
        <v>3046</v>
      </c>
      <c r="H41" s="249">
        <v>4245.3999999999996</v>
      </c>
      <c r="I41" s="249">
        <v>44</v>
      </c>
      <c r="J41" s="266">
        <v>466902</v>
      </c>
    </row>
    <row r="42" spans="1:10" ht="12" customHeight="1" x14ac:dyDescent="0.2">
      <c r="A42" s="122" t="s">
        <v>612</v>
      </c>
      <c r="B42" s="249">
        <v>1193</v>
      </c>
      <c r="C42" s="249">
        <v>2595</v>
      </c>
      <c r="D42" s="249">
        <v>2786.1</v>
      </c>
      <c r="E42" s="249">
        <v>521648</v>
      </c>
      <c r="F42" s="249">
        <v>692</v>
      </c>
      <c r="G42" s="249">
        <v>4600</v>
      </c>
      <c r="H42" s="249">
        <v>6937</v>
      </c>
      <c r="I42" s="249">
        <v>32</v>
      </c>
      <c r="J42" s="266">
        <v>494769</v>
      </c>
    </row>
    <row r="43" spans="1:10" ht="12" customHeight="1" x14ac:dyDescent="0.2">
      <c r="A43" s="122"/>
      <c r="B43" s="249"/>
      <c r="C43" s="249"/>
      <c r="D43" s="249"/>
      <c r="E43" s="249"/>
      <c r="F43" s="249"/>
      <c r="G43" s="249"/>
      <c r="H43" s="249"/>
      <c r="I43" s="249"/>
      <c r="J43" s="266"/>
    </row>
    <row r="44" spans="1:10" ht="12" customHeight="1" x14ac:dyDescent="0.2">
      <c r="A44" s="234" t="s">
        <v>37</v>
      </c>
      <c r="B44" s="195">
        <v>42</v>
      </c>
      <c r="C44" s="195">
        <v>234</v>
      </c>
      <c r="D44" s="195">
        <v>210.8</v>
      </c>
      <c r="E44" s="195">
        <v>37563</v>
      </c>
      <c r="F44" s="195">
        <v>18</v>
      </c>
      <c r="G44" s="195">
        <v>100</v>
      </c>
      <c r="H44" s="195">
        <v>135.19999999999999</v>
      </c>
      <c r="I44" s="195" t="s">
        <v>34</v>
      </c>
      <c r="J44" s="195">
        <v>15748</v>
      </c>
    </row>
    <row r="45" spans="1:10" ht="12" customHeight="1" x14ac:dyDescent="0.2">
      <c r="A45" s="234" t="s">
        <v>38</v>
      </c>
      <c r="B45" s="195">
        <v>23</v>
      </c>
      <c r="C45" s="195">
        <v>78</v>
      </c>
      <c r="D45" s="195">
        <v>92.3</v>
      </c>
      <c r="E45" s="195">
        <v>18202</v>
      </c>
      <c r="F45" s="195">
        <v>19</v>
      </c>
      <c r="G45" s="195">
        <v>474</v>
      </c>
      <c r="H45" s="195">
        <v>461.6</v>
      </c>
      <c r="I45" s="195">
        <v>1</v>
      </c>
      <c r="J45" s="195">
        <v>31120</v>
      </c>
    </row>
    <row r="46" spans="1:10" ht="12" customHeight="1" x14ac:dyDescent="0.2">
      <c r="A46" s="234" t="s">
        <v>39</v>
      </c>
      <c r="B46" s="195">
        <v>37</v>
      </c>
      <c r="C46" s="195">
        <v>104</v>
      </c>
      <c r="D46" s="195">
        <v>111.2</v>
      </c>
      <c r="E46" s="195">
        <v>21462</v>
      </c>
      <c r="F46" s="195">
        <v>22</v>
      </c>
      <c r="G46" s="195">
        <v>227</v>
      </c>
      <c r="H46" s="195">
        <v>344.4</v>
      </c>
      <c r="I46" s="195" t="s">
        <v>34</v>
      </c>
      <c r="J46" s="195">
        <v>107346</v>
      </c>
    </row>
    <row r="47" spans="1:10" ht="12" customHeight="1" x14ac:dyDescent="0.2">
      <c r="A47" s="234" t="s">
        <v>40</v>
      </c>
      <c r="B47" s="195">
        <v>6</v>
      </c>
      <c r="C47" s="195">
        <v>25</v>
      </c>
      <c r="D47" s="195">
        <v>24</v>
      </c>
      <c r="E47" s="195">
        <v>4983</v>
      </c>
      <c r="F47" s="195">
        <v>4</v>
      </c>
      <c r="G47" s="195">
        <v>13</v>
      </c>
      <c r="H47" s="195">
        <v>16.100000000000001</v>
      </c>
      <c r="I47" s="195" t="s">
        <v>34</v>
      </c>
      <c r="J47" s="195">
        <v>674</v>
      </c>
    </row>
    <row r="48" spans="1:10" ht="12" customHeight="1" x14ac:dyDescent="0.2">
      <c r="A48" s="234" t="s">
        <v>41</v>
      </c>
      <c r="B48" s="195">
        <v>21</v>
      </c>
      <c r="C48" s="195">
        <v>38</v>
      </c>
      <c r="D48" s="195">
        <v>49.4</v>
      </c>
      <c r="E48" s="195">
        <v>8667</v>
      </c>
      <c r="F48" s="195">
        <v>13</v>
      </c>
      <c r="G48" s="195">
        <v>131</v>
      </c>
      <c r="H48" s="195">
        <v>194</v>
      </c>
      <c r="I48" s="195">
        <v>1</v>
      </c>
      <c r="J48" s="195">
        <v>48275</v>
      </c>
    </row>
    <row r="49" spans="1:12" ht="12" customHeight="1" x14ac:dyDescent="0.2">
      <c r="A49" s="234"/>
    </row>
    <row r="50" spans="1:12" ht="12" customHeight="1" x14ac:dyDescent="0.2">
      <c r="A50" s="234" t="s">
        <v>43</v>
      </c>
      <c r="B50" s="195">
        <v>57</v>
      </c>
      <c r="C50" s="195">
        <v>114</v>
      </c>
      <c r="D50" s="195">
        <v>124</v>
      </c>
      <c r="E50" s="195">
        <v>25517</v>
      </c>
      <c r="F50" s="195">
        <v>24</v>
      </c>
      <c r="G50" s="195">
        <v>53</v>
      </c>
      <c r="H50" s="195">
        <v>87.9</v>
      </c>
      <c r="I50" s="195" t="s">
        <v>34</v>
      </c>
      <c r="J50" s="195">
        <v>7146</v>
      </c>
    </row>
    <row r="51" spans="1:12" ht="12" customHeight="1" x14ac:dyDescent="0.2">
      <c r="A51" s="234" t="s">
        <v>44</v>
      </c>
      <c r="B51" s="195">
        <v>24</v>
      </c>
      <c r="C51" s="195">
        <v>77</v>
      </c>
      <c r="D51" s="195">
        <v>58.7</v>
      </c>
      <c r="E51" s="195">
        <v>9572</v>
      </c>
      <c r="F51" s="195">
        <v>45</v>
      </c>
      <c r="G51" s="195">
        <v>109</v>
      </c>
      <c r="H51" s="195">
        <v>165.6</v>
      </c>
      <c r="I51" s="195">
        <v>3</v>
      </c>
      <c r="J51" s="195">
        <v>13836</v>
      </c>
    </row>
    <row r="52" spans="1:12" ht="12" customHeight="1" x14ac:dyDescent="0.2">
      <c r="A52" s="234" t="s">
        <v>45</v>
      </c>
      <c r="B52" s="195">
        <v>55</v>
      </c>
      <c r="C52" s="195">
        <v>129</v>
      </c>
      <c r="D52" s="195">
        <v>144.5</v>
      </c>
      <c r="E52" s="195">
        <v>25903</v>
      </c>
      <c r="F52" s="195">
        <v>51</v>
      </c>
      <c r="G52" s="195">
        <v>1091</v>
      </c>
      <c r="H52" s="195">
        <v>936.1</v>
      </c>
      <c r="I52" s="195" t="s">
        <v>34</v>
      </c>
      <c r="J52" s="195">
        <v>75666</v>
      </c>
    </row>
    <row r="53" spans="1:12" ht="12" customHeight="1" x14ac:dyDescent="0.2">
      <c r="A53" s="234" t="s">
        <v>46</v>
      </c>
      <c r="B53" s="195">
        <v>37</v>
      </c>
      <c r="C53" s="195">
        <v>114</v>
      </c>
      <c r="D53" s="195">
        <v>101.7</v>
      </c>
      <c r="E53" s="195">
        <v>18386</v>
      </c>
      <c r="F53" s="195">
        <v>38</v>
      </c>
      <c r="G53" s="195">
        <v>66</v>
      </c>
      <c r="H53" s="195">
        <v>121.8</v>
      </c>
      <c r="I53" s="195">
        <v>1</v>
      </c>
      <c r="J53" s="195">
        <v>12474</v>
      </c>
    </row>
    <row r="54" spans="1:12" ht="12" customHeight="1" x14ac:dyDescent="0.2">
      <c r="A54" s="234" t="s">
        <v>47</v>
      </c>
      <c r="B54" s="195">
        <v>24</v>
      </c>
      <c r="C54" s="195">
        <v>51</v>
      </c>
      <c r="D54" s="195">
        <v>48.2</v>
      </c>
      <c r="E54" s="195">
        <v>10066</v>
      </c>
      <c r="F54" s="195">
        <v>33</v>
      </c>
      <c r="G54" s="195">
        <v>111</v>
      </c>
      <c r="H54" s="195">
        <v>165.4</v>
      </c>
      <c r="I54" s="195" t="s">
        <v>34</v>
      </c>
      <c r="J54" s="195">
        <v>19836</v>
      </c>
    </row>
    <row r="55" spans="1:12" ht="12" customHeight="1" x14ac:dyDescent="0.2">
      <c r="A55" s="234" t="s">
        <v>48</v>
      </c>
      <c r="B55" s="195">
        <v>25</v>
      </c>
      <c r="C55" s="195">
        <v>26</v>
      </c>
      <c r="D55" s="195">
        <v>35.5</v>
      </c>
      <c r="E55" s="195">
        <v>7688</v>
      </c>
      <c r="F55" s="195">
        <v>27</v>
      </c>
      <c r="G55" s="195">
        <v>30</v>
      </c>
      <c r="H55" s="195">
        <v>54.2</v>
      </c>
      <c r="I55" s="195" t="s">
        <v>34</v>
      </c>
      <c r="J55" s="195">
        <v>6702</v>
      </c>
    </row>
    <row r="56" spans="1:12" ht="12" customHeight="1" x14ac:dyDescent="0.2">
      <c r="A56" s="234"/>
    </row>
    <row r="57" spans="1:12" ht="12" customHeight="1" x14ac:dyDescent="0.2">
      <c r="A57" s="234" t="s">
        <v>49</v>
      </c>
      <c r="B57" s="195">
        <v>60</v>
      </c>
      <c r="C57" s="195">
        <v>82</v>
      </c>
      <c r="D57" s="195">
        <v>110.3</v>
      </c>
      <c r="E57" s="195">
        <v>21894</v>
      </c>
      <c r="F57" s="195">
        <v>46</v>
      </c>
      <c r="G57" s="195">
        <v>691</v>
      </c>
      <c r="H57" s="195">
        <v>818.3</v>
      </c>
      <c r="I57" s="195">
        <v>1</v>
      </c>
      <c r="J57" s="195">
        <v>76470</v>
      </c>
    </row>
    <row r="58" spans="1:12" ht="12" customHeight="1" x14ac:dyDescent="0.2">
      <c r="A58" s="234" t="s">
        <v>50</v>
      </c>
      <c r="B58" s="195">
        <v>42</v>
      </c>
      <c r="C58" s="195">
        <v>66</v>
      </c>
      <c r="D58" s="195">
        <v>72.8</v>
      </c>
      <c r="E58" s="195">
        <v>14357</v>
      </c>
      <c r="F58" s="195">
        <v>14</v>
      </c>
      <c r="G58" s="195">
        <v>92</v>
      </c>
      <c r="H58" s="195">
        <v>127.4</v>
      </c>
      <c r="I58" s="195">
        <v>31</v>
      </c>
      <c r="J58" s="195">
        <v>12228</v>
      </c>
    </row>
    <row r="59" spans="1:12" ht="12" customHeight="1" x14ac:dyDescent="0.2">
      <c r="A59" s="234" t="s">
        <v>51</v>
      </c>
      <c r="B59" s="195">
        <v>20</v>
      </c>
      <c r="C59" s="195">
        <v>76</v>
      </c>
      <c r="D59" s="195">
        <v>48.9</v>
      </c>
      <c r="E59" s="195">
        <v>9168</v>
      </c>
      <c r="F59" s="195">
        <v>15</v>
      </c>
      <c r="G59" s="195">
        <v>29</v>
      </c>
      <c r="H59" s="195">
        <v>51</v>
      </c>
      <c r="I59" s="195" t="s">
        <v>34</v>
      </c>
      <c r="J59" s="195">
        <v>3596</v>
      </c>
    </row>
    <row r="60" spans="1:12" ht="12" customHeight="1" x14ac:dyDescent="0.2">
      <c r="A60" s="234" t="s">
        <v>52</v>
      </c>
      <c r="B60" s="195">
        <v>50</v>
      </c>
      <c r="C60" s="195">
        <v>61</v>
      </c>
      <c r="D60" s="195">
        <v>84.4</v>
      </c>
      <c r="E60" s="195">
        <v>19441</v>
      </c>
      <c r="F60" s="195">
        <v>38</v>
      </c>
      <c r="G60" s="195">
        <v>122</v>
      </c>
      <c r="H60" s="195">
        <v>136.9</v>
      </c>
      <c r="I60" s="195" t="s">
        <v>34</v>
      </c>
      <c r="J60" s="195">
        <v>29852</v>
      </c>
    </row>
    <row r="61" spans="1:12" ht="12" customHeight="1" x14ac:dyDescent="0.2">
      <c r="A61" s="234" t="s">
        <v>53</v>
      </c>
      <c r="B61" s="195">
        <v>13</v>
      </c>
      <c r="C61" s="195">
        <v>18</v>
      </c>
      <c r="D61" s="195">
        <v>22.5</v>
      </c>
      <c r="E61" s="195">
        <v>4467</v>
      </c>
      <c r="F61" s="195">
        <v>12</v>
      </c>
      <c r="G61" s="195">
        <v>12</v>
      </c>
      <c r="H61" s="195">
        <v>25.2</v>
      </c>
      <c r="I61" s="195" t="s">
        <v>34</v>
      </c>
      <c r="J61" s="195">
        <v>2039</v>
      </c>
    </row>
    <row r="62" spans="1:12" ht="12" customHeight="1" x14ac:dyDescent="0.2">
      <c r="A62" s="234" t="s">
        <v>54</v>
      </c>
      <c r="B62" s="195">
        <v>23</v>
      </c>
      <c r="C62" s="195">
        <v>39</v>
      </c>
      <c r="D62" s="195">
        <v>45.6</v>
      </c>
      <c r="E62" s="195">
        <v>9130</v>
      </c>
      <c r="F62" s="195">
        <v>28</v>
      </c>
      <c r="G62" s="195">
        <v>213</v>
      </c>
      <c r="H62" s="195">
        <v>293.8</v>
      </c>
      <c r="I62" s="195" t="s">
        <v>34</v>
      </c>
      <c r="J62" s="195">
        <v>19535</v>
      </c>
    </row>
    <row r="63" spans="1:12" ht="12" customHeight="1" x14ac:dyDescent="0.2">
      <c r="A63" s="234"/>
    </row>
    <row r="64" spans="1:12" ht="12" customHeight="1" x14ac:dyDescent="0.2">
      <c r="A64" s="234" t="s">
        <v>55</v>
      </c>
      <c r="B64" s="195">
        <v>28</v>
      </c>
      <c r="C64" s="195">
        <v>33</v>
      </c>
      <c r="D64" s="195">
        <v>46.4</v>
      </c>
      <c r="E64" s="195">
        <v>9214</v>
      </c>
      <c r="F64" s="195">
        <v>25</v>
      </c>
      <c r="G64" s="195">
        <v>52</v>
      </c>
      <c r="H64" s="195">
        <v>92.1</v>
      </c>
      <c r="I64" s="195">
        <v>10</v>
      </c>
      <c r="J64" s="195">
        <v>8731</v>
      </c>
      <c r="K64" s="235"/>
      <c r="L64" s="235"/>
    </row>
    <row r="65" spans="1:10" ht="12" customHeight="1" x14ac:dyDescent="0.2">
      <c r="A65" s="234" t="s">
        <v>56</v>
      </c>
      <c r="B65" s="195">
        <v>15</v>
      </c>
      <c r="C65" s="195">
        <v>18</v>
      </c>
      <c r="D65" s="195">
        <v>22.2</v>
      </c>
      <c r="E65" s="195">
        <v>4877</v>
      </c>
      <c r="F65" s="195">
        <v>27</v>
      </c>
      <c r="G65" s="195">
        <v>192</v>
      </c>
      <c r="H65" s="195">
        <v>228.1</v>
      </c>
      <c r="I65" s="195" t="s">
        <v>34</v>
      </c>
      <c r="J65" s="195">
        <v>24285</v>
      </c>
    </row>
    <row r="66" spans="1:10" ht="12" customHeight="1" x14ac:dyDescent="0.2">
      <c r="A66" s="234" t="s">
        <v>57</v>
      </c>
      <c r="B66" s="195">
        <v>24</v>
      </c>
      <c r="C66" s="195">
        <v>26</v>
      </c>
      <c r="D66" s="195">
        <v>35.6</v>
      </c>
      <c r="E66" s="195">
        <v>7825</v>
      </c>
      <c r="F66" s="195">
        <v>30</v>
      </c>
      <c r="G66" s="195">
        <v>100</v>
      </c>
      <c r="H66" s="195">
        <v>144.80000000000001</v>
      </c>
      <c r="I66" s="195">
        <v>1</v>
      </c>
      <c r="J66" s="195">
        <v>10770</v>
      </c>
    </row>
    <row r="67" spans="1:10" ht="12" customHeight="1" x14ac:dyDescent="0.2">
      <c r="A67" s="234" t="s">
        <v>58</v>
      </c>
      <c r="B67" s="195">
        <v>22</v>
      </c>
      <c r="C67" s="195">
        <v>22</v>
      </c>
      <c r="D67" s="195">
        <v>31.9</v>
      </c>
      <c r="E67" s="195">
        <v>7297</v>
      </c>
      <c r="F67" s="195">
        <v>38</v>
      </c>
      <c r="G67" s="195">
        <v>176</v>
      </c>
      <c r="H67" s="195">
        <v>202.3</v>
      </c>
      <c r="I67" s="195" t="s">
        <v>34</v>
      </c>
      <c r="J67" s="195">
        <v>24196</v>
      </c>
    </row>
    <row r="68" spans="1:10" ht="12" customHeight="1" x14ac:dyDescent="0.2">
      <c r="A68" s="234" t="s">
        <v>59</v>
      </c>
      <c r="B68" s="195">
        <v>12</v>
      </c>
      <c r="C68" s="195">
        <v>14</v>
      </c>
      <c r="D68" s="195">
        <v>22.1</v>
      </c>
      <c r="E68" s="195">
        <v>4678</v>
      </c>
      <c r="F68" s="195">
        <v>18</v>
      </c>
      <c r="G68" s="195">
        <v>19</v>
      </c>
      <c r="H68" s="195">
        <v>35.1</v>
      </c>
      <c r="I68" s="195">
        <v>1</v>
      </c>
      <c r="J68" s="195">
        <v>2798</v>
      </c>
    </row>
    <row r="69" spans="1:10" ht="12" customHeight="1" x14ac:dyDescent="0.2">
      <c r="A69" s="234"/>
    </row>
    <row r="70" spans="1:10" ht="12" customHeight="1" x14ac:dyDescent="0.2">
      <c r="A70" s="234"/>
    </row>
    <row r="71" spans="1:10" s="225" customFormat="1" ht="12" customHeight="1" x14ac:dyDescent="0.2">
      <c r="A71" s="236" t="s">
        <v>60</v>
      </c>
      <c r="B71" s="196">
        <v>660</v>
      </c>
      <c r="C71" s="196">
        <v>1445</v>
      </c>
      <c r="D71" s="196">
        <v>1543.1</v>
      </c>
      <c r="E71" s="196">
        <v>300357</v>
      </c>
      <c r="F71" s="196">
        <v>585</v>
      </c>
      <c r="G71" s="196">
        <v>4098</v>
      </c>
      <c r="H71" s="196">
        <v>4837.3999999999996</v>
      </c>
      <c r="I71" s="196">
        <v>50</v>
      </c>
      <c r="J71" s="196">
        <v>553323</v>
      </c>
    </row>
    <row r="72" spans="1:10" ht="12" customHeight="1" x14ac:dyDescent="0.2">
      <c r="A72" s="234" t="s">
        <v>61</v>
      </c>
    </row>
    <row r="73" spans="1:10" ht="12" customHeight="1" x14ac:dyDescent="0.2">
      <c r="A73" s="234" t="s">
        <v>62</v>
      </c>
      <c r="B73" s="195">
        <v>129</v>
      </c>
      <c r="C73" s="195">
        <v>479</v>
      </c>
      <c r="D73" s="195">
        <v>487.7</v>
      </c>
      <c r="E73" s="195">
        <v>90877</v>
      </c>
      <c r="F73" s="195">
        <v>76</v>
      </c>
      <c r="G73" s="195">
        <v>944</v>
      </c>
      <c r="H73" s="195">
        <v>1151.3</v>
      </c>
      <c r="I73" s="195">
        <v>2</v>
      </c>
      <c r="J73" s="195">
        <v>203163</v>
      </c>
    </row>
    <row r="74" spans="1:10" ht="12" customHeight="1" x14ac:dyDescent="0.2">
      <c r="A74" s="234" t="s">
        <v>63</v>
      </c>
      <c r="B74" s="195">
        <v>531</v>
      </c>
      <c r="C74" s="195">
        <v>966</v>
      </c>
      <c r="D74" s="195">
        <v>1055.4000000000001</v>
      </c>
      <c r="E74" s="195">
        <v>209480</v>
      </c>
      <c r="F74" s="195">
        <v>509</v>
      </c>
      <c r="G74" s="195">
        <v>3155</v>
      </c>
      <c r="H74" s="195">
        <v>3686.1</v>
      </c>
      <c r="I74" s="195">
        <v>48</v>
      </c>
      <c r="J74" s="195">
        <v>350160</v>
      </c>
    </row>
  </sheetData>
  <mergeCells count="17">
    <mergeCell ref="I6:I10"/>
    <mergeCell ref="J6:J10"/>
    <mergeCell ref="C8:C10"/>
    <mergeCell ref="D8:D10"/>
    <mergeCell ref="B11:C11"/>
    <mergeCell ref="A1:J1"/>
    <mergeCell ref="A2:J2"/>
    <mergeCell ref="E3:J3"/>
    <mergeCell ref="A5:A11"/>
    <mergeCell ref="B5:E5"/>
    <mergeCell ref="F5:J5"/>
    <mergeCell ref="B6:B10"/>
    <mergeCell ref="C6:D7"/>
    <mergeCell ref="E6:E10"/>
    <mergeCell ref="F6:F10"/>
    <mergeCell ref="G6:G10"/>
    <mergeCell ref="H6:H10"/>
  </mergeCells>
  <conditionalFormatting sqref="B44:B48 B50:B55 B57:B62 B64:B71 B73:B74 F44:F48 F50:F55 F57:F62 F64:F71 F73:F74">
    <cfRule type="cellIs" dxfId="7" priority="1" operator="between">
      <formula>1</formula>
      <formula>2</formula>
    </cfRule>
  </conditionalFormatting>
  <pageMargins left="0.78740157480314965" right="0.78740157480314965" top="0.78740157480314965" bottom="0.78740157480314965" header="0.51181102362204722" footer="0.51181102362204722"/>
  <pageSetup paperSize="9" scale="81" firstPageNumber="33" fitToWidth="2" orientation="portrait" useFirstPageNumber="1" r:id="rId1"/>
  <headerFooter alignWithMargins="0">
    <oddHeader>&amp;C&amp;"Arial,Standard"&amp;9- &amp;P -</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showGridLines="0" zoomScaleNormal="100" zoomScaleSheetLayoutView="100" workbookViewId="0">
      <selection activeCell="B5" sqref="B5"/>
    </sheetView>
  </sheetViews>
  <sheetFormatPr baseColWidth="10" defaultColWidth="12" defaultRowHeight="12" customHeight="1" x14ac:dyDescent="0.2"/>
  <cols>
    <col min="1" max="1" width="22.6640625" style="230" customWidth="1"/>
    <col min="2" max="2" width="10.6640625" style="230" customWidth="1"/>
    <col min="3" max="3" width="10.1640625" style="230" customWidth="1"/>
    <col min="4" max="4" width="10.33203125" style="230" customWidth="1"/>
    <col min="5" max="7" width="8.1640625" style="230" customWidth="1"/>
    <col min="8" max="8" width="10.1640625" style="230" customWidth="1"/>
    <col min="9" max="12" width="11.5" style="230" customWidth="1"/>
    <col min="13" max="16384" width="12" style="230"/>
  </cols>
  <sheetData>
    <row r="1" spans="1:12" s="225" customFormat="1" ht="12" customHeight="1" x14ac:dyDescent="0.2">
      <c r="A1" s="568" t="s">
        <v>673</v>
      </c>
      <c r="B1" s="568"/>
      <c r="C1" s="568"/>
      <c r="D1" s="568"/>
      <c r="E1" s="568"/>
      <c r="F1" s="568"/>
      <c r="G1" s="568"/>
      <c r="H1" s="568"/>
      <c r="I1" s="568"/>
      <c r="J1" s="568"/>
      <c r="K1" s="568"/>
      <c r="L1" s="568"/>
    </row>
    <row r="2" spans="1:12" s="226" customFormat="1" ht="12" customHeight="1" x14ac:dyDescent="0.2">
      <c r="A2" s="569" t="s">
        <v>7</v>
      </c>
      <c r="B2" s="569"/>
      <c r="C2" s="569"/>
      <c r="D2" s="569"/>
      <c r="E2" s="569"/>
      <c r="F2" s="569"/>
      <c r="G2" s="569"/>
      <c r="H2" s="569"/>
      <c r="I2" s="569"/>
      <c r="J2" s="569"/>
      <c r="K2" s="569"/>
      <c r="L2" s="569"/>
    </row>
    <row r="3" spans="1:12" s="226" customFormat="1" ht="12" customHeight="1" x14ac:dyDescent="0.2">
      <c r="A3" s="415"/>
      <c r="B3" s="415"/>
      <c r="C3" s="415"/>
      <c r="D3" s="415"/>
      <c r="E3" s="415"/>
      <c r="F3" s="415"/>
      <c r="G3" s="415"/>
      <c r="H3" s="415"/>
      <c r="I3" s="415"/>
      <c r="J3" s="415"/>
      <c r="K3" s="415"/>
      <c r="L3" s="415"/>
    </row>
    <row r="4" spans="1:12" s="229" customFormat="1" ht="12" customHeight="1" x14ac:dyDescent="0.2">
      <c r="A4" s="227"/>
      <c r="B4" s="228"/>
    </row>
    <row r="5" spans="1:12" ht="14.25" customHeight="1" x14ac:dyDescent="0.2">
      <c r="A5" s="578" t="s">
        <v>104</v>
      </c>
      <c r="B5" s="572" t="s">
        <v>145</v>
      </c>
      <c r="C5" s="573"/>
      <c r="D5" s="573"/>
      <c r="E5" s="573"/>
      <c r="F5" s="573"/>
      <c r="G5" s="573"/>
      <c r="H5" s="573"/>
      <c r="I5" s="573"/>
      <c r="J5" s="573"/>
      <c r="K5" s="573"/>
      <c r="L5" s="573"/>
    </row>
    <row r="6" spans="1:12" ht="15" customHeight="1" x14ac:dyDescent="0.2">
      <c r="A6" s="579"/>
      <c r="B6" s="588" t="s">
        <v>146</v>
      </c>
      <c r="C6" s="588"/>
      <c r="D6" s="589"/>
      <c r="E6" s="588" t="s">
        <v>2</v>
      </c>
      <c r="F6" s="588"/>
      <c r="G6" s="588"/>
      <c r="H6" s="589"/>
      <c r="I6" s="590" t="s">
        <v>592</v>
      </c>
      <c r="J6" s="588"/>
      <c r="K6" s="588"/>
      <c r="L6" s="588"/>
    </row>
    <row r="7" spans="1:12" ht="12" customHeight="1" x14ac:dyDescent="0.2">
      <c r="A7" s="579"/>
      <c r="B7" s="502" t="s">
        <v>243</v>
      </c>
      <c r="C7" s="491" t="s">
        <v>103</v>
      </c>
      <c r="D7" s="491" t="s">
        <v>119</v>
      </c>
      <c r="E7" s="502" t="s">
        <v>94</v>
      </c>
      <c r="F7" s="491" t="s">
        <v>93</v>
      </c>
      <c r="G7" s="491" t="s">
        <v>103</v>
      </c>
      <c r="H7" s="491" t="s">
        <v>119</v>
      </c>
      <c r="I7" s="491" t="s">
        <v>94</v>
      </c>
      <c r="J7" s="491" t="s">
        <v>93</v>
      </c>
      <c r="K7" s="491" t="s">
        <v>103</v>
      </c>
      <c r="L7" s="501" t="s">
        <v>119</v>
      </c>
    </row>
    <row r="8" spans="1:12" ht="12" customHeight="1" x14ac:dyDescent="0.2">
      <c r="A8" s="579"/>
      <c r="B8" s="538"/>
      <c r="C8" s="492"/>
      <c r="D8" s="492"/>
      <c r="E8" s="538"/>
      <c r="F8" s="492"/>
      <c r="G8" s="492"/>
      <c r="H8" s="492"/>
      <c r="I8" s="492"/>
      <c r="J8" s="492"/>
      <c r="K8" s="492"/>
      <c r="L8" s="587"/>
    </row>
    <row r="9" spans="1:12" ht="12" customHeight="1" x14ac:dyDescent="0.2">
      <c r="A9" s="579"/>
      <c r="B9" s="538"/>
      <c r="C9" s="492"/>
      <c r="D9" s="492"/>
      <c r="E9" s="538"/>
      <c r="F9" s="492"/>
      <c r="G9" s="492"/>
      <c r="H9" s="492"/>
      <c r="I9" s="492"/>
      <c r="J9" s="492"/>
      <c r="K9" s="492"/>
      <c r="L9" s="587"/>
    </row>
    <row r="10" spans="1:12" ht="12" customHeight="1" x14ac:dyDescent="0.2">
      <c r="A10" s="579"/>
      <c r="B10" s="538"/>
      <c r="C10" s="492"/>
      <c r="D10" s="492"/>
      <c r="E10" s="538"/>
      <c r="F10" s="492"/>
      <c r="G10" s="492"/>
      <c r="H10" s="492"/>
      <c r="I10" s="492"/>
      <c r="J10" s="492"/>
      <c r="K10" s="492"/>
      <c r="L10" s="587"/>
    </row>
    <row r="11" spans="1:12" ht="12" customHeight="1" x14ac:dyDescent="0.2">
      <c r="A11" s="579"/>
      <c r="B11" s="504"/>
      <c r="C11" s="493"/>
      <c r="D11" s="493"/>
      <c r="E11" s="504"/>
      <c r="F11" s="493"/>
      <c r="G11" s="493"/>
      <c r="H11" s="493"/>
      <c r="I11" s="493"/>
      <c r="J11" s="493"/>
      <c r="K11" s="493"/>
      <c r="L11" s="503"/>
    </row>
    <row r="12" spans="1:12" ht="14.25" customHeight="1" x14ac:dyDescent="0.2">
      <c r="A12" s="580"/>
      <c r="B12" s="191" t="s">
        <v>0</v>
      </c>
      <c r="C12" s="192" t="s">
        <v>1</v>
      </c>
      <c r="D12" s="191" t="s">
        <v>421</v>
      </c>
      <c r="E12" s="586" t="s">
        <v>0</v>
      </c>
      <c r="F12" s="583"/>
      <c r="G12" s="192" t="s">
        <v>1</v>
      </c>
      <c r="H12" s="191" t="s">
        <v>421</v>
      </c>
      <c r="I12" s="586" t="s">
        <v>0</v>
      </c>
      <c r="J12" s="583"/>
      <c r="K12" s="192" t="s">
        <v>1</v>
      </c>
      <c r="L12" s="231" t="s">
        <v>421</v>
      </c>
    </row>
    <row r="13" spans="1:12" ht="14.25" customHeight="1" x14ac:dyDescent="0.2">
      <c r="A13" s="414"/>
      <c r="B13" s="232"/>
      <c r="C13" s="232"/>
      <c r="D13" s="232"/>
      <c r="E13" s="232"/>
      <c r="F13" s="232"/>
      <c r="G13" s="232"/>
      <c r="H13" s="232"/>
      <c r="I13" s="232"/>
      <c r="J13" s="232"/>
      <c r="K13" s="232"/>
      <c r="L13" s="232"/>
    </row>
    <row r="14" spans="1:12" ht="12" customHeight="1" x14ac:dyDescent="0.2">
      <c r="A14" s="122">
        <v>1995</v>
      </c>
      <c r="B14" s="196">
        <v>4840</v>
      </c>
      <c r="C14" s="196">
        <v>5812.42</v>
      </c>
      <c r="D14" s="196">
        <v>743987</v>
      </c>
      <c r="E14" s="196">
        <v>890</v>
      </c>
      <c r="F14" s="196">
        <v>1780</v>
      </c>
      <c r="G14" s="196">
        <v>1530.51</v>
      </c>
      <c r="H14" s="196">
        <v>181830</v>
      </c>
      <c r="I14" s="196">
        <v>773</v>
      </c>
      <c r="J14" s="196">
        <v>7099</v>
      </c>
      <c r="K14" s="196">
        <v>4634.7</v>
      </c>
      <c r="L14" s="196">
        <v>518297</v>
      </c>
    </row>
    <row r="15" spans="1:12" ht="12" customHeight="1" x14ac:dyDescent="0.2">
      <c r="A15" s="122">
        <v>1996</v>
      </c>
      <c r="B15" s="196">
        <v>4080</v>
      </c>
      <c r="C15" s="196">
        <v>4940.28</v>
      </c>
      <c r="D15" s="196">
        <v>646954</v>
      </c>
      <c r="E15" s="196">
        <v>898</v>
      </c>
      <c r="F15" s="196">
        <v>1796</v>
      </c>
      <c r="G15" s="196">
        <v>1555.62</v>
      </c>
      <c r="H15" s="196">
        <v>191967</v>
      </c>
      <c r="I15" s="196">
        <v>804</v>
      </c>
      <c r="J15" s="196">
        <v>7023</v>
      </c>
      <c r="K15" s="196">
        <v>4801.6000000000004</v>
      </c>
      <c r="L15" s="196">
        <v>584712</v>
      </c>
    </row>
    <row r="16" spans="1:12" ht="12" customHeight="1" x14ac:dyDescent="0.2">
      <c r="A16" s="122">
        <v>1997</v>
      </c>
      <c r="B16" s="196">
        <v>5779</v>
      </c>
      <c r="C16" s="196">
        <v>6940.76</v>
      </c>
      <c r="D16" s="196">
        <v>875932</v>
      </c>
      <c r="E16" s="196">
        <v>1116</v>
      </c>
      <c r="F16" s="196">
        <v>2232</v>
      </c>
      <c r="G16" s="196">
        <v>1937.99</v>
      </c>
      <c r="H16" s="196">
        <v>238579</v>
      </c>
      <c r="I16" s="196">
        <v>1035</v>
      </c>
      <c r="J16" s="196">
        <v>9404</v>
      </c>
      <c r="K16" s="196">
        <v>6273.4</v>
      </c>
      <c r="L16" s="196">
        <v>754477</v>
      </c>
    </row>
    <row r="17" spans="1:12" ht="12" customHeight="1" x14ac:dyDescent="0.2">
      <c r="A17" s="122">
        <v>1998</v>
      </c>
      <c r="B17" s="196">
        <v>5109</v>
      </c>
      <c r="C17" s="196">
        <v>6167</v>
      </c>
      <c r="D17" s="196">
        <v>755936</v>
      </c>
      <c r="E17" s="196">
        <v>735</v>
      </c>
      <c r="F17" s="196">
        <v>1470</v>
      </c>
      <c r="G17" s="196">
        <v>1287.3800000000001</v>
      </c>
      <c r="H17" s="196">
        <v>153621</v>
      </c>
      <c r="I17" s="196">
        <v>544</v>
      </c>
      <c r="J17" s="196">
        <v>4915</v>
      </c>
      <c r="K17" s="196">
        <v>3251.4</v>
      </c>
      <c r="L17" s="196">
        <v>386917</v>
      </c>
    </row>
    <row r="18" spans="1:12" ht="12" customHeight="1" x14ac:dyDescent="0.2">
      <c r="A18" s="122">
        <v>1999</v>
      </c>
      <c r="B18" s="196">
        <v>4938</v>
      </c>
      <c r="C18" s="196">
        <v>6006.86</v>
      </c>
      <c r="D18" s="196">
        <v>717795</v>
      </c>
      <c r="E18" s="196">
        <v>707</v>
      </c>
      <c r="F18" s="196">
        <v>1414</v>
      </c>
      <c r="G18" s="196">
        <v>1260.46</v>
      </c>
      <c r="H18" s="196">
        <v>147519</v>
      </c>
      <c r="I18" s="196">
        <v>380</v>
      </c>
      <c r="J18" s="196">
        <v>3064</v>
      </c>
      <c r="K18" s="196">
        <v>2086.1999999999998</v>
      </c>
      <c r="L18" s="196">
        <v>243141</v>
      </c>
    </row>
    <row r="19" spans="1:12" ht="12" customHeight="1" x14ac:dyDescent="0.2">
      <c r="A19" s="122" t="s">
        <v>84</v>
      </c>
      <c r="B19" s="196">
        <v>4799</v>
      </c>
      <c r="C19" s="196">
        <v>5909.46</v>
      </c>
      <c r="D19" s="196">
        <v>689792</v>
      </c>
      <c r="E19" s="196">
        <v>532</v>
      </c>
      <c r="F19" s="196">
        <v>1064</v>
      </c>
      <c r="G19" s="196">
        <v>950.95</v>
      </c>
      <c r="H19" s="196">
        <v>110390</v>
      </c>
      <c r="I19" s="196">
        <v>336</v>
      </c>
      <c r="J19" s="196">
        <v>2819</v>
      </c>
      <c r="K19" s="196">
        <v>1908.5</v>
      </c>
      <c r="L19" s="196">
        <v>236988</v>
      </c>
    </row>
    <row r="20" spans="1:12" ht="12" customHeight="1" x14ac:dyDescent="0.2">
      <c r="A20" s="122" t="s">
        <v>85</v>
      </c>
      <c r="B20" s="196">
        <v>3456</v>
      </c>
      <c r="C20" s="196">
        <v>4265.92</v>
      </c>
      <c r="D20" s="196">
        <v>507060</v>
      </c>
      <c r="E20" s="196">
        <v>364</v>
      </c>
      <c r="F20" s="196">
        <v>728</v>
      </c>
      <c r="G20" s="196">
        <v>651.69000000000005</v>
      </c>
      <c r="H20" s="196">
        <v>73488</v>
      </c>
      <c r="I20" s="196">
        <v>190</v>
      </c>
      <c r="J20" s="196">
        <v>1597</v>
      </c>
      <c r="K20" s="196">
        <v>1071.3</v>
      </c>
      <c r="L20" s="196">
        <v>133826</v>
      </c>
    </row>
    <row r="21" spans="1:12" ht="12" customHeight="1" x14ac:dyDescent="0.2">
      <c r="A21" s="122" t="s">
        <v>86</v>
      </c>
      <c r="B21" s="196">
        <v>3187</v>
      </c>
      <c r="C21" s="196">
        <v>3952.22</v>
      </c>
      <c r="D21" s="196">
        <v>459200</v>
      </c>
      <c r="E21" s="196">
        <v>326</v>
      </c>
      <c r="F21" s="196">
        <v>652</v>
      </c>
      <c r="G21" s="196">
        <v>611.59</v>
      </c>
      <c r="H21" s="196">
        <v>67498</v>
      </c>
      <c r="I21" s="196">
        <v>160</v>
      </c>
      <c r="J21" s="196">
        <v>1136</v>
      </c>
      <c r="K21" s="196">
        <v>823.4</v>
      </c>
      <c r="L21" s="196">
        <v>100577</v>
      </c>
    </row>
    <row r="22" spans="1:12" ht="12" customHeight="1" x14ac:dyDescent="0.2">
      <c r="A22" s="122" t="s">
        <v>87</v>
      </c>
      <c r="B22" s="196">
        <v>2893</v>
      </c>
      <c r="C22" s="196">
        <v>3656.28</v>
      </c>
      <c r="D22" s="196">
        <v>418959</v>
      </c>
      <c r="E22" s="196">
        <v>300</v>
      </c>
      <c r="F22" s="196">
        <v>600</v>
      </c>
      <c r="G22" s="196">
        <v>549.4</v>
      </c>
      <c r="H22" s="196">
        <v>61204</v>
      </c>
      <c r="I22" s="196">
        <v>103</v>
      </c>
      <c r="J22" s="196">
        <v>671</v>
      </c>
      <c r="K22" s="196">
        <v>499.5</v>
      </c>
      <c r="L22" s="196">
        <v>56868</v>
      </c>
    </row>
    <row r="23" spans="1:12" ht="12" customHeight="1" x14ac:dyDescent="0.2">
      <c r="A23" s="122" t="s">
        <v>88</v>
      </c>
      <c r="B23" s="196">
        <v>2829</v>
      </c>
      <c r="C23" s="196">
        <v>3617.26</v>
      </c>
      <c r="D23" s="196">
        <v>412536</v>
      </c>
      <c r="E23" s="196">
        <v>240</v>
      </c>
      <c r="F23" s="196">
        <v>480</v>
      </c>
      <c r="G23" s="196">
        <v>423.67</v>
      </c>
      <c r="H23" s="196">
        <v>45994</v>
      </c>
      <c r="I23" s="196">
        <v>68</v>
      </c>
      <c r="J23" s="196">
        <v>431</v>
      </c>
      <c r="K23" s="196">
        <v>309.3</v>
      </c>
      <c r="L23" s="196">
        <v>42331</v>
      </c>
    </row>
    <row r="24" spans="1:12" ht="12" customHeight="1" x14ac:dyDescent="0.2">
      <c r="A24" s="122" t="s">
        <v>89</v>
      </c>
      <c r="B24" s="196">
        <v>2296</v>
      </c>
      <c r="C24" s="196">
        <v>2961.9</v>
      </c>
      <c r="D24" s="196">
        <v>338519</v>
      </c>
      <c r="E24" s="196">
        <v>181</v>
      </c>
      <c r="F24" s="196">
        <v>362</v>
      </c>
      <c r="G24" s="196">
        <v>343.63</v>
      </c>
      <c r="H24" s="196">
        <v>35805</v>
      </c>
      <c r="I24" s="196">
        <v>88</v>
      </c>
      <c r="J24" s="196">
        <v>664</v>
      </c>
      <c r="K24" s="196">
        <v>517</v>
      </c>
      <c r="L24" s="196">
        <v>55685</v>
      </c>
    </row>
    <row r="25" spans="1:12" ht="12" customHeight="1" x14ac:dyDescent="0.2">
      <c r="A25" s="122" t="s">
        <v>90</v>
      </c>
      <c r="B25" s="196">
        <v>2247</v>
      </c>
      <c r="C25" s="196">
        <v>2900.8</v>
      </c>
      <c r="D25" s="196">
        <v>332151</v>
      </c>
      <c r="E25" s="196">
        <v>158</v>
      </c>
      <c r="F25" s="196">
        <v>316</v>
      </c>
      <c r="G25" s="196">
        <v>285.94</v>
      </c>
      <c r="H25" s="196">
        <v>31121</v>
      </c>
      <c r="I25" s="196">
        <v>87</v>
      </c>
      <c r="J25" s="196">
        <v>678</v>
      </c>
      <c r="K25" s="196">
        <v>483.8</v>
      </c>
      <c r="L25" s="196">
        <v>54492</v>
      </c>
    </row>
    <row r="26" spans="1:12" ht="12" customHeight="1" x14ac:dyDescent="0.2">
      <c r="A26" s="122" t="s">
        <v>91</v>
      </c>
      <c r="B26" s="196">
        <v>1718</v>
      </c>
      <c r="C26" s="196">
        <v>2239.5700000000002</v>
      </c>
      <c r="D26" s="196">
        <v>261810</v>
      </c>
      <c r="E26" s="196">
        <v>146</v>
      </c>
      <c r="F26" s="196">
        <v>292</v>
      </c>
      <c r="G26" s="196">
        <v>275.23</v>
      </c>
      <c r="H26" s="196">
        <v>29239</v>
      </c>
      <c r="I26" s="196">
        <v>78</v>
      </c>
      <c r="J26" s="196">
        <v>580</v>
      </c>
      <c r="K26" s="196">
        <v>457.29999999999995</v>
      </c>
      <c r="L26" s="196">
        <v>54307</v>
      </c>
    </row>
    <row r="27" spans="1:12" ht="12" customHeight="1" x14ac:dyDescent="0.2">
      <c r="A27" s="122" t="s">
        <v>92</v>
      </c>
      <c r="B27" s="196">
        <v>1465</v>
      </c>
      <c r="C27" s="196">
        <v>1974.06</v>
      </c>
      <c r="D27" s="196">
        <v>226893</v>
      </c>
      <c r="E27" s="196">
        <v>108</v>
      </c>
      <c r="F27" s="196">
        <v>216</v>
      </c>
      <c r="G27" s="196">
        <v>212.37</v>
      </c>
      <c r="H27" s="196">
        <v>23966</v>
      </c>
      <c r="I27" s="196">
        <v>77</v>
      </c>
      <c r="J27" s="196">
        <v>616</v>
      </c>
      <c r="K27" s="196">
        <v>450.2</v>
      </c>
      <c r="L27" s="196">
        <v>57538</v>
      </c>
    </row>
    <row r="28" spans="1:12" ht="12" customHeight="1" x14ac:dyDescent="0.2">
      <c r="A28" s="122" t="s">
        <v>143</v>
      </c>
      <c r="B28" s="196">
        <v>1271</v>
      </c>
      <c r="C28" s="196">
        <v>1735.64</v>
      </c>
      <c r="D28" s="196">
        <v>206586</v>
      </c>
      <c r="E28" s="196">
        <v>120</v>
      </c>
      <c r="F28" s="196">
        <v>240</v>
      </c>
      <c r="G28" s="196">
        <v>240.05</v>
      </c>
      <c r="H28" s="196">
        <v>27344</v>
      </c>
      <c r="I28" s="196">
        <v>64</v>
      </c>
      <c r="J28" s="196">
        <v>602</v>
      </c>
      <c r="K28" s="196">
        <v>381.2</v>
      </c>
      <c r="L28" s="196">
        <v>48196</v>
      </c>
    </row>
    <row r="29" spans="1:12" ht="12" customHeight="1" x14ac:dyDescent="0.2">
      <c r="A29" s="122" t="s">
        <v>246</v>
      </c>
      <c r="B29" s="196">
        <v>1199</v>
      </c>
      <c r="C29" s="196">
        <v>1661.41</v>
      </c>
      <c r="D29" s="196">
        <v>200922</v>
      </c>
      <c r="E29" s="196">
        <v>74</v>
      </c>
      <c r="F29" s="196">
        <v>148</v>
      </c>
      <c r="G29" s="196">
        <v>152.91999999999999</v>
      </c>
      <c r="H29" s="196">
        <v>17397</v>
      </c>
      <c r="I29" s="196">
        <v>65</v>
      </c>
      <c r="J29" s="196">
        <v>604</v>
      </c>
      <c r="K29" s="196">
        <v>372.7</v>
      </c>
      <c r="L29" s="196">
        <v>45400</v>
      </c>
    </row>
    <row r="30" spans="1:12" ht="12" customHeight="1" x14ac:dyDescent="0.2">
      <c r="A30" s="122" t="s">
        <v>258</v>
      </c>
      <c r="B30" s="196">
        <v>1355</v>
      </c>
      <c r="C30" s="196">
        <v>1893.83</v>
      </c>
      <c r="D30" s="196">
        <v>232413</v>
      </c>
      <c r="E30" s="196">
        <v>88</v>
      </c>
      <c r="F30" s="196">
        <v>176</v>
      </c>
      <c r="G30" s="196">
        <v>175.77</v>
      </c>
      <c r="H30" s="196">
        <v>19963</v>
      </c>
      <c r="I30" s="196">
        <v>71</v>
      </c>
      <c r="J30" s="196">
        <v>547</v>
      </c>
      <c r="K30" s="196">
        <v>447.6</v>
      </c>
      <c r="L30" s="196">
        <v>60958</v>
      </c>
    </row>
    <row r="31" spans="1:12" ht="12" customHeight="1" x14ac:dyDescent="0.2">
      <c r="A31" s="122" t="s">
        <v>310</v>
      </c>
      <c r="B31" s="196">
        <v>1603</v>
      </c>
      <c r="C31" s="196">
        <v>2276.94</v>
      </c>
      <c r="D31" s="196">
        <v>276049</v>
      </c>
      <c r="E31" s="196">
        <v>111</v>
      </c>
      <c r="F31" s="196">
        <v>222</v>
      </c>
      <c r="G31" s="196">
        <v>236.63</v>
      </c>
      <c r="H31" s="196">
        <v>26079</v>
      </c>
      <c r="I31" s="196">
        <v>82</v>
      </c>
      <c r="J31" s="196">
        <v>790</v>
      </c>
      <c r="K31" s="196">
        <v>582.70000000000005</v>
      </c>
      <c r="L31" s="196">
        <v>69084</v>
      </c>
    </row>
    <row r="32" spans="1:12" ht="12" customHeight="1" x14ac:dyDescent="0.2">
      <c r="A32" s="122" t="s">
        <v>407</v>
      </c>
      <c r="B32" s="196">
        <v>1531</v>
      </c>
      <c r="C32" s="196">
        <v>2147.94</v>
      </c>
      <c r="D32" s="196">
        <v>271944</v>
      </c>
      <c r="E32" s="196">
        <v>75</v>
      </c>
      <c r="F32" s="196">
        <v>150</v>
      </c>
      <c r="G32" s="196">
        <v>158.72</v>
      </c>
      <c r="H32" s="196">
        <v>19321</v>
      </c>
      <c r="I32" s="196">
        <v>66</v>
      </c>
      <c r="J32" s="196">
        <v>770</v>
      </c>
      <c r="K32" s="196">
        <v>560.30000000000007</v>
      </c>
      <c r="L32" s="196">
        <v>71264</v>
      </c>
    </row>
    <row r="33" spans="1:12" ht="12" customHeight="1" x14ac:dyDescent="0.2">
      <c r="A33" s="122" t="s">
        <v>408</v>
      </c>
      <c r="B33" s="196">
        <v>1622</v>
      </c>
      <c r="C33" s="196">
        <v>2321.2600000000002</v>
      </c>
      <c r="D33" s="196">
        <v>305436</v>
      </c>
      <c r="E33" s="196">
        <v>91</v>
      </c>
      <c r="F33" s="196">
        <v>182</v>
      </c>
      <c r="G33" s="196">
        <v>190.35</v>
      </c>
      <c r="H33" s="196">
        <v>23768</v>
      </c>
      <c r="I33" s="196">
        <v>115</v>
      </c>
      <c r="J33" s="196">
        <v>1104</v>
      </c>
      <c r="K33" s="196">
        <v>879.1</v>
      </c>
      <c r="L33" s="196">
        <v>111084</v>
      </c>
    </row>
    <row r="34" spans="1:12" ht="12" customHeight="1" x14ac:dyDescent="0.2">
      <c r="A34" s="122" t="s">
        <v>414</v>
      </c>
      <c r="B34" s="196">
        <v>1696</v>
      </c>
      <c r="C34" s="196">
        <v>2438.11</v>
      </c>
      <c r="D34" s="196">
        <v>327131</v>
      </c>
      <c r="E34" s="196">
        <v>92</v>
      </c>
      <c r="F34" s="196">
        <v>184</v>
      </c>
      <c r="G34" s="196">
        <v>194.19</v>
      </c>
      <c r="H34" s="196">
        <v>23743</v>
      </c>
      <c r="I34" s="196">
        <v>95</v>
      </c>
      <c r="J34" s="196">
        <v>1060</v>
      </c>
      <c r="K34" s="196">
        <v>813</v>
      </c>
      <c r="L34" s="196">
        <v>110657</v>
      </c>
    </row>
    <row r="35" spans="1:12" ht="12" customHeight="1" x14ac:dyDescent="0.2">
      <c r="A35" s="122" t="s">
        <v>423</v>
      </c>
      <c r="B35" s="196">
        <v>1733</v>
      </c>
      <c r="C35" s="196">
        <v>2501.29</v>
      </c>
      <c r="D35" s="196">
        <v>344911</v>
      </c>
      <c r="E35" s="196">
        <v>84</v>
      </c>
      <c r="F35" s="196">
        <v>168</v>
      </c>
      <c r="G35" s="196">
        <v>182.36</v>
      </c>
      <c r="H35" s="196">
        <v>25502</v>
      </c>
      <c r="I35" s="196">
        <v>148</v>
      </c>
      <c r="J35" s="196">
        <v>1645</v>
      </c>
      <c r="K35" s="196">
        <v>1069.8</v>
      </c>
      <c r="L35" s="196">
        <v>142287</v>
      </c>
    </row>
    <row r="36" spans="1:12" ht="12" customHeight="1" x14ac:dyDescent="0.2">
      <c r="A36" s="122" t="s">
        <v>436</v>
      </c>
      <c r="B36" s="196">
        <v>1696</v>
      </c>
      <c r="C36" s="196">
        <v>2473.6999999999998</v>
      </c>
      <c r="D36" s="196">
        <v>351822</v>
      </c>
      <c r="E36" s="196">
        <v>67</v>
      </c>
      <c r="F36" s="196">
        <v>134</v>
      </c>
      <c r="G36" s="196">
        <v>147.43</v>
      </c>
      <c r="H36" s="196">
        <v>20073</v>
      </c>
      <c r="I36" s="196">
        <v>126</v>
      </c>
      <c r="J36" s="196">
        <v>1390</v>
      </c>
      <c r="K36" s="196">
        <v>1013</v>
      </c>
      <c r="L36" s="196">
        <v>145895</v>
      </c>
    </row>
    <row r="37" spans="1:12" ht="12" customHeight="1" x14ac:dyDescent="0.2">
      <c r="A37" s="122" t="s">
        <v>566</v>
      </c>
      <c r="B37" s="196">
        <v>1757</v>
      </c>
      <c r="C37" s="196">
        <v>2563.19</v>
      </c>
      <c r="D37" s="196">
        <v>384231</v>
      </c>
      <c r="E37" s="196">
        <v>80</v>
      </c>
      <c r="F37" s="196">
        <v>160</v>
      </c>
      <c r="G37" s="196">
        <v>163.02000000000001</v>
      </c>
      <c r="H37" s="196">
        <v>22711</v>
      </c>
      <c r="I37" s="196">
        <v>113</v>
      </c>
      <c r="J37" s="196">
        <v>1207</v>
      </c>
      <c r="K37" s="196">
        <v>986.47</v>
      </c>
      <c r="L37" s="196">
        <v>136268</v>
      </c>
    </row>
    <row r="38" spans="1:12" ht="12" customHeight="1" x14ac:dyDescent="0.2">
      <c r="A38" s="122" t="s">
        <v>583</v>
      </c>
      <c r="B38" s="196">
        <v>1613</v>
      </c>
      <c r="C38" s="196">
        <v>2352.89</v>
      </c>
      <c r="D38" s="196">
        <v>365692</v>
      </c>
      <c r="E38" s="196">
        <v>92</v>
      </c>
      <c r="F38" s="196">
        <v>184</v>
      </c>
      <c r="G38" s="196">
        <v>205.09</v>
      </c>
      <c r="H38" s="196">
        <v>30818</v>
      </c>
      <c r="I38" s="196">
        <v>131</v>
      </c>
      <c r="J38" s="196">
        <v>1958</v>
      </c>
      <c r="K38" s="196">
        <v>1402.79</v>
      </c>
      <c r="L38" s="196">
        <v>208629</v>
      </c>
    </row>
    <row r="39" spans="1:12" ht="12" customHeight="1" x14ac:dyDescent="0.2">
      <c r="A39" s="122" t="s">
        <v>591</v>
      </c>
      <c r="B39" s="196">
        <v>1914</v>
      </c>
      <c r="C39" s="196">
        <v>2864.54</v>
      </c>
      <c r="D39" s="196">
        <v>461787</v>
      </c>
      <c r="E39" s="196">
        <v>99</v>
      </c>
      <c r="F39" s="196">
        <v>198</v>
      </c>
      <c r="G39" s="196">
        <v>214.47</v>
      </c>
      <c r="H39" s="196">
        <v>33621</v>
      </c>
      <c r="I39" s="196">
        <v>128</v>
      </c>
      <c r="J39" s="196">
        <v>1419</v>
      </c>
      <c r="K39" s="196">
        <v>1048.8800000000001</v>
      </c>
      <c r="L39" s="196">
        <v>171323</v>
      </c>
    </row>
    <row r="40" spans="1:12" ht="12" customHeight="1" x14ac:dyDescent="0.2">
      <c r="A40" s="122" t="s">
        <v>602</v>
      </c>
      <c r="B40" s="196">
        <v>1546</v>
      </c>
      <c r="C40" s="196">
        <v>2285.75</v>
      </c>
      <c r="D40" s="196">
        <v>386819</v>
      </c>
      <c r="E40" s="196">
        <v>72</v>
      </c>
      <c r="F40" s="196">
        <v>144</v>
      </c>
      <c r="G40" s="196">
        <v>152.84</v>
      </c>
      <c r="H40" s="196">
        <v>23856</v>
      </c>
      <c r="I40" s="196">
        <v>116</v>
      </c>
      <c r="J40" s="196">
        <v>1690</v>
      </c>
      <c r="K40" s="196">
        <v>1343.41</v>
      </c>
      <c r="L40" s="196">
        <v>232110</v>
      </c>
    </row>
    <row r="41" spans="1:12" ht="12" customHeight="1" x14ac:dyDescent="0.2">
      <c r="A41" s="122" t="s">
        <v>607</v>
      </c>
      <c r="B41" s="196">
        <v>1583</v>
      </c>
      <c r="C41" s="196">
        <v>2339.9899999999998</v>
      </c>
      <c r="D41" s="196">
        <v>416150</v>
      </c>
      <c r="E41" s="196">
        <v>83</v>
      </c>
      <c r="F41" s="196">
        <v>166</v>
      </c>
      <c r="G41" s="196">
        <v>177.51</v>
      </c>
      <c r="H41" s="196">
        <v>29428</v>
      </c>
      <c r="I41" s="196">
        <v>122</v>
      </c>
      <c r="J41" s="196">
        <v>1436</v>
      </c>
      <c r="K41" s="196">
        <v>1109.4100000000001</v>
      </c>
      <c r="L41" s="196">
        <v>184367</v>
      </c>
    </row>
    <row r="42" spans="1:12" ht="12" customHeight="1" x14ac:dyDescent="0.2">
      <c r="A42" s="122" t="s">
        <v>610</v>
      </c>
      <c r="B42" s="196">
        <v>1353</v>
      </c>
      <c r="C42" s="196">
        <v>1999.55</v>
      </c>
      <c r="D42" s="196">
        <v>376497</v>
      </c>
      <c r="E42" s="196">
        <v>83</v>
      </c>
      <c r="F42" s="196">
        <v>166</v>
      </c>
      <c r="G42" s="196">
        <v>177.55</v>
      </c>
      <c r="H42" s="196">
        <v>34089</v>
      </c>
      <c r="I42" s="196">
        <v>104</v>
      </c>
      <c r="J42" s="196">
        <v>1973</v>
      </c>
      <c r="K42" s="196">
        <v>1342.07</v>
      </c>
      <c r="L42" s="196">
        <v>226315</v>
      </c>
    </row>
    <row r="43" spans="1:12" ht="12" customHeight="1" x14ac:dyDescent="0.2">
      <c r="A43" s="122" t="s">
        <v>612</v>
      </c>
      <c r="B43" s="196">
        <v>998</v>
      </c>
      <c r="C43" s="196">
        <v>1469.65</v>
      </c>
      <c r="D43" s="196">
        <v>293555</v>
      </c>
      <c r="E43" s="196">
        <v>84</v>
      </c>
      <c r="F43" s="196">
        <v>168</v>
      </c>
      <c r="G43" s="196">
        <v>183.76</v>
      </c>
      <c r="H43" s="196">
        <v>36824</v>
      </c>
      <c r="I43" s="196">
        <v>111</v>
      </c>
      <c r="J43" s="196">
        <v>1429</v>
      </c>
      <c r="K43" s="196">
        <v>1132.6400000000001</v>
      </c>
      <c r="L43" s="196">
        <v>191269</v>
      </c>
    </row>
    <row r="44" spans="1:12" ht="12" customHeight="1" x14ac:dyDescent="0.2">
      <c r="A44" s="234"/>
      <c r="B44" s="334"/>
      <c r="C44" s="334"/>
      <c r="D44" s="334"/>
      <c r="E44" s="334"/>
      <c r="F44" s="334"/>
      <c r="G44" s="334"/>
      <c r="H44" s="334"/>
      <c r="I44" s="334"/>
      <c r="J44" s="334"/>
      <c r="K44" s="334"/>
      <c r="L44" s="334"/>
    </row>
    <row r="45" spans="1:12" ht="12" customHeight="1" x14ac:dyDescent="0.2">
      <c r="A45" s="234" t="s">
        <v>37</v>
      </c>
      <c r="B45" s="195">
        <v>32</v>
      </c>
      <c r="C45" s="195">
        <v>43.06</v>
      </c>
      <c r="D45" s="195">
        <v>7859</v>
      </c>
      <c r="E45" s="195">
        <v>3</v>
      </c>
      <c r="F45" s="195">
        <v>6</v>
      </c>
      <c r="G45" s="195">
        <v>6.64</v>
      </c>
      <c r="H45" s="195">
        <v>1140</v>
      </c>
      <c r="I45" s="195">
        <v>7</v>
      </c>
      <c r="J45" s="195">
        <v>196</v>
      </c>
      <c r="K45" s="195">
        <v>161.06</v>
      </c>
      <c r="L45" s="195">
        <v>28564</v>
      </c>
    </row>
    <row r="46" spans="1:12" ht="12" customHeight="1" x14ac:dyDescent="0.2">
      <c r="A46" s="234" t="s">
        <v>38</v>
      </c>
      <c r="B46" s="195">
        <v>17</v>
      </c>
      <c r="C46" s="195">
        <v>24.67</v>
      </c>
      <c r="D46" s="195">
        <v>5176</v>
      </c>
      <c r="E46" s="195" t="s">
        <v>34</v>
      </c>
      <c r="F46" s="195" t="s">
        <v>34</v>
      </c>
      <c r="G46" s="195" t="s">
        <v>34</v>
      </c>
      <c r="H46" s="195" t="s">
        <v>34</v>
      </c>
      <c r="I46" s="195">
        <v>6</v>
      </c>
      <c r="J46" s="195">
        <v>61</v>
      </c>
      <c r="K46" s="195">
        <v>67.650000000000006</v>
      </c>
      <c r="L46" s="195">
        <v>13026</v>
      </c>
    </row>
    <row r="47" spans="1:12" ht="12" customHeight="1" x14ac:dyDescent="0.2">
      <c r="A47" s="234" t="s">
        <v>39</v>
      </c>
      <c r="B47" s="195">
        <v>28</v>
      </c>
      <c r="C47" s="195">
        <v>45.42</v>
      </c>
      <c r="D47" s="195">
        <v>9544</v>
      </c>
      <c r="E47" s="195" t="s">
        <v>34</v>
      </c>
      <c r="F47" s="195" t="s">
        <v>34</v>
      </c>
      <c r="G47" s="195" t="s">
        <v>34</v>
      </c>
      <c r="H47" s="195" t="s">
        <v>34</v>
      </c>
      <c r="I47" s="195">
        <v>9</v>
      </c>
      <c r="J47" s="195">
        <v>76</v>
      </c>
      <c r="K47" s="195">
        <v>65.78</v>
      </c>
      <c r="L47" s="195">
        <v>11918</v>
      </c>
    </row>
    <row r="48" spans="1:12" ht="12" customHeight="1" x14ac:dyDescent="0.2">
      <c r="A48" s="234" t="s">
        <v>40</v>
      </c>
      <c r="B48" s="195">
        <v>4</v>
      </c>
      <c r="C48" s="195">
        <v>4.13</v>
      </c>
      <c r="D48" s="195">
        <v>1075</v>
      </c>
      <c r="E48" s="195" t="s">
        <v>34</v>
      </c>
      <c r="F48" s="195" t="s">
        <v>34</v>
      </c>
      <c r="G48" s="195" t="s">
        <v>34</v>
      </c>
      <c r="H48" s="195" t="s">
        <v>34</v>
      </c>
      <c r="I48" s="195">
        <v>2</v>
      </c>
      <c r="J48" s="195">
        <v>21</v>
      </c>
      <c r="K48" s="195">
        <v>19.87</v>
      </c>
      <c r="L48" s="195">
        <v>3908</v>
      </c>
    </row>
    <row r="49" spans="1:12" ht="12" customHeight="1" x14ac:dyDescent="0.2">
      <c r="A49" s="234" t="s">
        <v>41</v>
      </c>
      <c r="B49" s="195">
        <v>16</v>
      </c>
      <c r="C49" s="195">
        <v>24.88</v>
      </c>
      <c r="D49" s="195">
        <v>5313</v>
      </c>
      <c r="E49" s="195">
        <v>3</v>
      </c>
      <c r="F49" s="195">
        <v>6</v>
      </c>
      <c r="G49" s="195">
        <v>4.53</v>
      </c>
      <c r="H49" s="195">
        <v>954</v>
      </c>
      <c r="I49" s="195">
        <v>2</v>
      </c>
      <c r="J49" s="195">
        <v>16</v>
      </c>
      <c r="K49" s="195">
        <v>19.98</v>
      </c>
      <c r="L49" s="195">
        <v>2400</v>
      </c>
    </row>
    <row r="50" spans="1:12" ht="12" customHeight="1" x14ac:dyDescent="0.2">
      <c r="A50" s="234"/>
      <c r="B50" s="195"/>
      <c r="C50" s="195"/>
      <c r="D50" s="195"/>
      <c r="E50" s="195"/>
      <c r="F50" s="195"/>
      <c r="G50" s="195"/>
      <c r="H50" s="195"/>
    </row>
    <row r="51" spans="1:12" ht="12" customHeight="1" x14ac:dyDescent="0.2">
      <c r="A51" s="234" t="s">
        <v>43</v>
      </c>
      <c r="B51" s="195">
        <v>48</v>
      </c>
      <c r="C51" s="195">
        <v>85.76</v>
      </c>
      <c r="D51" s="195">
        <v>17656</v>
      </c>
      <c r="E51" s="195">
        <v>4</v>
      </c>
      <c r="F51" s="195">
        <v>8</v>
      </c>
      <c r="G51" s="195">
        <v>10.72</v>
      </c>
      <c r="H51" s="195">
        <v>1797</v>
      </c>
      <c r="I51" s="195">
        <v>5</v>
      </c>
      <c r="J51" s="195">
        <v>58</v>
      </c>
      <c r="K51" s="195">
        <v>27.49</v>
      </c>
      <c r="L51" s="195">
        <v>6064</v>
      </c>
    </row>
    <row r="52" spans="1:12" ht="12" customHeight="1" x14ac:dyDescent="0.2">
      <c r="A52" s="234" t="s">
        <v>44</v>
      </c>
      <c r="B52" s="195">
        <v>21</v>
      </c>
      <c r="C52" s="195">
        <v>34.01</v>
      </c>
      <c r="D52" s="195">
        <v>6194</v>
      </c>
      <c r="E52" s="195">
        <v>2</v>
      </c>
      <c r="F52" s="195">
        <v>4</v>
      </c>
      <c r="G52" s="195">
        <v>4.53</v>
      </c>
      <c r="H52" s="195">
        <v>740</v>
      </c>
      <c r="I52" s="195" t="s">
        <v>34</v>
      </c>
      <c r="J52" s="195" t="s">
        <v>34</v>
      </c>
      <c r="K52" s="195">
        <v>20.190000000000001</v>
      </c>
      <c r="L52" s="195" t="s">
        <v>34</v>
      </c>
    </row>
    <row r="53" spans="1:12" ht="12" customHeight="1" x14ac:dyDescent="0.2">
      <c r="A53" s="234" t="s">
        <v>45</v>
      </c>
      <c r="B53" s="195">
        <v>43</v>
      </c>
      <c r="C53" s="195">
        <v>66.430000000000007</v>
      </c>
      <c r="D53" s="195">
        <v>12611</v>
      </c>
      <c r="E53" s="195">
        <v>4</v>
      </c>
      <c r="F53" s="195">
        <v>8</v>
      </c>
      <c r="G53" s="195">
        <v>9.27</v>
      </c>
      <c r="H53" s="195">
        <v>1320</v>
      </c>
      <c r="I53" s="195">
        <v>8</v>
      </c>
      <c r="J53" s="195">
        <v>78</v>
      </c>
      <c r="K53" s="195">
        <v>68.78</v>
      </c>
      <c r="L53" s="195">
        <v>11972</v>
      </c>
    </row>
    <row r="54" spans="1:12" ht="12" customHeight="1" x14ac:dyDescent="0.2">
      <c r="A54" s="234" t="s">
        <v>46</v>
      </c>
      <c r="B54" s="195">
        <v>21</v>
      </c>
      <c r="C54" s="195">
        <v>29.39</v>
      </c>
      <c r="D54" s="195">
        <v>5869</v>
      </c>
      <c r="E54" s="195">
        <v>5</v>
      </c>
      <c r="F54" s="195">
        <v>10</v>
      </c>
      <c r="G54" s="195">
        <v>8.32</v>
      </c>
      <c r="H54" s="195">
        <v>1260</v>
      </c>
      <c r="I54" s="195">
        <v>11</v>
      </c>
      <c r="J54" s="195">
        <v>83</v>
      </c>
      <c r="K54" s="195">
        <v>63.98</v>
      </c>
      <c r="L54" s="195">
        <v>11257</v>
      </c>
    </row>
    <row r="55" spans="1:12" ht="12" customHeight="1" x14ac:dyDescent="0.2">
      <c r="A55" s="234" t="s">
        <v>47</v>
      </c>
      <c r="B55" s="195">
        <v>21</v>
      </c>
      <c r="C55" s="195">
        <v>30.84</v>
      </c>
      <c r="D55" s="195">
        <v>6776</v>
      </c>
      <c r="E55" s="195">
        <v>2</v>
      </c>
      <c r="F55" s="195">
        <v>4</v>
      </c>
      <c r="G55" s="195">
        <v>4.21</v>
      </c>
      <c r="H55" s="195">
        <v>890</v>
      </c>
      <c r="I55" s="195">
        <v>1</v>
      </c>
      <c r="J55" s="195">
        <v>26</v>
      </c>
      <c r="K55" s="195">
        <v>13.16</v>
      </c>
      <c r="L55" s="195">
        <v>2400</v>
      </c>
    </row>
    <row r="56" spans="1:12" ht="12" customHeight="1" x14ac:dyDescent="0.2">
      <c r="A56" s="234" t="s">
        <v>48</v>
      </c>
      <c r="B56" s="195">
        <v>24</v>
      </c>
      <c r="C56" s="195">
        <v>33.19</v>
      </c>
      <c r="D56" s="195">
        <v>7221</v>
      </c>
      <c r="E56" s="195">
        <v>1</v>
      </c>
      <c r="F56" s="195">
        <v>2</v>
      </c>
      <c r="G56" s="195">
        <v>2.3199999999999998</v>
      </c>
      <c r="H56" s="195">
        <v>467</v>
      </c>
      <c r="I56" s="195" t="s">
        <v>34</v>
      </c>
      <c r="J56" s="195" t="s">
        <v>34</v>
      </c>
      <c r="K56" s="195" t="s">
        <v>34</v>
      </c>
      <c r="L56" s="195" t="s">
        <v>34</v>
      </c>
    </row>
    <row r="57" spans="1:12" ht="12" customHeight="1" x14ac:dyDescent="0.2">
      <c r="A57" s="234"/>
    </row>
    <row r="58" spans="1:12" ht="12" customHeight="1" x14ac:dyDescent="0.2">
      <c r="A58" s="234" t="s">
        <v>49</v>
      </c>
      <c r="B58" s="195">
        <v>54</v>
      </c>
      <c r="C58" s="195">
        <v>82.87</v>
      </c>
      <c r="D58" s="195">
        <v>16581</v>
      </c>
      <c r="E58" s="195">
        <v>4</v>
      </c>
      <c r="F58" s="195">
        <v>8</v>
      </c>
      <c r="G58" s="195">
        <v>8.7799999999999994</v>
      </c>
      <c r="H58" s="195">
        <v>1123</v>
      </c>
      <c r="I58" s="195">
        <v>2</v>
      </c>
      <c r="J58" s="195">
        <v>20</v>
      </c>
      <c r="K58" s="195">
        <v>18.61</v>
      </c>
      <c r="L58" s="195">
        <v>4190</v>
      </c>
    </row>
    <row r="59" spans="1:12" ht="12" customHeight="1" x14ac:dyDescent="0.2">
      <c r="A59" s="234" t="s">
        <v>50</v>
      </c>
      <c r="B59" s="195">
        <v>38</v>
      </c>
      <c r="C59" s="195">
        <v>56.14</v>
      </c>
      <c r="D59" s="195">
        <v>10719</v>
      </c>
      <c r="E59" s="195">
        <v>2</v>
      </c>
      <c r="F59" s="195">
        <v>4</v>
      </c>
      <c r="G59" s="195">
        <v>3.69</v>
      </c>
      <c r="H59" s="195">
        <v>609</v>
      </c>
      <c r="I59" s="195">
        <v>2</v>
      </c>
      <c r="J59" s="195">
        <v>24</v>
      </c>
      <c r="K59" s="195">
        <v>13</v>
      </c>
      <c r="L59" s="195">
        <v>3029</v>
      </c>
    </row>
    <row r="60" spans="1:12" ht="12" customHeight="1" x14ac:dyDescent="0.2">
      <c r="A60" s="234" t="s">
        <v>51</v>
      </c>
      <c r="B60" s="195">
        <v>16</v>
      </c>
      <c r="C60" s="195">
        <v>22</v>
      </c>
      <c r="D60" s="195">
        <v>5335</v>
      </c>
      <c r="E60" s="195">
        <v>1</v>
      </c>
      <c r="F60" s="195">
        <v>2</v>
      </c>
      <c r="G60" s="195">
        <v>1.42</v>
      </c>
      <c r="H60" s="195">
        <v>233</v>
      </c>
      <c r="I60" s="195">
        <v>3</v>
      </c>
      <c r="J60" s="195">
        <v>58</v>
      </c>
      <c r="K60" s="195">
        <v>25.51</v>
      </c>
      <c r="L60" s="195">
        <v>3600</v>
      </c>
    </row>
    <row r="61" spans="1:12" ht="12" customHeight="1" x14ac:dyDescent="0.2">
      <c r="A61" s="234" t="s">
        <v>52</v>
      </c>
      <c r="B61" s="195">
        <v>44</v>
      </c>
      <c r="C61" s="195">
        <v>64.91</v>
      </c>
      <c r="D61" s="195">
        <v>14023</v>
      </c>
      <c r="E61" s="195">
        <v>5</v>
      </c>
      <c r="F61" s="195">
        <v>10</v>
      </c>
      <c r="G61" s="195">
        <v>12.34</v>
      </c>
      <c r="H61" s="195">
        <v>3697</v>
      </c>
      <c r="I61" s="195">
        <v>1</v>
      </c>
      <c r="J61" s="195">
        <v>7</v>
      </c>
      <c r="K61" s="195">
        <v>7.15</v>
      </c>
      <c r="L61" s="195">
        <v>1721</v>
      </c>
    </row>
    <row r="62" spans="1:12" ht="12" customHeight="1" x14ac:dyDescent="0.2">
      <c r="A62" s="234" t="s">
        <v>53</v>
      </c>
      <c r="B62" s="195">
        <v>12</v>
      </c>
      <c r="C62" s="195">
        <v>16.809999999999999</v>
      </c>
      <c r="D62" s="195">
        <v>4133</v>
      </c>
      <c r="E62" s="195" t="s">
        <v>34</v>
      </c>
      <c r="F62" s="195" t="s">
        <v>34</v>
      </c>
      <c r="G62" s="195" t="s">
        <v>34</v>
      </c>
      <c r="H62" s="195" t="s">
        <v>34</v>
      </c>
      <c r="I62" s="195">
        <v>1</v>
      </c>
      <c r="J62" s="195">
        <v>6</v>
      </c>
      <c r="K62" s="195">
        <v>5.71</v>
      </c>
      <c r="L62" s="195">
        <v>334</v>
      </c>
    </row>
    <row r="63" spans="1:12" ht="12" customHeight="1" x14ac:dyDescent="0.2">
      <c r="A63" s="234" t="s">
        <v>54</v>
      </c>
      <c r="B63" s="195">
        <v>20</v>
      </c>
      <c r="C63" s="195">
        <v>25.86</v>
      </c>
      <c r="D63" s="195">
        <v>6106</v>
      </c>
      <c r="E63" s="195">
        <v>1</v>
      </c>
      <c r="F63" s="195">
        <v>2</v>
      </c>
      <c r="G63" s="195">
        <v>1.7</v>
      </c>
      <c r="H63" s="195">
        <v>430</v>
      </c>
      <c r="I63" s="195">
        <v>2</v>
      </c>
      <c r="J63" s="195">
        <v>17</v>
      </c>
      <c r="K63" s="195">
        <v>18.07</v>
      </c>
      <c r="L63" s="195">
        <v>2594</v>
      </c>
    </row>
    <row r="64" spans="1:12" ht="12" customHeight="1" x14ac:dyDescent="0.2">
      <c r="A64" s="234"/>
    </row>
    <row r="65" spans="1:12" ht="12" customHeight="1" x14ac:dyDescent="0.2">
      <c r="A65" s="234" t="s">
        <v>55</v>
      </c>
      <c r="B65" s="195">
        <v>27</v>
      </c>
      <c r="C65" s="195">
        <v>41.12</v>
      </c>
      <c r="D65" s="195">
        <v>8014</v>
      </c>
      <c r="E65" s="195" t="s">
        <v>34</v>
      </c>
      <c r="F65" s="195" t="s">
        <v>34</v>
      </c>
      <c r="G65" s="195" t="s">
        <v>34</v>
      </c>
      <c r="H65" s="195" t="s">
        <v>34</v>
      </c>
      <c r="I65" s="195">
        <v>1</v>
      </c>
      <c r="J65" s="195">
        <v>6</v>
      </c>
      <c r="K65" s="195">
        <v>5.29</v>
      </c>
      <c r="L65" s="195">
        <v>1200</v>
      </c>
    </row>
    <row r="66" spans="1:12" ht="12" customHeight="1" x14ac:dyDescent="0.2">
      <c r="A66" s="234" t="s">
        <v>56</v>
      </c>
      <c r="B66" s="195">
        <v>12</v>
      </c>
      <c r="C66" s="195">
        <v>16.22</v>
      </c>
      <c r="D66" s="195">
        <v>4011</v>
      </c>
      <c r="E66" s="195">
        <v>3</v>
      </c>
      <c r="F66" s="195">
        <v>6</v>
      </c>
      <c r="G66" s="195">
        <v>5.96</v>
      </c>
      <c r="H66" s="195">
        <v>866</v>
      </c>
      <c r="I66" s="195" t="s">
        <v>34</v>
      </c>
      <c r="J66" s="195" t="s">
        <v>34</v>
      </c>
      <c r="K66" s="195" t="s">
        <v>34</v>
      </c>
      <c r="L66" s="195" t="s">
        <v>34</v>
      </c>
    </row>
    <row r="67" spans="1:12" ht="12" customHeight="1" x14ac:dyDescent="0.2">
      <c r="A67" s="234" t="s">
        <v>57</v>
      </c>
      <c r="B67" s="195">
        <v>22</v>
      </c>
      <c r="C67" s="195">
        <v>32.03</v>
      </c>
      <c r="D67" s="195">
        <v>7225</v>
      </c>
      <c r="E67" s="195">
        <v>2</v>
      </c>
      <c r="F67" s="195">
        <v>4</v>
      </c>
      <c r="G67" s="195">
        <v>3.56</v>
      </c>
      <c r="H67" s="195">
        <v>600</v>
      </c>
      <c r="I67" s="195" t="s">
        <v>34</v>
      </c>
      <c r="J67" s="195" t="s">
        <v>34</v>
      </c>
      <c r="K67" s="195" t="s">
        <v>34</v>
      </c>
      <c r="L67" s="195" t="s">
        <v>34</v>
      </c>
    </row>
    <row r="68" spans="1:12" ht="12" customHeight="1" x14ac:dyDescent="0.2">
      <c r="A68" s="234" t="s">
        <v>58</v>
      </c>
      <c r="B68" s="195">
        <v>22</v>
      </c>
      <c r="C68" s="195">
        <v>31.93</v>
      </c>
      <c r="D68" s="195">
        <v>7297</v>
      </c>
      <c r="E68" s="195" t="s">
        <v>34</v>
      </c>
      <c r="F68" s="195" t="s">
        <v>34</v>
      </c>
      <c r="G68" s="195" t="s">
        <v>34</v>
      </c>
      <c r="H68" s="195" t="s">
        <v>34</v>
      </c>
      <c r="I68" s="195" t="s">
        <v>34</v>
      </c>
      <c r="J68" s="195" t="s">
        <v>34</v>
      </c>
      <c r="K68" s="195" t="s">
        <v>34</v>
      </c>
      <c r="L68" s="195" t="s">
        <v>34</v>
      </c>
    </row>
    <row r="69" spans="1:12" ht="12" customHeight="1" x14ac:dyDescent="0.2">
      <c r="A69" s="234" t="s">
        <v>59</v>
      </c>
      <c r="B69" s="195">
        <v>10</v>
      </c>
      <c r="C69" s="195">
        <v>16.89</v>
      </c>
      <c r="D69" s="195">
        <v>3662</v>
      </c>
      <c r="E69" s="195">
        <v>2</v>
      </c>
      <c r="F69" s="195">
        <v>4</v>
      </c>
      <c r="G69" s="195">
        <v>5.25</v>
      </c>
      <c r="H69" s="195">
        <v>1016</v>
      </c>
      <c r="I69" s="195" t="s">
        <v>34</v>
      </c>
      <c r="J69" s="195" t="s">
        <v>34</v>
      </c>
      <c r="K69" s="195" t="s">
        <v>34</v>
      </c>
      <c r="L69" s="195" t="s">
        <v>34</v>
      </c>
    </row>
    <row r="70" spans="1:12" ht="12" customHeight="1" x14ac:dyDescent="0.2">
      <c r="A70" s="234"/>
      <c r="B70" s="235"/>
      <c r="C70" s="235"/>
      <c r="D70" s="235"/>
      <c r="E70" s="235"/>
      <c r="F70" s="235"/>
      <c r="G70" s="235"/>
      <c r="H70" s="235"/>
    </row>
    <row r="71" spans="1:12" ht="12" customHeight="1" x14ac:dyDescent="0.2">
      <c r="A71" s="234"/>
    </row>
    <row r="72" spans="1:12" s="225" customFormat="1" ht="12" customHeight="1" x14ac:dyDescent="0.2">
      <c r="A72" s="236" t="s">
        <v>60</v>
      </c>
      <c r="B72" s="196">
        <v>552</v>
      </c>
      <c r="C72" s="196">
        <v>828.56</v>
      </c>
      <c r="D72" s="196">
        <v>172400</v>
      </c>
      <c r="E72" s="196">
        <v>44</v>
      </c>
      <c r="F72" s="196">
        <v>88</v>
      </c>
      <c r="G72" s="196">
        <v>93.24</v>
      </c>
      <c r="H72" s="196">
        <v>17142</v>
      </c>
      <c r="I72" s="196">
        <v>64</v>
      </c>
      <c r="J72" s="196">
        <v>805</v>
      </c>
      <c r="K72" s="196">
        <v>621.28</v>
      </c>
      <c r="L72" s="196">
        <v>110815</v>
      </c>
    </row>
    <row r="73" spans="1:12" ht="12" customHeight="1" x14ac:dyDescent="0.2">
      <c r="A73" s="234" t="s">
        <v>61</v>
      </c>
      <c r="B73" s="235"/>
      <c r="C73" s="237"/>
      <c r="D73" s="235"/>
      <c r="E73" s="235"/>
      <c r="F73" s="235"/>
      <c r="G73" s="235"/>
      <c r="H73" s="235"/>
      <c r="I73" s="235"/>
      <c r="J73" s="235"/>
      <c r="K73" s="235"/>
      <c r="L73" s="235"/>
    </row>
    <row r="74" spans="1:12" ht="12" customHeight="1" x14ac:dyDescent="0.2">
      <c r="A74" s="234" t="s">
        <v>62</v>
      </c>
      <c r="B74" s="195">
        <v>97</v>
      </c>
      <c r="C74" s="195">
        <v>142.16</v>
      </c>
      <c r="D74" s="195">
        <v>28967</v>
      </c>
      <c r="E74" s="195">
        <v>6</v>
      </c>
      <c r="F74" s="195">
        <v>12</v>
      </c>
      <c r="G74" s="195">
        <v>11.17</v>
      </c>
      <c r="H74" s="195">
        <v>2094</v>
      </c>
      <c r="I74" s="195">
        <v>26</v>
      </c>
      <c r="J74" s="195">
        <v>370</v>
      </c>
      <c r="K74" s="195">
        <v>334.34000000000003</v>
      </c>
      <c r="L74" s="195">
        <v>59816</v>
      </c>
    </row>
    <row r="75" spans="1:12" ht="12" customHeight="1" x14ac:dyDescent="0.2">
      <c r="A75" s="234" t="s">
        <v>63</v>
      </c>
      <c r="B75" s="195">
        <v>455</v>
      </c>
      <c r="C75" s="195">
        <v>686.39999999999986</v>
      </c>
      <c r="D75" s="195">
        <v>143433</v>
      </c>
      <c r="E75" s="195">
        <v>38</v>
      </c>
      <c r="F75" s="195">
        <v>76</v>
      </c>
      <c r="G75" s="195">
        <v>82.070000000000007</v>
      </c>
      <c r="H75" s="195">
        <v>15048</v>
      </c>
      <c r="I75" s="195">
        <v>37</v>
      </c>
      <c r="J75" s="195">
        <v>383</v>
      </c>
      <c r="K75" s="195">
        <v>286.93999999999994</v>
      </c>
      <c r="L75" s="195">
        <v>48361</v>
      </c>
    </row>
    <row r="76" spans="1:12" ht="12" customHeight="1" x14ac:dyDescent="0.2">
      <c r="A76" s="235"/>
      <c r="B76" s="235"/>
      <c r="C76" s="235"/>
      <c r="D76" s="235"/>
      <c r="E76" s="235"/>
      <c r="F76" s="235"/>
      <c r="G76" s="235"/>
      <c r="H76" s="235"/>
      <c r="I76" s="235"/>
      <c r="J76" s="235"/>
      <c r="K76" s="235"/>
      <c r="L76" s="235"/>
    </row>
    <row r="78" spans="1:12" ht="12" customHeight="1" x14ac:dyDescent="0.2">
      <c r="A78" s="230" t="s">
        <v>575</v>
      </c>
    </row>
  </sheetData>
  <mergeCells count="20">
    <mergeCell ref="A1:L1"/>
    <mergeCell ref="A2:L2"/>
    <mergeCell ref="A5:A12"/>
    <mergeCell ref="B5:L5"/>
    <mergeCell ref="B6:D6"/>
    <mergeCell ref="E6:H6"/>
    <mergeCell ref="I6:L6"/>
    <mergeCell ref="B7:B11"/>
    <mergeCell ref="C7:C11"/>
    <mergeCell ref="D7:D11"/>
    <mergeCell ref="K7:K11"/>
    <mergeCell ref="L7:L11"/>
    <mergeCell ref="E12:F12"/>
    <mergeCell ref="I12:J12"/>
    <mergeCell ref="E7:E11"/>
    <mergeCell ref="F7:F11"/>
    <mergeCell ref="G7:G11"/>
    <mergeCell ref="H7:H11"/>
    <mergeCell ref="I7:I11"/>
    <mergeCell ref="J7:J11"/>
  </mergeCells>
  <pageMargins left="0.59055118110236227" right="0.39370078740157483" top="0.78740157480314965" bottom="0.78740157480314965" header="0.51181102362204722" footer="0.51181102362204722"/>
  <pageSetup paperSize="9" scale="76" firstPageNumber="32" fitToWidth="2" orientation="portrait" useFirstPageNumber="1" r:id="rId1"/>
  <headerFooter alignWithMargins="0">
    <oddHeader>&amp;C&amp;"Arial,Standard"&amp;9- &amp;P -</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selection activeCell="B5" sqref="B5"/>
    </sheetView>
  </sheetViews>
  <sheetFormatPr baseColWidth="10" defaultColWidth="12" defaultRowHeight="12" customHeight="1" x14ac:dyDescent="0.2"/>
  <cols>
    <col min="1" max="1" width="25.5" style="140" customWidth="1"/>
    <col min="2" max="6" width="11.83203125" style="140" customWidth="1"/>
    <col min="7" max="7" width="11.33203125" style="140" customWidth="1"/>
    <col min="8" max="8" width="11.83203125" style="140" customWidth="1"/>
    <col min="9" max="16384" width="12" style="140"/>
  </cols>
  <sheetData>
    <row r="1" spans="1:8" ht="12" customHeight="1" x14ac:dyDescent="0.2">
      <c r="A1" s="197"/>
    </row>
    <row r="2" spans="1:8" ht="12" customHeight="1" x14ac:dyDescent="0.2">
      <c r="A2" s="717" t="s">
        <v>674</v>
      </c>
      <c r="B2" s="717"/>
      <c r="C2" s="717"/>
      <c r="D2" s="717"/>
      <c r="E2" s="717"/>
      <c r="F2" s="717"/>
      <c r="G2" s="717"/>
      <c r="H2" s="717"/>
    </row>
    <row r="3" spans="1:8" ht="12" customHeight="1" x14ac:dyDescent="0.2">
      <c r="A3" s="717" t="s">
        <v>230</v>
      </c>
      <c r="B3" s="717"/>
      <c r="C3" s="717"/>
      <c r="D3" s="717"/>
      <c r="E3" s="717"/>
      <c r="F3" s="717"/>
      <c r="G3" s="717"/>
      <c r="H3" s="717"/>
    </row>
    <row r="5" spans="1:8" ht="12" customHeight="1" x14ac:dyDescent="0.2">
      <c r="A5" s="723" t="s">
        <v>148</v>
      </c>
      <c r="B5" s="718" t="s">
        <v>183</v>
      </c>
      <c r="C5" s="721" t="s">
        <v>175</v>
      </c>
      <c r="D5" s="722"/>
      <c r="E5" s="722"/>
      <c r="F5" s="722"/>
      <c r="G5" s="722"/>
      <c r="H5" s="722"/>
    </row>
    <row r="6" spans="1:8" ht="12" customHeight="1" x14ac:dyDescent="0.2">
      <c r="A6" s="724"/>
      <c r="B6" s="719"/>
      <c r="C6" s="551"/>
      <c r="D6" s="563"/>
      <c r="E6" s="563"/>
      <c r="F6" s="563"/>
      <c r="G6" s="563"/>
      <c r="H6" s="563"/>
    </row>
    <row r="7" spans="1:8" ht="12" customHeight="1" x14ac:dyDescent="0.2">
      <c r="A7" s="725"/>
      <c r="B7" s="720"/>
      <c r="C7" s="260" t="s">
        <v>182</v>
      </c>
      <c r="D7" s="335" t="s">
        <v>181</v>
      </c>
      <c r="E7" s="260" t="s">
        <v>180</v>
      </c>
      <c r="F7" s="260" t="s">
        <v>179</v>
      </c>
      <c r="G7" s="260" t="s">
        <v>178</v>
      </c>
      <c r="H7" s="261" t="s">
        <v>177</v>
      </c>
    </row>
    <row r="8" spans="1:8" s="336" customFormat="1" ht="24.95" customHeight="1" x14ac:dyDescent="0.2">
      <c r="A8" s="726" t="s">
        <v>249</v>
      </c>
      <c r="B8" s="726"/>
      <c r="C8" s="726"/>
      <c r="D8" s="726"/>
      <c r="E8" s="726"/>
      <c r="F8" s="726"/>
      <c r="G8" s="726"/>
      <c r="H8" s="726"/>
    </row>
    <row r="9" spans="1:8" ht="12" customHeight="1" x14ac:dyDescent="0.2">
      <c r="A9" s="163" t="s">
        <v>174</v>
      </c>
      <c r="C9" s="337"/>
      <c r="D9" s="337"/>
      <c r="E9" s="337"/>
      <c r="F9" s="337"/>
      <c r="G9" s="337"/>
      <c r="H9" s="337"/>
    </row>
    <row r="10" spans="1:8" ht="12" customHeight="1" x14ac:dyDescent="0.2">
      <c r="A10" s="163" t="s">
        <v>13</v>
      </c>
      <c r="B10" s="338">
        <v>395</v>
      </c>
      <c r="C10" s="338">
        <v>59</v>
      </c>
      <c r="D10" s="338">
        <v>76</v>
      </c>
      <c r="E10" s="338">
        <v>60</v>
      </c>
      <c r="F10" s="338">
        <v>49</v>
      </c>
      <c r="G10" s="338">
        <v>38</v>
      </c>
      <c r="H10" s="338">
        <v>113</v>
      </c>
    </row>
    <row r="11" spans="1:8" ht="12" customHeight="1" x14ac:dyDescent="0.2">
      <c r="A11" s="163" t="s">
        <v>14</v>
      </c>
      <c r="B11" s="338">
        <v>33</v>
      </c>
      <c r="C11" s="338">
        <v>4</v>
      </c>
      <c r="D11" s="338">
        <v>3</v>
      </c>
      <c r="E11" s="338">
        <v>9</v>
      </c>
      <c r="F11" s="338">
        <v>6</v>
      </c>
      <c r="G11" s="338">
        <v>5</v>
      </c>
      <c r="H11" s="338">
        <v>6</v>
      </c>
    </row>
    <row r="12" spans="1:8" ht="12" customHeight="1" x14ac:dyDescent="0.2">
      <c r="A12" s="163" t="s">
        <v>597</v>
      </c>
      <c r="B12" s="338">
        <v>56</v>
      </c>
      <c r="C12" s="338">
        <v>2</v>
      </c>
      <c r="D12" s="338">
        <v>3</v>
      </c>
      <c r="E12" s="338">
        <v>7</v>
      </c>
      <c r="F12" s="338">
        <v>13</v>
      </c>
      <c r="G12" s="338">
        <v>6</v>
      </c>
      <c r="H12" s="338">
        <v>25</v>
      </c>
    </row>
    <row r="13" spans="1:8" ht="12" customHeight="1" x14ac:dyDescent="0.2">
      <c r="A13" s="163"/>
      <c r="B13" s="338"/>
      <c r="C13" s="338"/>
      <c r="D13" s="338"/>
      <c r="E13" s="338"/>
      <c r="F13" s="338"/>
      <c r="G13" s="338"/>
      <c r="H13" s="338"/>
    </row>
    <row r="14" spans="1:8" ht="12" customHeight="1" x14ac:dyDescent="0.2">
      <c r="A14" s="163" t="s">
        <v>3</v>
      </c>
      <c r="B14" s="338" t="s">
        <v>34</v>
      </c>
      <c r="C14" s="338" t="s">
        <v>34</v>
      </c>
      <c r="D14" s="338" t="s">
        <v>34</v>
      </c>
      <c r="E14" s="338" t="s">
        <v>34</v>
      </c>
      <c r="F14" s="338" t="s">
        <v>34</v>
      </c>
      <c r="G14" s="338" t="s">
        <v>34</v>
      </c>
      <c r="H14" s="338" t="s">
        <v>34</v>
      </c>
    </row>
    <row r="15" spans="1:8" ht="12" customHeight="1" x14ac:dyDescent="0.2">
      <c r="A15" s="163"/>
      <c r="B15" s="339"/>
      <c r="C15" s="339"/>
      <c r="D15" s="339"/>
      <c r="E15" s="339"/>
      <c r="F15" s="339"/>
      <c r="G15" s="339"/>
      <c r="H15" s="339"/>
    </row>
    <row r="16" spans="1:8" s="197" customFormat="1" ht="12" customHeight="1" x14ac:dyDescent="0.2">
      <c r="A16" s="194" t="s">
        <v>22</v>
      </c>
      <c r="B16" s="340">
        <v>484</v>
      </c>
      <c r="C16" s="340">
        <v>65</v>
      </c>
      <c r="D16" s="340">
        <v>82</v>
      </c>
      <c r="E16" s="340">
        <v>76</v>
      </c>
      <c r="F16" s="340">
        <v>68</v>
      </c>
      <c r="G16" s="340">
        <v>49</v>
      </c>
      <c r="H16" s="340">
        <v>144</v>
      </c>
    </row>
    <row r="17" spans="1:10" s="336" customFormat="1" ht="24.95" customHeight="1" x14ac:dyDescent="0.2">
      <c r="A17" s="341" t="s">
        <v>114</v>
      </c>
      <c r="B17" s="342"/>
      <c r="C17" s="342"/>
      <c r="D17" s="342"/>
      <c r="E17" s="342"/>
      <c r="F17" s="342"/>
      <c r="G17" s="342"/>
      <c r="H17" s="342"/>
    </row>
    <row r="18" spans="1:10" ht="12" customHeight="1" x14ac:dyDescent="0.2">
      <c r="A18" s="163" t="s">
        <v>174</v>
      </c>
      <c r="B18" s="343"/>
      <c r="D18" s="343"/>
      <c r="E18" s="337"/>
      <c r="F18" s="343"/>
      <c r="G18" s="337"/>
      <c r="H18" s="337"/>
    </row>
    <row r="19" spans="1:10" ht="12" customHeight="1" x14ac:dyDescent="0.2">
      <c r="A19" s="163" t="s">
        <v>13</v>
      </c>
      <c r="B19" s="338">
        <v>157</v>
      </c>
      <c r="C19" s="338">
        <v>66</v>
      </c>
      <c r="D19" s="338">
        <v>31</v>
      </c>
      <c r="E19" s="338">
        <v>19</v>
      </c>
      <c r="F19" s="338">
        <v>11</v>
      </c>
      <c r="G19" s="338">
        <v>12</v>
      </c>
      <c r="H19" s="338">
        <v>18</v>
      </c>
    </row>
    <row r="20" spans="1:10" ht="12" customHeight="1" x14ac:dyDescent="0.2">
      <c r="A20" s="163" t="s">
        <v>14</v>
      </c>
      <c r="B20" s="338">
        <v>11</v>
      </c>
      <c r="C20" s="338">
        <v>3</v>
      </c>
      <c r="D20" s="338" t="s">
        <v>34</v>
      </c>
      <c r="E20" s="338">
        <v>1</v>
      </c>
      <c r="F20" s="338" t="s">
        <v>34</v>
      </c>
      <c r="G20" s="338">
        <v>3</v>
      </c>
      <c r="H20" s="338">
        <v>4</v>
      </c>
    </row>
    <row r="21" spans="1:10" ht="12" customHeight="1" x14ac:dyDescent="0.2">
      <c r="A21" s="163" t="s">
        <v>597</v>
      </c>
      <c r="B21" s="338">
        <v>6</v>
      </c>
      <c r="C21" s="338">
        <v>1</v>
      </c>
      <c r="D21" s="338" t="s">
        <v>34</v>
      </c>
      <c r="E21" s="338" t="s">
        <v>34</v>
      </c>
      <c r="F21" s="338">
        <v>1</v>
      </c>
      <c r="G21" s="338">
        <v>1</v>
      </c>
      <c r="H21" s="338">
        <v>3</v>
      </c>
    </row>
    <row r="22" spans="1:10" ht="12" customHeight="1" x14ac:dyDescent="0.2">
      <c r="A22" s="163"/>
      <c r="J22" s="344"/>
    </row>
    <row r="23" spans="1:10" ht="12" customHeight="1" x14ac:dyDescent="0.2">
      <c r="A23" s="163" t="s">
        <v>3</v>
      </c>
      <c r="B23" s="338">
        <v>2</v>
      </c>
      <c r="C23" s="338" t="s">
        <v>34</v>
      </c>
      <c r="D23" s="338">
        <v>1</v>
      </c>
      <c r="E23" s="338">
        <v>1</v>
      </c>
      <c r="F23" s="338" t="s">
        <v>34</v>
      </c>
      <c r="G23" s="338" t="s">
        <v>34</v>
      </c>
      <c r="H23" s="338" t="s">
        <v>34</v>
      </c>
      <c r="J23" s="344"/>
    </row>
    <row r="24" spans="1:10" ht="12" customHeight="1" x14ac:dyDescent="0.2">
      <c r="A24" s="163"/>
      <c r="B24" s="339"/>
      <c r="C24" s="339"/>
      <c r="D24" s="339"/>
      <c r="E24" s="339"/>
      <c r="F24" s="339"/>
      <c r="G24" s="339"/>
      <c r="H24" s="339"/>
    </row>
    <row r="25" spans="1:10" s="197" customFormat="1" ht="12" customHeight="1" x14ac:dyDescent="0.2">
      <c r="A25" s="194" t="s">
        <v>22</v>
      </c>
      <c r="B25" s="340">
        <v>176</v>
      </c>
      <c r="C25" s="340">
        <v>70</v>
      </c>
      <c r="D25" s="340">
        <v>32</v>
      </c>
      <c r="E25" s="340">
        <v>21</v>
      </c>
      <c r="F25" s="340">
        <v>12</v>
      </c>
      <c r="G25" s="340">
        <v>16</v>
      </c>
      <c r="H25" s="340">
        <v>25</v>
      </c>
    </row>
    <row r="26" spans="1:10" s="336" customFormat="1" ht="24.95" customHeight="1" x14ac:dyDescent="0.2">
      <c r="A26" s="341" t="s">
        <v>176</v>
      </c>
      <c r="B26" s="342"/>
      <c r="C26" s="342"/>
      <c r="D26" s="342"/>
      <c r="E26" s="342"/>
      <c r="F26" s="342"/>
      <c r="G26" s="342"/>
      <c r="H26" s="342"/>
    </row>
    <row r="27" spans="1:10" ht="12" customHeight="1" x14ac:dyDescent="0.2">
      <c r="A27" s="163" t="s">
        <v>174</v>
      </c>
      <c r="B27" s="343"/>
      <c r="C27" s="343"/>
      <c r="D27" s="343"/>
      <c r="E27" s="343"/>
      <c r="F27" s="343"/>
      <c r="G27" s="343"/>
      <c r="H27" s="343"/>
    </row>
    <row r="28" spans="1:10" ht="12" customHeight="1" x14ac:dyDescent="0.2">
      <c r="A28" s="163" t="s">
        <v>13</v>
      </c>
      <c r="B28" s="338">
        <v>552</v>
      </c>
      <c r="C28" s="338">
        <v>125</v>
      </c>
      <c r="D28" s="338">
        <v>107</v>
      </c>
      <c r="E28" s="338">
        <v>79</v>
      </c>
      <c r="F28" s="338">
        <v>60</v>
      </c>
      <c r="G28" s="338">
        <v>50</v>
      </c>
      <c r="H28" s="338">
        <v>131</v>
      </c>
    </row>
    <row r="29" spans="1:10" ht="12" customHeight="1" x14ac:dyDescent="0.2">
      <c r="A29" s="163" t="s">
        <v>14</v>
      </c>
      <c r="B29" s="338">
        <v>44</v>
      </c>
      <c r="C29" s="338">
        <v>7</v>
      </c>
      <c r="D29" s="338">
        <v>3</v>
      </c>
      <c r="E29" s="338">
        <v>10</v>
      </c>
      <c r="F29" s="338">
        <v>6</v>
      </c>
      <c r="G29" s="338">
        <v>8</v>
      </c>
      <c r="H29" s="338">
        <v>10</v>
      </c>
    </row>
    <row r="30" spans="1:10" ht="12" customHeight="1" x14ac:dyDescent="0.2">
      <c r="A30" s="163" t="s">
        <v>597</v>
      </c>
      <c r="B30" s="338">
        <v>62</v>
      </c>
      <c r="C30" s="338">
        <v>3</v>
      </c>
      <c r="D30" s="338">
        <v>3</v>
      </c>
      <c r="E30" s="338">
        <v>7</v>
      </c>
      <c r="F30" s="338">
        <v>14</v>
      </c>
      <c r="G30" s="338">
        <v>7</v>
      </c>
      <c r="H30" s="338">
        <v>28</v>
      </c>
    </row>
    <row r="31" spans="1:10" ht="12" customHeight="1" x14ac:dyDescent="0.2">
      <c r="A31" s="163"/>
      <c r="B31" s="338"/>
      <c r="C31" s="338"/>
      <c r="D31" s="338"/>
      <c r="E31" s="338"/>
      <c r="F31" s="338"/>
      <c r="G31" s="338"/>
      <c r="H31" s="338"/>
    </row>
    <row r="32" spans="1:10" ht="12" customHeight="1" x14ac:dyDescent="0.2">
      <c r="A32" s="163" t="s">
        <v>3</v>
      </c>
      <c r="B32" s="338">
        <v>2</v>
      </c>
      <c r="C32" s="338" t="s">
        <v>34</v>
      </c>
      <c r="D32" s="338">
        <v>1</v>
      </c>
      <c r="E32" s="338">
        <v>1</v>
      </c>
      <c r="F32" s="338" t="s">
        <v>34</v>
      </c>
      <c r="G32" s="338" t="s">
        <v>34</v>
      </c>
      <c r="H32" s="338" t="s">
        <v>34</v>
      </c>
    </row>
    <row r="33" spans="1:8" ht="12" customHeight="1" x14ac:dyDescent="0.2">
      <c r="A33" s="163"/>
      <c r="B33" s="339"/>
      <c r="C33" s="338"/>
      <c r="D33" s="339"/>
      <c r="E33" s="339"/>
      <c r="F33" s="339"/>
      <c r="G33" s="339"/>
      <c r="H33" s="339"/>
    </row>
    <row r="34" spans="1:8" s="197" customFormat="1" ht="12" customHeight="1" x14ac:dyDescent="0.2">
      <c r="A34" s="194" t="s">
        <v>15</v>
      </c>
      <c r="B34" s="340">
        <v>660</v>
      </c>
      <c r="C34" s="340">
        <v>135</v>
      </c>
      <c r="D34" s="340">
        <v>114</v>
      </c>
      <c r="E34" s="340">
        <v>97</v>
      </c>
      <c r="F34" s="340">
        <v>80</v>
      </c>
      <c r="G34" s="340">
        <v>65</v>
      </c>
      <c r="H34" s="340">
        <v>169</v>
      </c>
    </row>
    <row r="35" spans="1:8" ht="12" customHeight="1" x14ac:dyDescent="0.2">
      <c r="A35" s="345"/>
      <c r="B35" s="346"/>
      <c r="C35" s="346"/>
      <c r="D35" s="346"/>
      <c r="E35" s="346"/>
      <c r="F35" s="346"/>
      <c r="G35" s="346"/>
      <c r="H35" s="346"/>
    </row>
    <row r="36" spans="1:8" ht="12" customHeight="1" x14ac:dyDescent="0.2">
      <c r="A36" s="345"/>
      <c r="B36" s="346"/>
      <c r="C36" s="346"/>
      <c r="D36" s="346"/>
      <c r="E36" s="346"/>
      <c r="F36" s="346"/>
      <c r="G36" s="346"/>
      <c r="H36" s="346"/>
    </row>
    <row r="37" spans="1:8" ht="12" customHeight="1" x14ac:dyDescent="0.2">
      <c r="A37" s="345"/>
      <c r="B37" s="346"/>
      <c r="C37" s="346"/>
      <c r="D37" s="346"/>
      <c r="E37" s="346"/>
      <c r="F37" s="346"/>
      <c r="G37" s="346"/>
      <c r="H37" s="346"/>
    </row>
  </sheetData>
  <mergeCells count="6">
    <mergeCell ref="A2:H2"/>
    <mergeCell ref="B5:B7"/>
    <mergeCell ref="C5:H6"/>
    <mergeCell ref="A5:A7"/>
    <mergeCell ref="A8:H8"/>
    <mergeCell ref="A3:H3"/>
  </mergeCells>
  <conditionalFormatting sqref="B10:H12 B16:H16 B14:H14">
    <cfRule type="cellIs" dxfId="6" priority="2" operator="equal">
      <formula>0</formula>
    </cfRule>
  </conditionalFormatting>
  <conditionalFormatting sqref="B28:H30 B32:H32">
    <cfRule type="cellIs" dxfId="5" priority="1" operator="equal">
      <formula>0</formula>
    </cfRule>
  </conditionalFormatting>
  <pageMargins left="0.78740157480314965" right="0.78740157480314965" top="0.78740157480314965" bottom="0.78740157480314965" header="0.51181102362204722" footer="0"/>
  <pageSetup paperSize="9" firstPageNumber="33" orientation="portrait" useFirstPageNumber="1" r:id="rId1"/>
  <headerFooter alignWithMargins="0">
    <oddHeader>&amp;C&amp;"Arial,Standard"&amp;9- &amp;P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125"/>
  <sheetViews>
    <sheetView showGridLines="0" zoomScaleNormal="100" zoomScaleSheetLayoutView="130" workbookViewId="0"/>
  </sheetViews>
  <sheetFormatPr baseColWidth="10" defaultColWidth="12" defaultRowHeight="12" x14ac:dyDescent="0.2"/>
  <cols>
    <col min="1" max="1" width="5.6640625" style="68" customWidth="1"/>
    <col min="2" max="2" width="90.1640625" style="67" customWidth="1"/>
    <col min="3" max="3" width="11" style="68" customWidth="1"/>
    <col min="4" max="16384" width="12" style="67"/>
  </cols>
  <sheetData>
    <row r="5" spans="1:3" x14ac:dyDescent="0.2">
      <c r="A5" s="66" t="s">
        <v>108</v>
      </c>
    </row>
    <row r="8" spans="1:3" x14ac:dyDescent="0.2">
      <c r="C8" s="68" t="s">
        <v>109</v>
      </c>
    </row>
    <row r="11" spans="1:3" x14ac:dyDescent="0.2">
      <c r="A11" s="66" t="s">
        <v>110</v>
      </c>
      <c r="C11" s="68">
        <v>3</v>
      </c>
    </row>
    <row r="12" spans="1:3" x14ac:dyDescent="0.2">
      <c r="A12" s="69"/>
    </row>
    <row r="13" spans="1:3" x14ac:dyDescent="0.2">
      <c r="A13" s="69"/>
    </row>
    <row r="14" spans="1:3" x14ac:dyDescent="0.2">
      <c r="A14" s="69"/>
    </row>
    <row r="15" spans="1:3" x14ac:dyDescent="0.2">
      <c r="A15" s="69"/>
    </row>
    <row r="16" spans="1:3" x14ac:dyDescent="0.2">
      <c r="A16" s="69"/>
    </row>
    <row r="17" spans="1:3" x14ac:dyDescent="0.2">
      <c r="A17" s="69"/>
    </row>
    <row r="18" spans="1:3" x14ac:dyDescent="0.2">
      <c r="A18" s="69"/>
    </row>
    <row r="19" spans="1:3" x14ac:dyDescent="0.2">
      <c r="A19" s="70" t="s">
        <v>111</v>
      </c>
    </row>
    <row r="20" spans="1:3" x14ac:dyDescent="0.2">
      <c r="A20" s="70"/>
    </row>
    <row r="21" spans="1:3" x14ac:dyDescent="0.2">
      <c r="A21" s="70"/>
    </row>
    <row r="22" spans="1:3" x14ac:dyDescent="0.2">
      <c r="A22" s="71" t="s">
        <v>617</v>
      </c>
      <c r="C22" s="68">
        <v>7</v>
      </c>
    </row>
    <row r="23" spans="1:3" x14ac:dyDescent="0.2">
      <c r="A23" s="71"/>
      <c r="C23" s="68" t="s">
        <v>147</v>
      </c>
    </row>
    <row r="24" spans="1:3" x14ac:dyDescent="0.2">
      <c r="A24" s="71" t="s">
        <v>618</v>
      </c>
      <c r="C24" s="68">
        <v>7</v>
      </c>
    </row>
    <row r="25" spans="1:3" x14ac:dyDescent="0.2">
      <c r="A25" s="71"/>
      <c r="C25" s="68" t="s">
        <v>147</v>
      </c>
    </row>
    <row r="26" spans="1:3" x14ac:dyDescent="0.2">
      <c r="A26" s="71" t="s">
        <v>619</v>
      </c>
      <c r="C26" s="68">
        <v>8</v>
      </c>
    </row>
    <row r="27" spans="1:3" x14ac:dyDescent="0.2">
      <c r="A27" s="71"/>
      <c r="C27" s="68" t="s">
        <v>147</v>
      </c>
    </row>
    <row r="28" spans="1:3" x14ac:dyDescent="0.2">
      <c r="A28" s="71" t="s">
        <v>620</v>
      </c>
      <c r="C28" s="68">
        <v>18</v>
      </c>
    </row>
    <row r="29" spans="1:3" x14ac:dyDescent="0.2">
      <c r="A29" s="71"/>
      <c r="C29" s="68" t="s">
        <v>147</v>
      </c>
    </row>
    <row r="30" spans="1:3" x14ac:dyDescent="0.2">
      <c r="A30" s="71" t="s">
        <v>621</v>
      </c>
      <c r="C30" s="68">
        <v>18</v>
      </c>
    </row>
    <row r="31" spans="1:3" x14ac:dyDescent="0.2">
      <c r="A31" s="69"/>
      <c r="C31" s="68" t="s">
        <v>147</v>
      </c>
    </row>
    <row r="32" spans="1:3" x14ac:dyDescent="0.2">
      <c r="A32" s="72" t="s">
        <v>622</v>
      </c>
      <c r="C32" s="68">
        <v>26</v>
      </c>
    </row>
    <row r="33" spans="1:3" x14ac:dyDescent="0.2">
      <c r="A33" s="72"/>
      <c r="C33" s="68" t="s">
        <v>147</v>
      </c>
    </row>
    <row r="34" spans="1:3" x14ac:dyDescent="0.2">
      <c r="A34" s="72" t="s">
        <v>623</v>
      </c>
      <c r="C34" s="68">
        <v>26</v>
      </c>
    </row>
    <row r="35" spans="1:3" x14ac:dyDescent="0.2">
      <c r="A35" s="72"/>
      <c r="C35" s="68" t="s">
        <v>147</v>
      </c>
    </row>
    <row r="36" spans="1:3" x14ac:dyDescent="0.2">
      <c r="A36" s="73" t="s">
        <v>405</v>
      </c>
      <c r="C36" s="68" t="s">
        <v>147</v>
      </c>
    </row>
    <row r="37" spans="1:3" x14ac:dyDescent="0.2">
      <c r="A37" s="74" t="s">
        <v>647</v>
      </c>
      <c r="B37" s="75"/>
      <c r="C37" s="76">
        <v>27</v>
      </c>
    </row>
    <row r="38" spans="1:3" x14ac:dyDescent="0.2">
      <c r="A38" s="73"/>
      <c r="C38" s="68" t="s">
        <v>147</v>
      </c>
    </row>
    <row r="39" spans="1:3" x14ac:dyDescent="0.2">
      <c r="A39" s="73" t="s">
        <v>405</v>
      </c>
      <c r="C39" s="68" t="s">
        <v>147</v>
      </c>
    </row>
    <row r="40" spans="1:3" x14ac:dyDescent="0.2">
      <c r="A40" s="77" t="s">
        <v>624</v>
      </c>
      <c r="B40" s="75"/>
      <c r="C40" s="76">
        <v>27</v>
      </c>
    </row>
    <row r="41" spans="1:3" x14ac:dyDescent="0.2">
      <c r="A41" s="73"/>
      <c r="C41" s="68" t="s">
        <v>147</v>
      </c>
    </row>
    <row r="42" spans="1:3" x14ac:dyDescent="0.2">
      <c r="A42" s="73" t="s">
        <v>227</v>
      </c>
      <c r="C42" s="68" t="s">
        <v>147</v>
      </c>
    </row>
    <row r="43" spans="1:3" x14ac:dyDescent="0.2">
      <c r="A43" s="74" t="s">
        <v>648</v>
      </c>
      <c r="B43" s="75"/>
      <c r="C43" s="76">
        <v>35</v>
      </c>
    </row>
    <row r="44" spans="1:3" x14ac:dyDescent="0.2">
      <c r="A44" s="73"/>
      <c r="C44" s="68" t="s">
        <v>147</v>
      </c>
    </row>
    <row r="45" spans="1:3" x14ac:dyDescent="0.2">
      <c r="A45" s="73" t="s">
        <v>228</v>
      </c>
      <c r="C45" s="68" t="s">
        <v>147</v>
      </c>
    </row>
    <row r="46" spans="1:3" x14ac:dyDescent="0.2">
      <c r="A46" s="74" t="s">
        <v>649</v>
      </c>
      <c r="B46" s="75"/>
      <c r="C46" s="76">
        <v>35</v>
      </c>
    </row>
    <row r="47" spans="1:3" x14ac:dyDescent="0.2">
      <c r="C47" s="68" t="s">
        <v>147</v>
      </c>
    </row>
    <row r="48" spans="1:3" x14ac:dyDescent="0.2">
      <c r="A48" s="78" t="s">
        <v>112</v>
      </c>
      <c r="C48" s="68" t="s">
        <v>147</v>
      </c>
    </row>
    <row r="49" spans="1:14" x14ac:dyDescent="0.2">
      <c r="C49" s="68" t="s">
        <v>147</v>
      </c>
    </row>
    <row r="50" spans="1:14" x14ac:dyDescent="0.2">
      <c r="A50" s="68" t="s">
        <v>199</v>
      </c>
      <c r="B50" s="79" t="s">
        <v>625</v>
      </c>
      <c r="C50" s="80" t="s">
        <v>147</v>
      </c>
      <c r="D50" s="81"/>
      <c r="E50" s="81"/>
      <c r="F50" s="81"/>
      <c r="G50" s="81"/>
      <c r="H50" s="81"/>
      <c r="I50" s="81"/>
      <c r="J50" s="81"/>
      <c r="K50" s="81"/>
      <c r="L50" s="81"/>
      <c r="M50" s="81"/>
      <c r="N50" s="81"/>
    </row>
    <row r="51" spans="1:14" x14ac:dyDescent="0.2">
      <c r="A51" s="82"/>
      <c r="B51" s="83" t="s">
        <v>229</v>
      </c>
      <c r="C51" s="68">
        <v>9</v>
      </c>
      <c r="D51" s="84"/>
      <c r="E51" s="84"/>
      <c r="F51" s="84"/>
      <c r="G51" s="84"/>
      <c r="H51" s="84"/>
      <c r="I51" s="84"/>
      <c r="J51" s="84"/>
      <c r="K51" s="84"/>
      <c r="L51" s="84"/>
      <c r="M51" s="84"/>
      <c r="N51" s="84"/>
    </row>
    <row r="52" spans="1:14" x14ac:dyDescent="0.2">
      <c r="A52" s="82"/>
      <c r="B52" s="85" t="s">
        <v>200</v>
      </c>
      <c r="C52" s="86" t="s">
        <v>147</v>
      </c>
      <c r="D52" s="87"/>
      <c r="E52" s="87"/>
      <c r="F52" s="87"/>
      <c r="G52" s="87"/>
      <c r="H52" s="87"/>
      <c r="I52" s="87"/>
      <c r="J52" s="87"/>
      <c r="K52" s="87"/>
      <c r="L52" s="87"/>
      <c r="M52" s="87"/>
      <c r="N52" s="87"/>
    </row>
    <row r="53" spans="1:14" x14ac:dyDescent="0.2">
      <c r="A53" s="68" t="s">
        <v>198</v>
      </c>
      <c r="B53" s="83" t="s">
        <v>626</v>
      </c>
      <c r="C53" s="68">
        <v>10</v>
      </c>
    </row>
    <row r="54" spans="1:14" x14ac:dyDescent="0.2">
      <c r="A54" s="82"/>
      <c r="B54" s="79"/>
      <c r="C54" s="68" t="s">
        <v>147</v>
      </c>
    </row>
    <row r="55" spans="1:14" x14ac:dyDescent="0.2">
      <c r="A55" s="68" t="s">
        <v>197</v>
      </c>
      <c r="B55" s="83" t="s">
        <v>627</v>
      </c>
      <c r="C55" s="68" t="s">
        <v>147</v>
      </c>
    </row>
    <row r="56" spans="1:14" x14ac:dyDescent="0.2">
      <c r="B56" s="83" t="s">
        <v>23</v>
      </c>
      <c r="C56" s="68">
        <v>12</v>
      </c>
    </row>
    <row r="57" spans="1:14" x14ac:dyDescent="0.2">
      <c r="A57" s="67"/>
      <c r="B57" s="79"/>
      <c r="C57" s="68" t="s">
        <v>147</v>
      </c>
    </row>
    <row r="58" spans="1:14" x14ac:dyDescent="0.2">
      <c r="A58" s="68" t="s">
        <v>196</v>
      </c>
      <c r="B58" s="83" t="s">
        <v>628</v>
      </c>
      <c r="C58" s="68">
        <v>13</v>
      </c>
    </row>
    <row r="59" spans="1:14" x14ac:dyDescent="0.2">
      <c r="B59" s="83" t="s">
        <v>7</v>
      </c>
      <c r="C59" s="68" t="s">
        <v>147</v>
      </c>
    </row>
    <row r="60" spans="1:14" x14ac:dyDescent="0.2">
      <c r="A60" s="67"/>
      <c r="B60" s="88"/>
      <c r="C60" s="68" t="s">
        <v>147</v>
      </c>
    </row>
    <row r="61" spans="1:14" x14ac:dyDescent="0.2">
      <c r="A61" s="68" t="s">
        <v>195</v>
      </c>
      <c r="B61" s="79" t="s">
        <v>629</v>
      </c>
      <c r="C61" s="68">
        <v>14</v>
      </c>
    </row>
    <row r="62" spans="1:14" x14ac:dyDescent="0.2">
      <c r="B62" s="83" t="s">
        <v>7</v>
      </c>
    </row>
    <row r="63" spans="1:14" x14ac:dyDescent="0.2">
      <c r="B63" s="88"/>
    </row>
    <row r="64" spans="1:14" x14ac:dyDescent="0.2">
      <c r="B64" s="88"/>
    </row>
    <row r="65" spans="1:3" x14ac:dyDescent="0.2">
      <c r="A65" s="477" t="s">
        <v>252</v>
      </c>
      <c r="B65" s="477"/>
      <c r="C65" s="477"/>
    </row>
    <row r="66" spans="1:3" x14ac:dyDescent="0.2">
      <c r="A66" s="89"/>
      <c r="B66" s="89"/>
      <c r="C66" s="89"/>
    </row>
    <row r="70" spans="1:3" x14ac:dyDescent="0.2">
      <c r="A70" s="89"/>
      <c r="B70" s="89"/>
      <c r="C70" s="68" t="s">
        <v>109</v>
      </c>
    </row>
    <row r="71" spans="1:3" x14ac:dyDescent="0.2">
      <c r="B71" s="88"/>
      <c r="C71" s="67"/>
    </row>
    <row r="72" spans="1:3" ht="24" x14ac:dyDescent="0.2">
      <c r="A72" s="82" t="s">
        <v>194</v>
      </c>
      <c r="B72" s="90" t="s">
        <v>630</v>
      </c>
      <c r="C72" s="68">
        <v>15</v>
      </c>
    </row>
    <row r="73" spans="1:3" x14ac:dyDescent="0.2">
      <c r="A73" s="82"/>
      <c r="B73" s="91" t="s">
        <v>7</v>
      </c>
      <c r="C73" s="68" t="s">
        <v>147</v>
      </c>
    </row>
    <row r="74" spans="1:3" x14ac:dyDescent="0.2">
      <c r="A74" s="82"/>
      <c r="B74" s="91"/>
      <c r="C74" s="68" t="s">
        <v>147</v>
      </c>
    </row>
    <row r="75" spans="1:3" ht="24" x14ac:dyDescent="0.2">
      <c r="A75" s="82" t="s">
        <v>193</v>
      </c>
      <c r="B75" s="90" t="s">
        <v>631</v>
      </c>
      <c r="C75" s="68">
        <v>16</v>
      </c>
    </row>
    <row r="76" spans="1:3" x14ac:dyDescent="0.2">
      <c r="A76" s="82"/>
      <c r="B76" s="91" t="s">
        <v>7</v>
      </c>
      <c r="C76" s="68" t="s">
        <v>147</v>
      </c>
    </row>
    <row r="77" spans="1:3" x14ac:dyDescent="0.2">
      <c r="A77" s="82"/>
      <c r="B77" s="91"/>
      <c r="C77" s="68" t="s">
        <v>147</v>
      </c>
    </row>
    <row r="78" spans="1:3" ht="24" x14ac:dyDescent="0.2">
      <c r="A78" s="82" t="s">
        <v>192</v>
      </c>
      <c r="B78" s="90" t="s">
        <v>632</v>
      </c>
      <c r="C78" s="68">
        <v>17</v>
      </c>
    </row>
    <row r="79" spans="1:3" x14ac:dyDescent="0.2">
      <c r="A79" s="82"/>
      <c r="B79" s="91" t="s">
        <v>7</v>
      </c>
      <c r="C79" s="68" t="s">
        <v>147</v>
      </c>
    </row>
    <row r="80" spans="1:3" x14ac:dyDescent="0.2">
      <c r="B80" s="92"/>
      <c r="C80" s="68" t="s">
        <v>147</v>
      </c>
    </row>
    <row r="81" spans="1:3" ht="24" customHeight="1" x14ac:dyDescent="0.2">
      <c r="A81" s="82" t="s">
        <v>191</v>
      </c>
      <c r="B81" s="90" t="s">
        <v>633</v>
      </c>
      <c r="C81" s="68">
        <v>17</v>
      </c>
    </row>
    <row r="82" spans="1:3" x14ac:dyDescent="0.2">
      <c r="A82" s="82"/>
      <c r="B82" s="91" t="s">
        <v>7</v>
      </c>
      <c r="C82" s="68" t="s">
        <v>147</v>
      </c>
    </row>
    <row r="83" spans="1:3" x14ac:dyDescent="0.2">
      <c r="B83" s="92"/>
      <c r="C83" s="68" t="s">
        <v>147</v>
      </c>
    </row>
    <row r="84" spans="1:3" ht="24" customHeight="1" x14ac:dyDescent="0.2">
      <c r="A84" s="82" t="s">
        <v>190</v>
      </c>
      <c r="B84" s="90" t="s">
        <v>634</v>
      </c>
      <c r="C84" s="68">
        <v>19</v>
      </c>
    </row>
    <row r="85" spans="1:3" x14ac:dyDescent="0.2">
      <c r="A85" s="82"/>
      <c r="B85" s="91" t="s">
        <v>7</v>
      </c>
      <c r="C85" s="68" t="s">
        <v>147</v>
      </c>
    </row>
    <row r="86" spans="1:3" x14ac:dyDescent="0.2">
      <c r="B86" s="92"/>
      <c r="C86" s="68" t="s">
        <v>147</v>
      </c>
    </row>
    <row r="87" spans="1:3" ht="23.25" customHeight="1" x14ac:dyDescent="0.2">
      <c r="A87" s="82" t="s">
        <v>189</v>
      </c>
      <c r="B87" s="90" t="s">
        <v>635</v>
      </c>
      <c r="C87" s="68">
        <v>20</v>
      </c>
    </row>
    <row r="88" spans="1:3" x14ac:dyDescent="0.2">
      <c r="B88" s="92"/>
      <c r="C88" s="68" t="s">
        <v>147</v>
      </c>
    </row>
    <row r="89" spans="1:3" ht="24" x14ac:dyDescent="0.2">
      <c r="A89" s="82" t="s">
        <v>188</v>
      </c>
      <c r="B89" s="90" t="s">
        <v>636</v>
      </c>
      <c r="C89" s="68">
        <v>22</v>
      </c>
    </row>
    <row r="90" spans="1:3" x14ac:dyDescent="0.2">
      <c r="B90" s="92"/>
      <c r="C90" s="68" t="s">
        <v>147</v>
      </c>
    </row>
    <row r="91" spans="1:3" x14ac:dyDescent="0.2">
      <c r="A91" s="68" t="s">
        <v>187</v>
      </c>
      <c r="B91" s="92" t="s">
        <v>637</v>
      </c>
      <c r="C91" s="68">
        <v>24</v>
      </c>
    </row>
    <row r="92" spans="1:3" x14ac:dyDescent="0.2">
      <c r="B92" s="92"/>
      <c r="C92" s="68" t="s">
        <v>147</v>
      </c>
    </row>
    <row r="93" spans="1:3" ht="16.5" customHeight="1" x14ac:dyDescent="0.2">
      <c r="A93" s="93" t="s">
        <v>186</v>
      </c>
      <c r="B93" s="94" t="s">
        <v>638</v>
      </c>
      <c r="C93" s="93">
        <v>28</v>
      </c>
    </row>
    <row r="94" spans="1:3" x14ac:dyDescent="0.2">
      <c r="B94" s="92"/>
      <c r="C94" s="68" t="s">
        <v>147</v>
      </c>
    </row>
    <row r="95" spans="1:3" x14ac:dyDescent="0.2">
      <c r="A95" s="82" t="s">
        <v>185</v>
      </c>
      <c r="B95" s="91" t="s">
        <v>639</v>
      </c>
      <c r="C95" s="68" t="s">
        <v>147</v>
      </c>
    </row>
    <row r="96" spans="1:3" x14ac:dyDescent="0.2">
      <c r="A96" s="82"/>
      <c r="B96" s="92" t="s">
        <v>23</v>
      </c>
      <c r="C96" s="68">
        <v>30</v>
      </c>
    </row>
    <row r="97" spans="1:11" x14ac:dyDescent="0.2">
      <c r="A97" s="82"/>
      <c r="B97" s="92"/>
      <c r="C97" s="68" t="s">
        <v>147</v>
      </c>
    </row>
    <row r="98" spans="1:11" x14ac:dyDescent="0.2">
      <c r="A98" s="82" t="s">
        <v>184</v>
      </c>
      <c r="B98" s="92" t="s">
        <v>640</v>
      </c>
      <c r="C98" s="68" t="s">
        <v>147</v>
      </c>
    </row>
    <row r="99" spans="1:11" x14ac:dyDescent="0.2">
      <c r="A99" s="82"/>
      <c r="B99" s="92" t="s">
        <v>7</v>
      </c>
      <c r="C99" s="68">
        <v>31</v>
      </c>
    </row>
    <row r="100" spans="1:11" x14ac:dyDescent="0.2">
      <c r="A100" s="82"/>
      <c r="B100" s="92"/>
      <c r="C100" s="68" t="s">
        <v>147</v>
      </c>
    </row>
    <row r="101" spans="1:11" x14ac:dyDescent="0.2">
      <c r="A101" s="82" t="s">
        <v>216</v>
      </c>
      <c r="B101" s="92" t="s">
        <v>641</v>
      </c>
      <c r="C101" s="68" t="s">
        <v>147</v>
      </c>
    </row>
    <row r="102" spans="1:11" x14ac:dyDescent="0.2">
      <c r="A102" s="82"/>
      <c r="B102" s="92" t="s">
        <v>7</v>
      </c>
      <c r="C102" s="68">
        <v>32</v>
      </c>
    </row>
    <row r="103" spans="1:11" x14ac:dyDescent="0.2">
      <c r="A103" s="82"/>
      <c r="B103" s="92"/>
      <c r="C103" s="68" t="s">
        <v>147</v>
      </c>
    </row>
    <row r="104" spans="1:11" x14ac:dyDescent="0.2">
      <c r="A104" s="82" t="s">
        <v>217</v>
      </c>
      <c r="B104" s="92" t="s">
        <v>642</v>
      </c>
      <c r="C104" s="68" t="s">
        <v>147</v>
      </c>
    </row>
    <row r="105" spans="1:11" x14ac:dyDescent="0.2">
      <c r="A105" s="82"/>
      <c r="B105" s="92" t="s">
        <v>230</v>
      </c>
      <c r="C105" s="68">
        <v>33</v>
      </c>
    </row>
    <row r="106" spans="1:11" x14ac:dyDescent="0.2">
      <c r="A106" s="82"/>
      <c r="B106" s="92"/>
      <c r="C106" s="68" t="s">
        <v>147</v>
      </c>
    </row>
    <row r="107" spans="1:11" ht="24" x14ac:dyDescent="0.2">
      <c r="A107" s="82" t="s">
        <v>218</v>
      </c>
      <c r="B107" s="91" t="s">
        <v>643</v>
      </c>
      <c r="C107" s="68">
        <v>34</v>
      </c>
    </row>
    <row r="108" spans="1:11" x14ac:dyDescent="0.2">
      <c r="A108" s="82"/>
      <c r="B108" s="91" t="s">
        <v>7</v>
      </c>
      <c r="C108" s="68" t="s">
        <v>147</v>
      </c>
    </row>
    <row r="109" spans="1:11" x14ac:dyDescent="0.2">
      <c r="A109" s="82"/>
      <c r="B109" s="91"/>
      <c r="C109" s="68" t="s">
        <v>147</v>
      </c>
    </row>
    <row r="110" spans="1:11" x14ac:dyDescent="0.2">
      <c r="A110" s="82" t="s">
        <v>344</v>
      </c>
      <c r="B110" s="92" t="s">
        <v>644</v>
      </c>
      <c r="C110" s="68">
        <v>36</v>
      </c>
    </row>
    <row r="111" spans="1:11" x14ac:dyDescent="0.2">
      <c r="A111" s="82"/>
      <c r="B111" s="92"/>
      <c r="C111" s="68" t="s">
        <v>147</v>
      </c>
    </row>
    <row r="112" spans="1:11" x14ac:dyDescent="0.2">
      <c r="A112" s="82" t="s">
        <v>345</v>
      </c>
      <c r="B112" s="95" t="s">
        <v>645</v>
      </c>
      <c r="C112" s="68">
        <v>37</v>
      </c>
      <c r="D112" s="96"/>
      <c r="E112" s="96"/>
      <c r="F112" s="96"/>
      <c r="G112" s="96"/>
      <c r="H112" s="96"/>
      <c r="I112" s="96"/>
      <c r="J112" s="96"/>
      <c r="K112" s="96"/>
    </row>
    <row r="113" spans="1:14" x14ac:dyDescent="0.2">
      <c r="A113" s="82"/>
      <c r="B113" s="95"/>
      <c r="C113" s="68" t="s">
        <v>147</v>
      </c>
      <c r="D113" s="97"/>
      <c r="E113" s="97"/>
      <c r="F113" s="97"/>
      <c r="G113" s="97"/>
      <c r="H113" s="97"/>
      <c r="I113" s="97"/>
      <c r="J113" s="97"/>
      <c r="K113" s="97"/>
    </row>
    <row r="114" spans="1:14" x14ac:dyDescent="0.2">
      <c r="A114" s="82" t="s">
        <v>353</v>
      </c>
      <c r="B114" s="95" t="s">
        <v>646</v>
      </c>
      <c r="C114" s="68">
        <v>38</v>
      </c>
      <c r="D114" s="98"/>
      <c r="E114" s="98"/>
      <c r="F114" s="98"/>
      <c r="G114" s="98"/>
      <c r="H114" s="98"/>
      <c r="I114" s="98"/>
      <c r="J114" s="98"/>
      <c r="K114" s="98"/>
    </row>
    <row r="115" spans="1:14" x14ac:dyDescent="0.2">
      <c r="A115" s="82"/>
      <c r="B115" s="95"/>
      <c r="D115" s="99"/>
      <c r="E115" s="99"/>
      <c r="F115" s="99"/>
      <c r="G115" s="99"/>
      <c r="H115" s="99"/>
      <c r="I115" s="99"/>
      <c r="J115" s="99"/>
      <c r="K115" s="99"/>
    </row>
    <row r="116" spans="1:14" x14ac:dyDescent="0.2">
      <c r="A116" s="82"/>
    </row>
    <row r="117" spans="1:14" x14ac:dyDescent="0.2">
      <c r="A117" s="82"/>
    </row>
    <row r="118" spans="1:14" x14ac:dyDescent="0.2">
      <c r="A118" s="82"/>
    </row>
    <row r="120" spans="1:14" x14ac:dyDescent="0.2">
      <c r="B120" s="100"/>
    </row>
    <row r="121" spans="1:14" x14ac:dyDescent="0.2">
      <c r="B121" s="100"/>
    </row>
    <row r="122" spans="1:14" x14ac:dyDescent="0.2">
      <c r="B122" s="100"/>
    </row>
    <row r="124" spans="1:14" s="68" customFormat="1" x14ac:dyDescent="0.2">
      <c r="B124" s="100"/>
      <c r="D124" s="67"/>
      <c r="E124" s="67"/>
      <c r="F124" s="67"/>
      <c r="G124" s="67"/>
      <c r="H124" s="67"/>
      <c r="I124" s="67"/>
      <c r="J124" s="67"/>
      <c r="K124" s="67"/>
      <c r="L124" s="67"/>
      <c r="M124" s="67"/>
      <c r="N124" s="67"/>
    </row>
    <row r="125" spans="1:14" s="68" customFormat="1" x14ac:dyDescent="0.2">
      <c r="B125" s="100"/>
      <c r="D125" s="67"/>
      <c r="E125" s="67"/>
      <c r="F125" s="67"/>
      <c r="G125" s="67"/>
      <c r="H125" s="67"/>
      <c r="I125" s="67"/>
      <c r="J125" s="67"/>
      <c r="K125" s="67"/>
      <c r="L125" s="67"/>
      <c r="M125" s="67"/>
      <c r="N125" s="67"/>
    </row>
  </sheetData>
  <mergeCells count="1">
    <mergeCell ref="A65:C65"/>
  </mergeCells>
  <pageMargins left="0.78740157480314965" right="0.59055118110236227" top="0.51181102362204722" bottom="0.78740157480314965" header="0.31496062992125984" footer="0.51181102362204722"/>
  <pageSetup paperSize="9" scale="95" orientation="portrait" r:id="rId1"/>
  <headerFooter alignWithMargins="0"/>
  <rowBreaks count="1" manualBreakCount="1">
    <brk id="63"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60"/>
  <sheetViews>
    <sheetView zoomScale="115" zoomScaleNormal="115" workbookViewId="0">
      <selection activeCell="B53" sqref="B53"/>
    </sheetView>
  </sheetViews>
  <sheetFormatPr baseColWidth="10" defaultColWidth="12" defaultRowHeight="11.25" x14ac:dyDescent="0.2"/>
  <cols>
    <col min="1" max="1" width="37.5" style="27" bestFit="1" customWidth="1"/>
    <col min="2" max="7" width="12.83203125" style="27" customWidth="1"/>
    <col min="8" max="16384" width="12" style="27"/>
  </cols>
  <sheetData>
    <row r="1" spans="1:7" ht="12" customHeight="1" x14ac:dyDescent="0.2">
      <c r="A1" s="727" t="s">
        <v>277</v>
      </c>
      <c r="B1" s="727"/>
      <c r="C1" s="727"/>
      <c r="D1" s="727"/>
      <c r="E1" s="727"/>
      <c r="F1" s="727"/>
      <c r="G1" s="727"/>
    </row>
    <row r="2" spans="1:7" ht="12" customHeight="1" x14ac:dyDescent="0.2">
      <c r="A2" s="728" t="s">
        <v>7</v>
      </c>
      <c r="B2" s="728"/>
      <c r="C2" s="728"/>
      <c r="D2" s="728"/>
      <c r="E2" s="728"/>
      <c r="F2" s="728"/>
      <c r="G2" s="728"/>
    </row>
    <row r="3" spans="1:7" ht="12" customHeight="1" x14ac:dyDescent="0.2">
      <c r="A3" s="48"/>
      <c r="B3" s="48"/>
      <c r="C3" s="48"/>
      <c r="D3" s="48"/>
      <c r="E3" s="48"/>
      <c r="F3" s="48"/>
      <c r="G3" s="48"/>
    </row>
    <row r="4" spans="1:7" ht="12" customHeight="1" x14ac:dyDescent="0.2">
      <c r="A4" s="44"/>
    </row>
    <row r="5" spans="1:7" ht="12.95" customHeight="1" x14ac:dyDescent="0.2">
      <c r="A5" s="729" t="s">
        <v>300</v>
      </c>
      <c r="B5" s="732" t="s">
        <v>276</v>
      </c>
      <c r="C5" s="733"/>
      <c r="D5" s="734"/>
      <c r="E5" s="734"/>
      <c r="F5" s="734"/>
      <c r="G5" s="734"/>
    </row>
    <row r="6" spans="1:7" ht="12.95" customHeight="1" x14ac:dyDescent="0.2">
      <c r="A6" s="730"/>
      <c r="B6" s="735" t="s">
        <v>94</v>
      </c>
      <c r="C6" s="736" t="s">
        <v>302</v>
      </c>
      <c r="D6" s="739" t="s">
        <v>260</v>
      </c>
      <c r="E6" s="739"/>
      <c r="F6" s="739"/>
      <c r="G6" s="739"/>
    </row>
    <row r="7" spans="1:7" ht="12.95" customHeight="1" x14ac:dyDescent="0.2">
      <c r="A7" s="730"/>
      <c r="B7" s="735"/>
      <c r="C7" s="737"/>
      <c r="D7" s="740" t="s">
        <v>261</v>
      </c>
      <c r="E7" s="741" t="s">
        <v>262</v>
      </c>
      <c r="F7" s="743" t="s">
        <v>263</v>
      </c>
      <c r="G7" s="743"/>
    </row>
    <row r="8" spans="1:7" ht="12.95" customHeight="1" x14ac:dyDescent="0.2">
      <c r="A8" s="730"/>
      <c r="B8" s="735"/>
      <c r="C8" s="738"/>
      <c r="D8" s="738"/>
      <c r="E8" s="742"/>
      <c r="F8" s="53" t="s">
        <v>9</v>
      </c>
      <c r="G8" s="51" t="s">
        <v>78</v>
      </c>
    </row>
    <row r="9" spans="1:7" ht="12.95" customHeight="1" x14ac:dyDescent="0.2">
      <c r="A9" s="731"/>
      <c r="B9" s="744" t="s">
        <v>0</v>
      </c>
      <c r="C9" s="745"/>
      <c r="D9" s="745"/>
      <c r="E9" s="745"/>
      <c r="F9" s="745"/>
      <c r="G9" s="745"/>
    </row>
    <row r="10" spans="1:7" ht="12" customHeight="1" x14ac:dyDescent="0.2">
      <c r="A10" s="40"/>
      <c r="B10" s="49"/>
      <c r="C10" s="49"/>
      <c r="D10" s="49"/>
      <c r="E10" s="49"/>
      <c r="F10" s="49"/>
      <c r="G10" s="49"/>
    </row>
    <row r="11" spans="1:7" ht="12" customHeight="1" x14ac:dyDescent="0.2">
      <c r="A11" s="28" t="s">
        <v>264</v>
      </c>
      <c r="B11" s="45">
        <v>32</v>
      </c>
      <c r="C11" s="45">
        <v>345</v>
      </c>
      <c r="D11" s="45">
        <v>13</v>
      </c>
      <c r="E11" s="45">
        <v>1</v>
      </c>
      <c r="F11" s="45">
        <v>18</v>
      </c>
      <c r="G11" s="45">
        <v>330</v>
      </c>
    </row>
    <row r="12" spans="1:7" ht="12" customHeight="1" x14ac:dyDescent="0.2">
      <c r="A12" s="50" t="s">
        <v>265</v>
      </c>
      <c r="B12" s="45">
        <v>12</v>
      </c>
      <c r="C12" s="45">
        <v>35</v>
      </c>
      <c r="D12" s="45">
        <v>6</v>
      </c>
      <c r="E12" s="45">
        <v>1</v>
      </c>
      <c r="F12" s="45">
        <v>5</v>
      </c>
      <c r="G12" s="45">
        <v>27</v>
      </c>
    </row>
    <row r="13" spans="1:7" ht="12" customHeight="1" x14ac:dyDescent="0.2">
      <c r="A13" s="28" t="s">
        <v>266</v>
      </c>
      <c r="B13" s="45">
        <v>1766</v>
      </c>
      <c r="C13" s="45">
        <v>2503</v>
      </c>
      <c r="D13" s="45">
        <v>1587</v>
      </c>
      <c r="E13" s="45">
        <v>89</v>
      </c>
      <c r="F13" s="45">
        <v>90</v>
      </c>
      <c r="G13" s="45">
        <v>738</v>
      </c>
    </row>
    <row r="14" spans="1:7" ht="12" customHeight="1" x14ac:dyDescent="0.2">
      <c r="A14" s="50" t="s">
        <v>267</v>
      </c>
      <c r="B14" s="45">
        <v>8</v>
      </c>
      <c r="C14" s="45">
        <v>15</v>
      </c>
      <c r="D14" s="45">
        <v>6</v>
      </c>
      <c r="E14" s="45" t="s">
        <v>34</v>
      </c>
      <c r="F14" s="45">
        <v>2</v>
      </c>
      <c r="G14" s="45">
        <v>9</v>
      </c>
    </row>
    <row r="15" spans="1:7" ht="12" customHeight="1" x14ac:dyDescent="0.2">
      <c r="A15" s="50" t="s">
        <v>268</v>
      </c>
      <c r="B15" s="45">
        <v>3</v>
      </c>
      <c r="C15" s="45">
        <v>3</v>
      </c>
      <c r="D15" s="45">
        <v>3</v>
      </c>
      <c r="E15" s="45" t="s">
        <v>34</v>
      </c>
      <c r="F15" s="45" t="s">
        <v>34</v>
      </c>
      <c r="G15" s="45" t="s">
        <v>34</v>
      </c>
    </row>
    <row r="16" spans="1:7" ht="12" customHeight="1" x14ac:dyDescent="0.2">
      <c r="A16" s="28" t="s">
        <v>308</v>
      </c>
      <c r="B16" s="45">
        <v>7</v>
      </c>
      <c r="C16" s="45">
        <v>7</v>
      </c>
      <c r="D16" s="45">
        <v>7</v>
      </c>
      <c r="E16" s="45" t="s">
        <v>34</v>
      </c>
      <c r="F16" s="45" t="s">
        <v>34</v>
      </c>
      <c r="G16" s="45" t="s">
        <v>34</v>
      </c>
    </row>
    <row r="17" spans="1:7" ht="14.25" customHeight="1" x14ac:dyDescent="0.2">
      <c r="A17" s="9" t="s">
        <v>22</v>
      </c>
      <c r="B17" s="46">
        <v>1828</v>
      </c>
      <c r="C17" s="46">
        <v>2908</v>
      </c>
      <c r="D17" s="46">
        <v>1622</v>
      </c>
      <c r="E17" s="46">
        <v>91</v>
      </c>
      <c r="F17" s="46">
        <v>115</v>
      </c>
      <c r="G17" s="46">
        <v>1104</v>
      </c>
    </row>
    <row r="20" spans="1:7" ht="12" customHeight="1" x14ac:dyDescent="0.2">
      <c r="A20" s="746" t="s">
        <v>309</v>
      </c>
      <c r="B20" s="746"/>
      <c r="C20" s="746"/>
      <c r="D20" s="746"/>
      <c r="E20" s="746"/>
      <c r="F20" s="746"/>
      <c r="G20" s="746"/>
    </row>
    <row r="21" spans="1:7" ht="12" customHeight="1" x14ac:dyDescent="0.2">
      <c r="A21" s="728" t="s">
        <v>7</v>
      </c>
      <c r="B21" s="728"/>
      <c r="C21" s="728"/>
      <c r="D21" s="728"/>
      <c r="E21" s="728"/>
      <c r="F21" s="728"/>
      <c r="G21" s="728"/>
    </row>
    <row r="22" spans="1:7" ht="12" customHeight="1" x14ac:dyDescent="0.2">
      <c r="A22" s="48"/>
      <c r="B22" s="48"/>
      <c r="C22" s="48"/>
      <c r="D22" s="48"/>
      <c r="E22" s="48"/>
      <c r="F22" s="48"/>
      <c r="G22" s="48"/>
    </row>
    <row r="23" spans="1:7" ht="12" customHeight="1" x14ac:dyDescent="0.2">
      <c r="A23" s="48"/>
      <c r="B23" s="48"/>
      <c r="C23" s="48"/>
      <c r="D23" s="48"/>
      <c r="E23" s="48"/>
      <c r="F23" s="48"/>
      <c r="G23" s="48"/>
    </row>
    <row r="24" spans="1:7" ht="15" customHeight="1" x14ac:dyDescent="0.2">
      <c r="A24" s="729" t="s">
        <v>303</v>
      </c>
      <c r="B24" s="732" t="s">
        <v>276</v>
      </c>
      <c r="C24" s="734"/>
      <c r="D24" s="734"/>
      <c r="E24" s="734"/>
      <c r="F24" s="734"/>
      <c r="G24" s="734"/>
    </row>
    <row r="25" spans="1:7" ht="12.95" customHeight="1" x14ac:dyDescent="0.2">
      <c r="A25" s="730"/>
      <c r="B25" s="735" t="s">
        <v>94</v>
      </c>
      <c r="C25" s="736" t="s">
        <v>302</v>
      </c>
      <c r="D25" s="739" t="s">
        <v>260</v>
      </c>
      <c r="E25" s="739"/>
      <c r="F25" s="739"/>
      <c r="G25" s="739"/>
    </row>
    <row r="26" spans="1:7" ht="12.95" customHeight="1" x14ac:dyDescent="0.2">
      <c r="A26" s="730"/>
      <c r="B26" s="735"/>
      <c r="C26" s="737"/>
      <c r="D26" s="740" t="s">
        <v>261</v>
      </c>
      <c r="E26" s="741" t="s">
        <v>262</v>
      </c>
      <c r="F26" s="743" t="s">
        <v>263</v>
      </c>
      <c r="G26" s="743"/>
    </row>
    <row r="27" spans="1:7" ht="12.95" customHeight="1" x14ac:dyDescent="0.2">
      <c r="A27" s="730"/>
      <c r="B27" s="735"/>
      <c r="C27" s="738"/>
      <c r="D27" s="738"/>
      <c r="E27" s="742"/>
      <c r="F27" s="53" t="s">
        <v>9</v>
      </c>
      <c r="G27" s="51" t="s">
        <v>78</v>
      </c>
    </row>
    <row r="28" spans="1:7" ht="12.95" customHeight="1" x14ac:dyDescent="0.2">
      <c r="A28" s="731"/>
      <c r="B28" s="744" t="s">
        <v>0</v>
      </c>
      <c r="C28" s="745"/>
      <c r="D28" s="745"/>
      <c r="E28" s="745"/>
      <c r="F28" s="745"/>
      <c r="G28" s="745"/>
    </row>
    <row r="29" spans="1:7" ht="12" customHeight="1" x14ac:dyDescent="0.2">
      <c r="A29" s="41"/>
    </row>
    <row r="30" spans="1:7" ht="12" customHeight="1" x14ac:dyDescent="0.2">
      <c r="A30" s="28" t="s">
        <v>149</v>
      </c>
      <c r="B30" s="45">
        <v>52</v>
      </c>
      <c r="C30" s="45">
        <v>60</v>
      </c>
      <c r="D30" s="45">
        <v>45</v>
      </c>
      <c r="E30" s="45">
        <v>6</v>
      </c>
      <c r="F30" s="45">
        <v>1</v>
      </c>
      <c r="G30" s="45">
        <v>3</v>
      </c>
    </row>
    <row r="31" spans="1:7" ht="12" customHeight="1" x14ac:dyDescent="0.2">
      <c r="A31" s="28" t="s">
        <v>150</v>
      </c>
      <c r="B31" s="45">
        <v>615</v>
      </c>
      <c r="C31" s="45">
        <v>889</v>
      </c>
      <c r="D31" s="45">
        <v>538</v>
      </c>
      <c r="E31" s="45">
        <v>38</v>
      </c>
      <c r="F31" s="45">
        <v>39</v>
      </c>
      <c r="G31" s="45">
        <v>275</v>
      </c>
    </row>
    <row r="32" spans="1:7" ht="12" customHeight="1" x14ac:dyDescent="0.2">
      <c r="A32" s="28" t="s">
        <v>151</v>
      </c>
      <c r="B32" s="45">
        <v>27</v>
      </c>
      <c r="C32" s="45">
        <v>27</v>
      </c>
      <c r="D32" s="45">
        <v>27</v>
      </c>
      <c r="E32" s="45" t="s">
        <v>34</v>
      </c>
      <c r="F32" s="45" t="s">
        <v>34</v>
      </c>
      <c r="G32" s="45" t="s">
        <v>34</v>
      </c>
    </row>
    <row r="33" spans="1:7" ht="12" customHeight="1" x14ac:dyDescent="0.2">
      <c r="A33" s="28" t="s">
        <v>272</v>
      </c>
      <c r="B33" s="45">
        <v>31</v>
      </c>
      <c r="C33" s="45">
        <v>136</v>
      </c>
      <c r="D33" s="45">
        <v>20</v>
      </c>
      <c r="E33" s="45" t="s">
        <v>34</v>
      </c>
      <c r="F33" s="45">
        <v>11</v>
      </c>
      <c r="G33" s="45">
        <v>116</v>
      </c>
    </row>
    <row r="34" spans="1:7" ht="12" customHeight="1" x14ac:dyDescent="0.2">
      <c r="A34" s="28" t="s">
        <v>281</v>
      </c>
      <c r="B34" s="45">
        <v>654</v>
      </c>
      <c r="C34" s="45">
        <v>767</v>
      </c>
      <c r="D34" s="45">
        <v>605</v>
      </c>
      <c r="E34" s="45">
        <v>37</v>
      </c>
      <c r="F34" s="45">
        <v>12</v>
      </c>
      <c r="G34" s="45">
        <v>88</v>
      </c>
    </row>
    <row r="35" spans="1:7" ht="13.5" customHeight="1" x14ac:dyDescent="0.2">
      <c r="A35" s="28" t="s">
        <v>282</v>
      </c>
      <c r="B35" s="45">
        <v>15</v>
      </c>
      <c r="C35" s="45">
        <v>16</v>
      </c>
      <c r="D35" s="45">
        <v>14</v>
      </c>
      <c r="E35" s="45">
        <v>1</v>
      </c>
      <c r="F35" s="45" t="s">
        <v>34</v>
      </c>
      <c r="G35" s="45" t="s">
        <v>34</v>
      </c>
    </row>
    <row r="36" spans="1:7" ht="12" customHeight="1" x14ac:dyDescent="0.2">
      <c r="A36" s="28" t="s">
        <v>305</v>
      </c>
      <c r="B36" s="45">
        <v>115</v>
      </c>
      <c r="C36" s="45">
        <v>168</v>
      </c>
      <c r="D36" s="45">
        <v>106</v>
      </c>
      <c r="E36" s="45">
        <v>6</v>
      </c>
      <c r="F36" s="45">
        <v>3</v>
      </c>
      <c r="G36" s="45">
        <v>50</v>
      </c>
    </row>
    <row r="37" spans="1:7" ht="12" customHeight="1" x14ac:dyDescent="0.2">
      <c r="A37" s="9" t="s">
        <v>22</v>
      </c>
      <c r="B37" s="46">
        <v>1509</v>
      </c>
      <c r="C37" s="46">
        <v>2063</v>
      </c>
      <c r="D37" s="46">
        <v>1355</v>
      </c>
      <c r="E37" s="46">
        <v>88</v>
      </c>
      <c r="F37" s="46">
        <v>66</v>
      </c>
      <c r="G37" s="46">
        <v>532</v>
      </c>
    </row>
    <row r="38" spans="1:7" ht="14.25" customHeight="1" x14ac:dyDescent="0.2"/>
    <row r="39" spans="1:7" ht="12" customHeight="1" x14ac:dyDescent="0.2"/>
    <row r="40" spans="1:7" ht="12" customHeight="1" x14ac:dyDescent="0.2"/>
    <row r="41" spans="1:7" ht="12" customHeight="1" x14ac:dyDescent="0.2">
      <c r="A41" s="746" t="s">
        <v>309</v>
      </c>
      <c r="B41" s="746"/>
      <c r="C41" s="746"/>
      <c r="D41" s="746"/>
      <c r="E41" s="746"/>
      <c r="F41" s="746"/>
      <c r="G41" s="746"/>
    </row>
    <row r="42" spans="1:7" ht="12" customHeight="1" x14ac:dyDescent="0.2">
      <c r="A42" s="728" t="s">
        <v>7</v>
      </c>
      <c r="B42" s="728"/>
      <c r="C42" s="728"/>
      <c r="D42" s="728"/>
      <c r="E42" s="728"/>
      <c r="F42" s="728"/>
      <c r="G42" s="728"/>
    </row>
    <row r="43" spans="1:7" ht="12" customHeight="1" x14ac:dyDescent="0.2">
      <c r="A43" s="48"/>
      <c r="B43" s="48"/>
      <c r="C43" s="48"/>
      <c r="D43" s="48"/>
      <c r="E43" s="48"/>
      <c r="F43" s="48"/>
      <c r="G43" s="48"/>
    </row>
    <row r="44" spans="1:7" ht="12" customHeight="1" x14ac:dyDescent="0.2">
      <c r="A44" s="48"/>
      <c r="B44" s="48"/>
      <c r="C44" s="48"/>
      <c r="D44" s="48"/>
      <c r="E44" s="48"/>
      <c r="F44" s="48"/>
      <c r="G44" s="48"/>
    </row>
    <row r="45" spans="1:7" ht="14.25" customHeight="1" x14ac:dyDescent="0.2">
      <c r="A45" s="729" t="s">
        <v>306</v>
      </c>
      <c r="B45" s="732" t="s">
        <v>276</v>
      </c>
      <c r="C45" s="734"/>
      <c r="D45" s="734"/>
      <c r="E45" s="734"/>
      <c r="F45" s="734"/>
      <c r="G45" s="734"/>
    </row>
    <row r="46" spans="1:7" ht="12.95" customHeight="1" x14ac:dyDescent="0.2">
      <c r="A46" s="730"/>
      <c r="B46" s="735" t="s">
        <v>94</v>
      </c>
      <c r="C46" s="736" t="s">
        <v>302</v>
      </c>
      <c r="D46" s="739" t="s">
        <v>260</v>
      </c>
      <c r="E46" s="739"/>
      <c r="F46" s="739"/>
      <c r="G46" s="739"/>
    </row>
    <row r="47" spans="1:7" ht="12.95" customHeight="1" x14ac:dyDescent="0.2">
      <c r="A47" s="730"/>
      <c r="B47" s="735"/>
      <c r="C47" s="737"/>
      <c r="D47" s="740" t="s">
        <v>261</v>
      </c>
      <c r="E47" s="741" t="s">
        <v>262</v>
      </c>
      <c r="F47" s="743" t="s">
        <v>263</v>
      </c>
      <c r="G47" s="743"/>
    </row>
    <row r="48" spans="1:7" ht="12.95" customHeight="1" x14ac:dyDescent="0.2">
      <c r="A48" s="730"/>
      <c r="B48" s="735"/>
      <c r="C48" s="738"/>
      <c r="D48" s="738"/>
      <c r="E48" s="742"/>
      <c r="F48" s="53" t="s">
        <v>9</v>
      </c>
      <c r="G48" s="51" t="s">
        <v>78</v>
      </c>
    </row>
    <row r="49" spans="1:7" ht="12.95" customHeight="1" x14ac:dyDescent="0.2">
      <c r="A49" s="731"/>
      <c r="B49" s="744" t="s">
        <v>0</v>
      </c>
      <c r="C49" s="745"/>
      <c r="D49" s="745"/>
      <c r="E49" s="745"/>
      <c r="F49" s="745"/>
      <c r="G49" s="745"/>
    </row>
    <row r="50" spans="1:7" ht="12" customHeight="1" x14ac:dyDescent="0.2">
      <c r="A50" s="40"/>
      <c r="B50" s="42" t="s">
        <v>147</v>
      </c>
      <c r="C50" s="42" t="s">
        <v>147</v>
      </c>
      <c r="D50" s="42" t="s">
        <v>147</v>
      </c>
      <c r="E50" s="42" t="s">
        <v>147</v>
      </c>
      <c r="F50" s="43"/>
      <c r="G50" s="43"/>
    </row>
    <row r="51" spans="1:7" ht="12" customHeight="1" x14ac:dyDescent="0.2">
      <c r="A51" s="28" t="s">
        <v>155</v>
      </c>
      <c r="B51" s="45" t="s">
        <v>34</v>
      </c>
      <c r="C51" s="45">
        <f>'[2]031Tab19'!B6</f>
        <v>461</v>
      </c>
      <c r="D51" s="45" t="s">
        <v>34</v>
      </c>
      <c r="E51" s="45" t="s">
        <v>34</v>
      </c>
      <c r="F51" s="45" t="s">
        <v>34</v>
      </c>
      <c r="G51" s="45">
        <f>'[2]031Tab19'!$B$9</f>
        <v>230</v>
      </c>
    </row>
    <row r="52" spans="1:7" ht="12" customHeight="1" x14ac:dyDescent="0.2">
      <c r="A52" s="28" t="s">
        <v>270</v>
      </c>
      <c r="B52" s="45">
        <v>48</v>
      </c>
      <c r="C52" s="45">
        <f>'[2]031Tab19'!C6</f>
        <v>304</v>
      </c>
      <c r="D52" s="45">
        <v>27</v>
      </c>
      <c r="E52" s="45">
        <v>3</v>
      </c>
      <c r="F52" s="45">
        <v>18</v>
      </c>
      <c r="G52" s="45">
        <f>'[2]031Tab19'!$C$9</f>
        <v>280</v>
      </c>
    </row>
    <row r="53" spans="1:7" ht="12" customHeight="1" x14ac:dyDescent="0.2">
      <c r="A53" s="28" t="s">
        <v>156</v>
      </c>
      <c r="B53" s="45">
        <v>791</v>
      </c>
      <c r="C53" s="45">
        <f>'[2]031Tab19'!D6</f>
        <v>289</v>
      </c>
      <c r="D53" s="45">
        <v>699</v>
      </c>
      <c r="E53" s="45">
        <v>49</v>
      </c>
      <c r="F53" s="45">
        <v>43</v>
      </c>
      <c r="G53" s="45">
        <f>'[2]031Tab19'!$D$9</f>
        <v>121</v>
      </c>
    </row>
    <row r="54" spans="1:7" ht="12" customHeight="1" x14ac:dyDescent="0.2">
      <c r="A54" s="28" t="s">
        <v>271</v>
      </c>
      <c r="B54" s="45">
        <v>703</v>
      </c>
      <c r="C54" s="45">
        <f>'[2]031Tab19'!E6</f>
        <v>14</v>
      </c>
      <c r="D54" s="45">
        <v>620</v>
      </c>
      <c r="E54" s="45">
        <v>30</v>
      </c>
      <c r="F54" s="45">
        <v>53</v>
      </c>
      <c r="G54" s="45">
        <f>'[2]031Tab19'!$E$9</f>
        <v>6</v>
      </c>
    </row>
    <row r="55" spans="1:7" ht="12" customHeight="1" x14ac:dyDescent="0.2">
      <c r="A55" s="28" t="s">
        <v>157</v>
      </c>
      <c r="B55" s="45">
        <v>268</v>
      </c>
      <c r="C55" s="45">
        <f>'[2]031Tab19'!F6</f>
        <v>2</v>
      </c>
      <c r="D55" s="45">
        <v>260</v>
      </c>
      <c r="E55" s="45">
        <v>7</v>
      </c>
      <c r="F55" s="45">
        <v>1</v>
      </c>
      <c r="G55" s="45">
        <f>'[2]031Tab19'!$F$9</f>
        <v>0</v>
      </c>
    </row>
    <row r="56" spans="1:7" ht="12" customHeight="1" x14ac:dyDescent="0.2">
      <c r="A56" s="55" t="s">
        <v>283</v>
      </c>
      <c r="B56" s="45">
        <v>18</v>
      </c>
      <c r="C56" s="45">
        <f>'[2]031Tab19'!G6</f>
        <v>40</v>
      </c>
      <c r="D56" s="45">
        <v>16</v>
      </c>
      <c r="E56" s="45">
        <v>2</v>
      </c>
      <c r="F56" s="45" t="s">
        <v>34</v>
      </c>
      <c r="G56" s="45">
        <f>'[2]031Tab19'!$G$9</f>
        <v>26</v>
      </c>
    </row>
    <row r="57" spans="1:7" ht="14.25" customHeight="1" x14ac:dyDescent="0.2">
      <c r="A57" s="52" t="s">
        <v>22</v>
      </c>
      <c r="B57" s="46">
        <v>1828</v>
      </c>
      <c r="C57" s="46">
        <f>'[2]031Tab19'!$H$6</f>
        <v>324</v>
      </c>
      <c r="D57" s="46">
        <v>1622</v>
      </c>
      <c r="E57" s="46">
        <v>91</v>
      </c>
      <c r="F57" s="46">
        <v>115</v>
      </c>
      <c r="G57" s="46">
        <f>'[2]031Tab19'!$H$9</f>
        <v>136</v>
      </c>
    </row>
    <row r="58" spans="1:7" ht="12" customHeight="1" x14ac:dyDescent="0.2"/>
    <row r="59" spans="1:7" ht="12" customHeight="1" x14ac:dyDescent="0.2"/>
    <row r="60" spans="1:7" ht="27" customHeight="1" x14ac:dyDescent="0.2">
      <c r="A60" s="747" t="s">
        <v>307</v>
      </c>
      <c r="B60" s="747"/>
      <c r="C60" s="747"/>
      <c r="D60" s="747"/>
      <c r="E60" s="747"/>
      <c r="F60" s="747"/>
      <c r="G60" s="747"/>
    </row>
  </sheetData>
  <mergeCells count="34">
    <mergeCell ref="E47:E48"/>
    <mergeCell ref="F47:G47"/>
    <mergeCell ref="B49:G49"/>
    <mergeCell ref="A60:G60"/>
    <mergeCell ref="F26:G26"/>
    <mergeCell ref="B28:G28"/>
    <mergeCell ref="A41:G41"/>
    <mergeCell ref="A42:G42"/>
    <mergeCell ref="A45:A49"/>
    <mergeCell ref="B45:G45"/>
    <mergeCell ref="B46:B48"/>
    <mergeCell ref="C46:C48"/>
    <mergeCell ref="D46:G46"/>
    <mergeCell ref="D47:D48"/>
    <mergeCell ref="A20:G20"/>
    <mergeCell ref="A21:G21"/>
    <mergeCell ref="A24:A28"/>
    <mergeCell ref="B24:G24"/>
    <mergeCell ref="B25:B27"/>
    <mergeCell ref="C25:C27"/>
    <mergeCell ref="D25:G25"/>
    <mergeCell ref="D26:D27"/>
    <mergeCell ref="E26:E27"/>
    <mergeCell ref="A1:G1"/>
    <mergeCell ref="A2:G2"/>
    <mergeCell ref="A5:A9"/>
    <mergeCell ref="B5:G5"/>
    <mergeCell ref="B6:B8"/>
    <mergeCell ref="C6:C8"/>
    <mergeCell ref="D6:G6"/>
    <mergeCell ref="D7:D8"/>
    <mergeCell ref="E7:E8"/>
    <mergeCell ref="F7:G7"/>
    <mergeCell ref="B9:G9"/>
  </mergeCells>
  <pageMargins left="0.39370078740157483" right="0.59055118110236227" top="0.78740157480314965" bottom="0.59055118110236227" header="0.51181102362204722" footer="0.31496062992125984"/>
  <pageSetup paperSize="9" firstPageNumber="32" orientation="portrait" useFirstPageNumber="1" r:id="rId1"/>
  <headerFooter>
    <oddHeader>&amp;C&amp;"Arial,Standard"&amp;9- &amp;P -</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zoomScaleNormal="100" workbookViewId="0">
      <selection activeCell="B5" sqref="B5"/>
    </sheetView>
  </sheetViews>
  <sheetFormatPr baseColWidth="10" defaultColWidth="12" defaultRowHeight="12" x14ac:dyDescent="0.2"/>
  <cols>
    <col min="1" max="1" width="37.5" style="140" bestFit="1" customWidth="1"/>
    <col min="2" max="7" width="12.83203125" style="140" customWidth="1"/>
    <col min="8" max="16384" width="12" style="140"/>
  </cols>
  <sheetData>
    <row r="1" spans="1:7" ht="12" customHeight="1" x14ac:dyDescent="0.2">
      <c r="A1" s="621" t="s">
        <v>675</v>
      </c>
      <c r="B1" s="621"/>
      <c r="C1" s="621"/>
      <c r="D1" s="621"/>
      <c r="E1" s="621"/>
      <c r="F1" s="621"/>
      <c r="G1" s="621"/>
    </row>
    <row r="2" spans="1:7" ht="12" customHeight="1" x14ac:dyDescent="0.2">
      <c r="A2" s="620" t="s">
        <v>7</v>
      </c>
      <c r="B2" s="620"/>
      <c r="C2" s="620"/>
      <c r="D2" s="620"/>
      <c r="E2" s="620"/>
      <c r="F2" s="620"/>
      <c r="G2" s="620"/>
    </row>
    <row r="3" spans="1:7" ht="12" customHeight="1" x14ac:dyDescent="0.2">
      <c r="A3" s="419"/>
      <c r="B3" s="419"/>
      <c r="C3" s="419"/>
      <c r="D3" s="419"/>
      <c r="E3" s="419"/>
      <c r="F3" s="419"/>
      <c r="G3" s="419"/>
    </row>
    <row r="4" spans="1:7" ht="12" customHeight="1" x14ac:dyDescent="0.2">
      <c r="A4" s="198"/>
    </row>
    <row r="5" spans="1:7" ht="12.95" customHeight="1" x14ac:dyDescent="0.2">
      <c r="A5" s="605" t="s">
        <v>402</v>
      </c>
      <c r="B5" s="608" t="s">
        <v>571</v>
      </c>
      <c r="C5" s="622"/>
      <c r="D5" s="609"/>
      <c r="E5" s="609"/>
      <c r="F5" s="609"/>
      <c r="G5" s="609"/>
    </row>
    <row r="6" spans="1:7" ht="12.95" customHeight="1" x14ac:dyDescent="0.2">
      <c r="A6" s="606"/>
      <c r="B6" s="610" t="s">
        <v>94</v>
      </c>
      <c r="C6" s="498" t="s">
        <v>302</v>
      </c>
      <c r="D6" s="613" t="s">
        <v>260</v>
      </c>
      <c r="E6" s="613"/>
      <c r="F6" s="613"/>
      <c r="G6" s="613"/>
    </row>
    <row r="7" spans="1:7" ht="12.95" customHeight="1" x14ac:dyDescent="0.2">
      <c r="A7" s="606"/>
      <c r="B7" s="610"/>
      <c r="C7" s="611"/>
      <c r="D7" s="614" t="s">
        <v>261</v>
      </c>
      <c r="E7" s="615" t="s">
        <v>262</v>
      </c>
      <c r="F7" s="570" t="s">
        <v>596</v>
      </c>
      <c r="G7" s="570"/>
    </row>
    <row r="8" spans="1:7" ht="12.95" customHeight="1" x14ac:dyDescent="0.2">
      <c r="A8" s="606"/>
      <c r="B8" s="610"/>
      <c r="C8" s="612"/>
      <c r="D8" s="612"/>
      <c r="E8" s="616"/>
      <c r="F8" s="200" t="s">
        <v>9</v>
      </c>
      <c r="G8" s="201" t="s">
        <v>78</v>
      </c>
    </row>
    <row r="9" spans="1:7" ht="12.95" customHeight="1" x14ac:dyDescent="0.2">
      <c r="A9" s="607"/>
      <c r="B9" s="617" t="s">
        <v>0</v>
      </c>
      <c r="C9" s="618"/>
      <c r="D9" s="618"/>
      <c r="E9" s="618"/>
      <c r="F9" s="618"/>
      <c r="G9" s="618"/>
    </row>
    <row r="10" spans="1:7" ht="12" customHeight="1" x14ac:dyDescent="0.2">
      <c r="A10" s="216"/>
      <c r="B10" s="421"/>
      <c r="C10" s="421"/>
      <c r="D10" s="421"/>
      <c r="E10" s="421"/>
      <c r="F10" s="421"/>
      <c r="G10" s="421"/>
    </row>
    <row r="11" spans="1:7" ht="12" customHeight="1" x14ac:dyDescent="0.2">
      <c r="A11" s="203" t="s">
        <v>264</v>
      </c>
      <c r="B11" s="195">
        <v>28</v>
      </c>
      <c r="C11" s="195">
        <v>372</v>
      </c>
      <c r="D11" s="195">
        <v>11</v>
      </c>
      <c r="E11" s="195">
        <v>1</v>
      </c>
      <c r="F11" s="195">
        <v>16</v>
      </c>
      <c r="G11" s="195">
        <v>359</v>
      </c>
    </row>
    <row r="12" spans="1:7" ht="12" customHeight="1" x14ac:dyDescent="0.2">
      <c r="A12" s="217" t="s">
        <v>265</v>
      </c>
      <c r="B12" s="195">
        <v>2</v>
      </c>
      <c r="C12" s="195">
        <v>5</v>
      </c>
      <c r="D12" s="195">
        <v>1</v>
      </c>
      <c r="E12" s="195" t="s">
        <v>34</v>
      </c>
      <c r="F12" s="195">
        <v>1</v>
      </c>
      <c r="G12" s="195">
        <v>4</v>
      </c>
    </row>
    <row r="13" spans="1:7" ht="12" customHeight="1" x14ac:dyDescent="0.2">
      <c r="A13" s="203" t="s">
        <v>266</v>
      </c>
      <c r="B13" s="195">
        <v>620</v>
      </c>
      <c r="C13" s="195">
        <v>1056</v>
      </c>
      <c r="D13" s="195">
        <v>531</v>
      </c>
      <c r="E13" s="195">
        <v>43</v>
      </c>
      <c r="F13" s="195">
        <v>46</v>
      </c>
      <c r="G13" s="195">
        <v>439</v>
      </c>
    </row>
    <row r="14" spans="1:7" ht="12" customHeight="1" x14ac:dyDescent="0.2">
      <c r="A14" s="217" t="s">
        <v>267</v>
      </c>
      <c r="B14" s="195">
        <v>5</v>
      </c>
      <c r="C14" s="195">
        <v>7</v>
      </c>
      <c r="D14" s="195">
        <v>4</v>
      </c>
      <c r="E14" s="195" t="s">
        <v>34</v>
      </c>
      <c r="F14" s="195">
        <v>1</v>
      </c>
      <c r="G14" s="195">
        <v>3</v>
      </c>
    </row>
    <row r="15" spans="1:7" ht="12" customHeight="1" x14ac:dyDescent="0.2">
      <c r="A15" s="217" t="s">
        <v>268</v>
      </c>
      <c r="B15" s="195">
        <v>5</v>
      </c>
      <c r="C15" s="195">
        <v>5</v>
      </c>
      <c r="D15" s="195">
        <v>5</v>
      </c>
      <c r="E15" s="195" t="s">
        <v>34</v>
      </c>
      <c r="F15" s="195" t="s">
        <v>34</v>
      </c>
      <c r="G15" s="195" t="s">
        <v>34</v>
      </c>
    </row>
    <row r="16" spans="1:7" ht="12" customHeight="1" x14ac:dyDescent="0.2">
      <c r="A16" s="203" t="s">
        <v>269</v>
      </c>
      <c r="B16" s="195" t="s">
        <v>34</v>
      </c>
      <c r="C16" s="195" t="s">
        <v>34</v>
      </c>
      <c r="D16" s="195" t="s">
        <v>34</v>
      </c>
      <c r="E16" s="195" t="s">
        <v>34</v>
      </c>
      <c r="F16" s="195" t="s">
        <v>34</v>
      </c>
      <c r="G16" s="195" t="s">
        <v>34</v>
      </c>
    </row>
    <row r="17" spans="1:7" ht="14.25" customHeight="1" x14ac:dyDescent="0.2">
      <c r="A17" s="194" t="s">
        <v>15</v>
      </c>
      <c r="B17" s="196">
        <v>660</v>
      </c>
      <c r="C17" s="196">
        <v>1445</v>
      </c>
      <c r="D17" s="196">
        <v>552</v>
      </c>
      <c r="E17" s="196">
        <v>44</v>
      </c>
      <c r="F17" s="196">
        <v>64</v>
      </c>
      <c r="G17" s="196">
        <v>805</v>
      </c>
    </row>
    <row r="20" spans="1:7" ht="12" customHeight="1" x14ac:dyDescent="0.2">
      <c r="A20" s="619" t="s">
        <v>676</v>
      </c>
      <c r="B20" s="619"/>
      <c r="C20" s="619"/>
      <c r="D20" s="619"/>
      <c r="E20" s="619"/>
      <c r="F20" s="619"/>
      <c r="G20" s="619"/>
    </row>
    <row r="21" spans="1:7" ht="12" customHeight="1" x14ac:dyDescent="0.2">
      <c r="A21" s="620" t="s">
        <v>7</v>
      </c>
      <c r="B21" s="620"/>
      <c r="C21" s="620"/>
      <c r="D21" s="620"/>
      <c r="E21" s="620"/>
      <c r="F21" s="620"/>
      <c r="G21" s="620"/>
    </row>
    <row r="22" spans="1:7" ht="12" customHeight="1" x14ac:dyDescent="0.2">
      <c r="A22" s="419"/>
      <c r="B22" s="419"/>
      <c r="C22" s="419"/>
      <c r="D22" s="419"/>
      <c r="E22" s="419"/>
      <c r="F22" s="419"/>
      <c r="G22" s="419"/>
    </row>
    <row r="23" spans="1:7" ht="12" customHeight="1" x14ac:dyDescent="0.2">
      <c r="A23" s="419"/>
      <c r="B23" s="419"/>
      <c r="C23" s="419"/>
      <c r="D23" s="419"/>
      <c r="E23" s="419"/>
      <c r="F23" s="419"/>
      <c r="G23" s="419"/>
    </row>
    <row r="24" spans="1:7" ht="12.95" customHeight="1" x14ac:dyDescent="0.2">
      <c r="A24" s="605" t="s">
        <v>403</v>
      </c>
      <c r="B24" s="608" t="s">
        <v>571</v>
      </c>
      <c r="C24" s="609"/>
      <c r="D24" s="609"/>
      <c r="E24" s="609"/>
      <c r="F24" s="609"/>
      <c r="G24" s="609"/>
    </row>
    <row r="25" spans="1:7" ht="12.95" customHeight="1" x14ac:dyDescent="0.2">
      <c r="A25" s="606"/>
      <c r="B25" s="610" t="s">
        <v>94</v>
      </c>
      <c r="C25" s="498" t="s">
        <v>302</v>
      </c>
      <c r="D25" s="613" t="s">
        <v>260</v>
      </c>
      <c r="E25" s="613"/>
      <c r="F25" s="613"/>
      <c r="G25" s="613"/>
    </row>
    <row r="26" spans="1:7" ht="12.95" customHeight="1" x14ac:dyDescent="0.2">
      <c r="A26" s="606"/>
      <c r="B26" s="610"/>
      <c r="C26" s="611"/>
      <c r="D26" s="614" t="s">
        <v>261</v>
      </c>
      <c r="E26" s="615" t="s">
        <v>262</v>
      </c>
      <c r="F26" s="570" t="s">
        <v>596</v>
      </c>
      <c r="G26" s="570"/>
    </row>
    <row r="27" spans="1:7" ht="12.95" customHeight="1" x14ac:dyDescent="0.2">
      <c r="A27" s="606"/>
      <c r="B27" s="610"/>
      <c r="C27" s="612"/>
      <c r="D27" s="612"/>
      <c r="E27" s="616"/>
      <c r="F27" s="200" t="s">
        <v>9</v>
      </c>
      <c r="G27" s="201" t="s">
        <v>78</v>
      </c>
    </row>
    <row r="28" spans="1:7" ht="12.95" customHeight="1" x14ac:dyDescent="0.2">
      <c r="A28" s="607"/>
      <c r="B28" s="617" t="s">
        <v>0</v>
      </c>
      <c r="C28" s="618"/>
      <c r="D28" s="618"/>
      <c r="E28" s="618"/>
      <c r="F28" s="618"/>
      <c r="G28" s="618"/>
    </row>
    <row r="29" spans="1:7" ht="12" customHeight="1" x14ac:dyDescent="0.2">
      <c r="A29" s="218"/>
    </row>
    <row r="30" spans="1:7" ht="12" customHeight="1" x14ac:dyDescent="0.2">
      <c r="A30" s="203" t="s">
        <v>437</v>
      </c>
      <c r="B30" s="195" t="s">
        <v>34</v>
      </c>
      <c r="C30" s="195" t="s">
        <v>34</v>
      </c>
      <c r="D30" s="195" t="s">
        <v>34</v>
      </c>
      <c r="E30" s="195" t="s">
        <v>34</v>
      </c>
      <c r="F30" s="195" t="s">
        <v>34</v>
      </c>
      <c r="G30" s="195" t="s">
        <v>34</v>
      </c>
    </row>
    <row r="31" spans="1:7" ht="12" customHeight="1" x14ac:dyDescent="0.2">
      <c r="A31" s="203" t="s">
        <v>149</v>
      </c>
      <c r="B31" s="195">
        <v>1</v>
      </c>
      <c r="C31" s="195">
        <v>1</v>
      </c>
      <c r="D31" s="195">
        <v>1</v>
      </c>
      <c r="E31" s="195" t="s">
        <v>34</v>
      </c>
      <c r="F31" s="195" t="s">
        <v>34</v>
      </c>
      <c r="G31" s="195" t="s">
        <v>34</v>
      </c>
    </row>
    <row r="32" spans="1:7" ht="12" customHeight="1" x14ac:dyDescent="0.2">
      <c r="A32" s="203" t="s">
        <v>150</v>
      </c>
      <c r="B32" s="195">
        <v>87</v>
      </c>
      <c r="C32" s="195">
        <v>197</v>
      </c>
      <c r="D32" s="195">
        <v>59</v>
      </c>
      <c r="E32" s="195">
        <v>12</v>
      </c>
      <c r="F32" s="195">
        <v>16</v>
      </c>
      <c r="G32" s="195">
        <v>114</v>
      </c>
    </row>
    <row r="33" spans="1:7" ht="12" customHeight="1" x14ac:dyDescent="0.2">
      <c r="A33" s="203" t="s">
        <v>151</v>
      </c>
      <c r="B33" s="195">
        <v>16</v>
      </c>
      <c r="C33" s="195">
        <v>18</v>
      </c>
      <c r="D33" s="195">
        <v>14</v>
      </c>
      <c r="E33" s="195">
        <v>2</v>
      </c>
      <c r="F33" s="195" t="s">
        <v>34</v>
      </c>
      <c r="G33" s="195" t="s">
        <v>34</v>
      </c>
    </row>
    <row r="34" spans="1:7" ht="12" customHeight="1" x14ac:dyDescent="0.2">
      <c r="A34" s="203" t="s">
        <v>313</v>
      </c>
      <c r="B34" s="195">
        <v>28</v>
      </c>
      <c r="C34" s="195">
        <v>372</v>
      </c>
      <c r="D34" s="195">
        <v>11</v>
      </c>
      <c r="E34" s="195">
        <v>1</v>
      </c>
      <c r="F34" s="195">
        <v>16</v>
      </c>
      <c r="G34" s="195">
        <v>359</v>
      </c>
    </row>
    <row r="35" spans="1:7" ht="12" customHeight="1" x14ac:dyDescent="0.2">
      <c r="A35" s="203" t="s">
        <v>273</v>
      </c>
      <c r="B35" s="195">
        <v>51</v>
      </c>
      <c r="C35" s="195">
        <v>72</v>
      </c>
      <c r="D35" s="195">
        <v>47</v>
      </c>
      <c r="E35" s="195">
        <v>2</v>
      </c>
      <c r="F35" s="195">
        <v>2</v>
      </c>
      <c r="G35" s="195">
        <v>21</v>
      </c>
    </row>
    <row r="36" spans="1:7" ht="13.5" customHeight="1" x14ac:dyDescent="0.2">
      <c r="A36" s="203" t="s">
        <v>572</v>
      </c>
      <c r="B36" s="195">
        <v>439</v>
      </c>
      <c r="C36" s="195">
        <v>681</v>
      </c>
      <c r="D36" s="195">
        <v>388</v>
      </c>
      <c r="E36" s="195">
        <v>24</v>
      </c>
      <c r="F36" s="195">
        <v>27</v>
      </c>
      <c r="G36" s="195">
        <v>245</v>
      </c>
    </row>
    <row r="37" spans="1:7" ht="12" customHeight="1" x14ac:dyDescent="0.2">
      <c r="A37" s="203" t="s">
        <v>274</v>
      </c>
      <c r="B37" s="195">
        <v>10</v>
      </c>
      <c r="C37" s="195">
        <v>19</v>
      </c>
      <c r="D37" s="195">
        <v>6</v>
      </c>
      <c r="E37" s="195">
        <v>3</v>
      </c>
      <c r="F37" s="195">
        <v>1</v>
      </c>
      <c r="G37" s="195">
        <v>7</v>
      </c>
    </row>
    <row r="38" spans="1:7" ht="12" customHeight="1" x14ac:dyDescent="0.2">
      <c r="A38" s="203" t="s">
        <v>157</v>
      </c>
      <c r="B38" s="195">
        <v>23</v>
      </c>
      <c r="C38" s="195">
        <v>80</v>
      </c>
      <c r="D38" s="195">
        <v>21</v>
      </c>
      <c r="E38" s="195" t="s">
        <v>34</v>
      </c>
      <c r="F38" s="195">
        <v>2</v>
      </c>
      <c r="G38" s="195">
        <v>59</v>
      </c>
    </row>
    <row r="39" spans="1:7" ht="12" customHeight="1" x14ac:dyDescent="0.2">
      <c r="A39" s="203" t="s">
        <v>259</v>
      </c>
      <c r="B39" s="195">
        <v>1</v>
      </c>
      <c r="C39" s="195">
        <v>1</v>
      </c>
      <c r="D39" s="195">
        <v>1</v>
      </c>
      <c r="E39" s="195" t="s">
        <v>34</v>
      </c>
      <c r="F39" s="195" t="s">
        <v>34</v>
      </c>
      <c r="G39" s="195" t="s">
        <v>34</v>
      </c>
    </row>
    <row r="40" spans="1:7" ht="12" customHeight="1" x14ac:dyDescent="0.2">
      <c r="A40" s="203" t="s">
        <v>304</v>
      </c>
      <c r="B40" s="195">
        <v>2</v>
      </c>
      <c r="C40" s="195">
        <v>2</v>
      </c>
      <c r="D40" s="195">
        <v>2</v>
      </c>
      <c r="E40" s="195" t="s">
        <v>34</v>
      </c>
      <c r="F40" s="195" t="s">
        <v>34</v>
      </c>
      <c r="G40" s="195" t="s">
        <v>34</v>
      </c>
    </row>
    <row r="41" spans="1:7" ht="14.25" customHeight="1" x14ac:dyDescent="0.2">
      <c r="A41" s="203" t="s">
        <v>438</v>
      </c>
      <c r="B41" s="195">
        <v>2</v>
      </c>
      <c r="C41" s="195">
        <v>2</v>
      </c>
      <c r="D41" s="195">
        <v>2</v>
      </c>
      <c r="E41" s="195" t="s">
        <v>34</v>
      </c>
      <c r="F41" s="195" t="s">
        <v>34</v>
      </c>
      <c r="G41" s="195" t="s">
        <v>34</v>
      </c>
    </row>
    <row r="42" spans="1:7" ht="14.25" customHeight="1" x14ac:dyDescent="0.2">
      <c r="A42" s="194" t="s">
        <v>15</v>
      </c>
      <c r="B42" s="196">
        <v>660</v>
      </c>
      <c r="C42" s="196">
        <v>1445</v>
      </c>
      <c r="D42" s="196">
        <v>552</v>
      </c>
      <c r="E42" s="196">
        <v>44</v>
      </c>
      <c r="F42" s="196">
        <v>64</v>
      </c>
      <c r="G42" s="196">
        <v>805</v>
      </c>
    </row>
    <row r="43" spans="1:7" ht="12" customHeight="1" x14ac:dyDescent="0.2"/>
    <row r="44" spans="1:7" ht="12" customHeight="1" x14ac:dyDescent="0.2"/>
    <row r="45" spans="1:7" ht="12" customHeight="1" x14ac:dyDescent="0.2">
      <c r="A45" s="619" t="s">
        <v>676</v>
      </c>
      <c r="B45" s="619"/>
      <c r="C45" s="619"/>
      <c r="D45" s="619"/>
      <c r="E45" s="619"/>
      <c r="F45" s="619"/>
      <c r="G45" s="619"/>
    </row>
    <row r="46" spans="1:7" ht="12" customHeight="1" x14ac:dyDescent="0.2">
      <c r="A46" s="620" t="s">
        <v>7</v>
      </c>
      <c r="B46" s="620"/>
      <c r="C46" s="620"/>
      <c r="D46" s="620"/>
      <c r="E46" s="620"/>
      <c r="F46" s="620"/>
      <c r="G46" s="620"/>
    </row>
    <row r="47" spans="1:7" ht="12" customHeight="1" x14ac:dyDescent="0.2">
      <c r="A47" s="419"/>
      <c r="B47" s="419"/>
      <c r="C47" s="419"/>
      <c r="D47" s="419"/>
      <c r="E47" s="419"/>
      <c r="F47" s="419"/>
      <c r="G47" s="419"/>
    </row>
    <row r="48" spans="1:7" ht="12" customHeight="1" x14ac:dyDescent="0.2">
      <c r="A48" s="419"/>
      <c r="B48" s="419"/>
      <c r="C48" s="419"/>
      <c r="D48" s="419"/>
      <c r="E48" s="419"/>
      <c r="F48" s="419"/>
      <c r="G48" s="419"/>
    </row>
    <row r="49" spans="1:7" ht="12.95" customHeight="1" x14ac:dyDescent="0.2">
      <c r="A49" s="605" t="s">
        <v>404</v>
      </c>
      <c r="B49" s="608" t="s">
        <v>571</v>
      </c>
      <c r="C49" s="609"/>
      <c r="D49" s="609"/>
      <c r="E49" s="609"/>
      <c r="F49" s="609"/>
      <c r="G49" s="609"/>
    </row>
    <row r="50" spans="1:7" ht="12.95" customHeight="1" x14ac:dyDescent="0.2">
      <c r="A50" s="606"/>
      <c r="B50" s="610" t="s">
        <v>94</v>
      </c>
      <c r="C50" s="498" t="s">
        <v>302</v>
      </c>
      <c r="D50" s="613" t="s">
        <v>260</v>
      </c>
      <c r="E50" s="613"/>
      <c r="F50" s="613"/>
      <c r="G50" s="613"/>
    </row>
    <row r="51" spans="1:7" ht="12.95" customHeight="1" x14ac:dyDescent="0.2">
      <c r="A51" s="606"/>
      <c r="B51" s="610"/>
      <c r="C51" s="611"/>
      <c r="D51" s="614" t="s">
        <v>261</v>
      </c>
      <c r="E51" s="615" t="s">
        <v>262</v>
      </c>
      <c r="F51" s="570" t="s">
        <v>596</v>
      </c>
      <c r="G51" s="570"/>
    </row>
    <row r="52" spans="1:7" ht="12.95" customHeight="1" x14ac:dyDescent="0.2">
      <c r="A52" s="606"/>
      <c r="B52" s="610"/>
      <c r="C52" s="612"/>
      <c r="D52" s="612"/>
      <c r="E52" s="616"/>
      <c r="F52" s="200" t="s">
        <v>9</v>
      </c>
      <c r="G52" s="201" t="s">
        <v>78</v>
      </c>
    </row>
    <row r="53" spans="1:7" ht="12.95" customHeight="1" x14ac:dyDescent="0.2">
      <c r="A53" s="607"/>
      <c r="B53" s="617" t="s">
        <v>0</v>
      </c>
      <c r="C53" s="618"/>
      <c r="D53" s="618"/>
      <c r="E53" s="618"/>
      <c r="F53" s="618"/>
      <c r="G53" s="618"/>
    </row>
    <row r="54" spans="1:7" ht="12" customHeight="1" x14ac:dyDescent="0.2">
      <c r="A54" s="216"/>
      <c r="B54" s="219" t="s">
        <v>147</v>
      </c>
      <c r="C54" s="219" t="s">
        <v>147</v>
      </c>
      <c r="D54" s="219" t="s">
        <v>147</v>
      </c>
      <c r="E54" s="219" t="s">
        <v>147</v>
      </c>
      <c r="F54" s="220"/>
      <c r="G54" s="220"/>
    </row>
    <row r="55" spans="1:7" ht="12" customHeight="1" x14ac:dyDescent="0.2">
      <c r="A55" s="203" t="s">
        <v>156</v>
      </c>
      <c r="B55" s="195">
        <v>239</v>
      </c>
      <c r="C55" s="195">
        <v>461</v>
      </c>
      <c r="D55" s="195">
        <v>199</v>
      </c>
      <c r="E55" s="195">
        <v>16</v>
      </c>
      <c r="F55" s="195">
        <v>24</v>
      </c>
      <c r="G55" s="195">
        <v>230</v>
      </c>
    </row>
    <row r="56" spans="1:7" ht="12" customHeight="1" x14ac:dyDescent="0.2">
      <c r="A56" s="203" t="s">
        <v>278</v>
      </c>
      <c r="B56" s="195">
        <v>36</v>
      </c>
      <c r="C56" s="195">
        <v>304</v>
      </c>
      <c r="D56" s="195">
        <v>18</v>
      </c>
      <c r="E56" s="195">
        <v>3</v>
      </c>
      <c r="F56" s="195">
        <v>15</v>
      </c>
      <c r="G56" s="195">
        <v>280</v>
      </c>
    </row>
    <row r="57" spans="1:7" ht="12" customHeight="1" x14ac:dyDescent="0.2">
      <c r="A57" s="203" t="s">
        <v>279</v>
      </c>
      <c r="B57" s="195">
        <v>170</v>
      </c>
      <c r="C57" s="195">
        <v>289</v>
      </c>
      <c r="D57" s="195">
        <v>146</v>
      </c>
      <c r="E57" s="195">
        <v>11</v>
      </c>
      <c r="F57" s="195">
        <v>13</v>
      </c>
      <c r="G57" s="195">
        <v>121</v>
      </c>
    </row>
    <row r="58" spans="1:7" ht="12" customHeight="1" x14ac:dyDescent="0.2">
      <c r="A58" s="203" t="s">
        <v>280</v>
      </c>
      <c r="B58" s="195">
        <v>8</v>
      </c>
      <c r="C58" s="195">
        <v>14</v>
      </c>
      <c r="D58" s="195">
        <v>6</v>
      </c>
      <c r="E58" s="195">
        <v>1</v>
      </c>
      <c r="F58" s="195">
        <v>1</v>
      </c>
      <c r="G58" s="195">
        <v>6</v>
      </c>
    </row>
    <row r="59" spans="1:7" ht="12" customHeight="1" x14ac:dyDescent="0.2">
      <c r="A59" s="203" t="s">
        <v>155</v>
      </c>
      <c r="B59" s="195">
        <v>2</v>
      </c>
      <c r="C59" s="195">
        <v>2</v>
      </c>
      <c r="D59" s="195">
        <v>2</v>
      </c>
      <c r="E59" s="195" t="s">
        <v>34</v>
      </c>
      <c r="F59" s="195" t="s">
        <v>34</v>
      </c>
      <c r="G59" s="195" t="s">
        <v>34</v>
      </c>
    </row>
    <row r="60" spans="1:7" ht="12" customHeight="1" x14ac:dyDescent="0.2">
      <c r="A60" s="203" t="s">
        <v>270</v>
      </c>
      <c r="B60" s="195">
        <v>16</v>
      </c>
      <c r="C60" s="195">
        <v>40</v>
      </c>
      <c r="D60" s="195">
        <v>10</v>
      </c>
      <c r="E60" s="195">
        <v>2</v>
      </c>
      <c r="F60" s="195">
        <v>4</v>
      </c>
      <c r="G60" s="195">
        <v>26</v>
      </c>
    </row>
    <row r="61" spans="1:7" ht="12" customHeight="1" x14ac:dyDescent="0.2">
      <c r="A61" s="203" t="s">
        <v>157</v>
      </c>
      <c r="B61" s="195">
        <v>184</v>
      </c>
      <c r="C61" s="195">
        <v>324</v>
      </c>
      <c r="D61" s="195">
        <v>168</v>
      </c>
      <c r="E61" s="195">
        <v>10</v>
      </c>
      <c r="F61" s="195">
        <v>6</v>
      </c>
      <c r="G61" s="195">
        <v>136</v>
      </c>
    </row>
    <row r="62" spans="1:7" ht="12" customHeight="1" x14ac:dyDescent="0.2">
      <c r="A62" s="221" t="s">
        <v>283</v>
      </c>
      <c r="B62" s="195">
        <v>5</v>
      </c>
      <c r="C62" s="195">
        <v>11</v>
      </c>
      <c r="D62" s="195">
        <v>3</v>
      </c>
      <c r="E62" s="195">
        <v>1</v>
      </c>
      <c r="F62" s="195">
        <v>1</v>
      </c>
      <c r="G62" s="195">
        <v>6</v>
      </c>
    </row>
    <row r="63" spans="1:7" ht="14.25" customHeight="1" x14ac:dyDescent="0.2">
      <c r="A63" s="194" t="s">
        <v>15</v>
      </c>
      <c r="B63" s="196">
        <v>660</v>
      </c>
      <c r="C63" s="196">
        <v>1445</v>
      </c>
      <c r="D63" s="196">
        <v>552</v>
      </c>
      <c r="E63" s="196">
        <v>44</v>
      </c>
      <c r="F63" s="196">
        <v>64</v>
      </c>
      <c r="G63" s="196">
        <v>805</v>
      </c>
    </row>
    <row r="64" spans="1:7" ht="12" customHeight="1" x14ac:dyDescent="0.2"/>
    <row r="65" spans="1:8" ht="12" customHeight="1" x14ac:dyDescent="0.2"/>
    <row r="66" spans="1:8" ht="24.75" customHeight="1" x14ac:dyDescent="0.2">
      <c r="A66" s="748" t="s">
        <v>663</v>
      </c>
      <c r="B66" s="748"/>
      <c r="C66" s="748"/>
      <c r="D66" s="748"/>
      <c r="E66" s="748"/>
      <c r="F66" s="748"/>
      <c r="G66" s="748"/>
      <c r="H66" s="748"/>
    </row>
  </sheetData>
  <mergeCells count="34">
    <mergeCell ref="A46:G46"/>
    <mergeCell ref="A49:A53"/>
    <mergeCell ref="B49:G49"/>
    <mergeCell ref="B50:B52"/>
    <mergeCell ref="C50:C52"/>
    <mergeCell ref="D50:G50"/>
    <mergeCell ref="D51:D52"/>
    <mergeCell ref="A66:H66"/>
    <mergeCell ref="A20:G20"/>
    <mergeCell ref="A21:G21"/>
    <mergeCell ref="A24:A28"/>
    <mergeCell ref="B24:G24"/>
    <mergeCell ref="B25:B27"/>
    <mergeCell ref="C25:C27"/>
    <mergeCell ref="D25:G25"/>
    <mergeCell ref="D26:D27"/>
    <mergeCell ref="E26:E27"/>
    <mergeCell ref="E51:E52"/>
    <mergeCell ref="F51:G51"/>
    <mergeCell ref="B53:G53"/>
    <mergeCell ref="F26:G26"/>
    <mergeCell ref="B28:G28"/>
    <mergeCell ref="A45:G45"/>
    <mergeCell ref="A1:G1"/>
    <mergeCell ref="A2:G2"/>
    <mergeCell ref="A5:A9"/>
    <mergeCell ref="B5:G5"/>
    <mergeCell ref="B6:B8"/>
    <mergeCell ref="C6:C8"/>
    <mergeCell ref="D6:G6"/>
    <mergeCell ref="D7:D8"/>
    <mergeCell ref="E7:E8"/>
    <mergeCell ref="F7:G7"/>
    <mergeCell ref="B9:G9"/>
  </mergeCells>
  <conditionalFormatting sqref="B11:G17">
    <cfRule type="cellIs" dxfId="4" priority="3" operator="equal">
      <formula>0</formula>
    </cfRule>
  </conditionalFormatting>
  <conditionalFormatting sqref="B30:G42">
    <cfRule type="cellIs" dxfId="3" priority="2" operator="equal">
      <formula>0</formula>
    </cfRule>
  </conditionalFormatting>
  <conditionalFormatting sqref="B55:G63">
    <cfRule type="cellIs" dxfId="2" priority="1" operator="equal">
      <formula>0</formula>
    </cfRule>
  </conditionalFormatting>
  <pageMargins left="0.39370078740157483" right="0.59055118110236227" top="0.78740157480314965" bottom="0.59055118110236227" header="0.51181102362204722" footer="0.31496062992125984"/>
  <pageSetup paperSize="9" scale="89" firstPageNumber="34" orientation="portrait" useFirstPageNumber="1" r:id="rId1"/>
  <headerFooter>
    <oddHeader>&amp;C&amp;"Arial,Standard"&amp;9- &amp;P -</oddHeader>
  </headerFooter>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38"/>
  <sheetViews>
    <sheetView zoomScaleNormal="100" workbookViewId="0">
      <selection activeCell="E4" sqref="E4:E12"/>
    </sheetView>
  </sheetViews>
  <sheetFormatPr baseColWidth="10" defaultRowHeight="12.75" x14ac:dyDescent="0.2"/>
  <cols>
    <col min="1" max="1" width="33.5" style="456" bestFit="1" customWidth="1"/>
    <col min="2" max="3" width="11.5" style="456"/>
    <col min="4" max="4" width="17.33203125" style="456" customWidth="1"/>
    <col min="5" max="5" width="11.5" style="456"/>
    <col min="6" max="6" width="17.33203125" style="456" bestFit="1" customWidth="1"/>
    <col min="7" max="256" width="11.5" style="456"/>
    <col min="257" max="257" width="33.5" style="456" bestFit="1" customWidth="1"/>
    <col min="258" max="261" width="11.5" style="456"/>
    <col min="262" max="262" width="17.33203125" style="456" bestFit="1" customWidth="1"/>
    <col min="263" max="512" width="11.5" style="456"/>
    <col min="513" max="513" width="33.5" style="456" bestFit="1" customWidth="1"/>
    <col min="514" max="517" width="11.5" style="456"/>
    <col min="518" max="518" width="17.33203125" style="456" bestFit="1" customWidth="1"/>
    <col min="519" max="768" width="11.5" style="456"/>
    <col min="769" max="769" width="33.5" style="456" bestFit="1" customWidth="1"/>
    <col min="770" max="773" width="11.5" style="456"/>
    <col min="774" max="774" width="17.33203125" style="456" bestFit="1" customWidth="1"/>
    <col min="775" max="1024" width="11.5" style="456"/>
    <col min="1025" max="1025" width="33.5" style="456" bestFit="1" customWidth="1"/>
    <col min="1026" max="1029" width="11.5" style="456"/>
    <col min="1030" max="1030" width="17.33203125" style="456" bestFit="1" customWidth="1"/>
    <col min="1031" max="1280" width="11.5" style="456"/>
    <col min="1281" max="1281" width="33.5" style="456" bestFit="1" customWidth="1"/>
    <col min="1282" max="1285" width="11.5" style="456"/>
    <col min="1286" max="1286" width="17.33203125" style="456" bestFit="1" customWidth="1"/>
    <col min="1287" max="1536" width="11.5" style="456"/>
    <col min="1537" max="1537" width="33.5" style="456" bestFit="1" customWidth="1"/>
    <col min="1538" max="1541" width="11.5" style="456"/>
    <col min="1542" max="1542" width="17.33203125" style="456" bestFit="1" customWidth="1"/>
    <col min="1543" max="1792" width="11.5" style="456"/>
    <col min="1793" max="1793" width="33.5" style="456" bestFit="1" customWidth="1"/>
    <col min="1794" max="1797" width="11.5" style="456"/>
    <col min="1798" max="1798" width="17.33203125" style="456" bestFit="1" customWidth="1"/>
    <col min="1799" max="2048" width="11.5" style="456"/>
    <col min="2049" max="2049" width="33.5" style="456" bestFit="1" customWidth="1"/>
    <col min="2050" max="2053" width="11.5" style="456"/>
    <col min="2054" max="2054" width="17.33203125" style="456" bestFit="1" customWidth="1"/>
    <col min="2055" max="2304" width="11.5" style="456"/>
    <col min="2305" max="2305" width="33.5" style="456" bestFit="1" customWidth="1"/>
    <col min="2306" max="2309" width="11.5" style="456"/>
    <col min="2310" max="2310" width="17.33203125" style="456" bestFit="1" customWidth="1"/>
    <col min="2311" max="2560" width="11.5" style="456"/>
    <col min="2561" max="2561" width="33.5" style="456" bestFit="1" customWidth="1"/>
    <col min="2562" max="2565" width="11.5" style="456"/>
    <col min="2566" max="2566" width="17.33203125" style="456" bestFit="1" customWidth="1"/>
    <col min="2567" max="2816" width="11.5" style="456"/>
    <col min="2817" max="2817" width="33.5" style="456" bestFit="1" customWidth="1"/>
    <col min="2818" max="2821" width="11.5" style="456"/>
    <col min="2822" max="2822" width="17.33203125" style="456" bestFit="1" customWidth="1"/>
    <col min="2823" max="3072" width="11.5" style="456"/>
    <col min="3073" max="3073" width="33.5" style="456" bestFit="1" customWidth="1"/>
    <col min="3074" max="3077" width="11.5" style="456"/>
    <col min="3078" max="3078" width="17.33203125" style="456" bestFit="1" customWidth="1"/>
    <col min="3079" max="3328" width="11.5" style="456"/>
    <col min="3329" max="3329" width="33.5" style="456" bestFit="1" customWidth="1"/>
    <col min="3330" max="3333" width="11.5" style="456"/>
    <col min="3334" max="3334" width="17.33203125" style="456" bestFit="1" customWidth="1"/>
    <col min="3335" max="3584" width="11.5" style="456"/>
    <col min="3585" max="3585" width="33.5" style="456" bestFit="1" customWidth="1"/>
    <col min="3586" max="3589" width="11.5" style="456"/>
    <col min="3590" max="3590" width="17.33203125" style="456" bestFit="1" customWidth="1"/>
    <col min="3591" max="3840" width="11.5" style="456"/>
    <col min="3841" max="3841" width="33.5" style="456" bestFit="1" customWidth="1"/>
    <col min="3842" max="3845" width="11.5" style="456"/>
    <col min="3846" max="3846" width="17.33203125" style="456" bestFit="1" customWidth="1"/>
    <col min="3847" max="4096" width="11.5" style="456"/>
    <col min="4097" max="4097" width="33.5" style="456" bestFit="1" customWidth="1"/>
    <col min="4098" max="4101" width="11.5" style="456"/>
    <col min="4102" max="4102" width="17.33203125" style="456" bestFit="1" customWidth="1"/>
    <col min="4103" max="4352" width="11.5" style="456"/>
    <col min="4353" max="4353" width="33.5" style="456" bestFit="1" customWidth="1"/>
    <col min="4354" max="4357" width="11.5" style="456"/>
    <col min="4358" max="4358" width="17.33203125" style="456" bestFit="1" customWidth="1"/>
    <col min="4359" max="4608" width="11.5" style="456"/>
    <col min="4609" max="4609" width="33.5" style="456" bestFit="1" customWidth="1"/>
    <col min="4610" max="4613" width="11.5" style="456"/>
    <col min="4614" max="4614" width="17.33203125" style="456" bestFit="1" customWidth="1"/>
    <col min="4615" max="4864" width="11.5" style="456"/>
    <col min="4865" max="4865" width="33.5" style="456" bestFit="1" customWidth="1"/>
    <col min="4866" max="4869" width="11.5" style="456"/>
    <col min="4870" max="4870" width="17.33203125" style="456" bestFit="1" customWidth="1"/>
    <col min="4871" max="5120" width="11.5" style="456"/>
    <col min="5121" max="5121" width="33.5" style="456" bestFit="1" customWidth="1"/>
    <col min="5122" max="5125" width="11.5" style="456"/>
    <col min="5126" max="5126" width="17.33203125" style="456" bestFit="1" customWidth="1"/>
    <col min="5127" max="5376" width="11.5" style="456"/>
    <col min="5377" max="5377" width="33.5" style="456" bestFit="1" customWidth="1"/>
    <col min="5378" max="5381" width="11.5" style="456"/>
    <col min="5382" max="5382" width="17.33203125" style="456" bestFit="1" customWidth="1"/>
    <col min="5383" max="5632" width="11.5" style="456"/>
    <col min="5633" max="5633" width="33.5" style="456" bestFit="1" customWidth="1"/>
    <col min="5634" max="5637" width="11.5" style="456"/>
    <col min="5638" max="5638" width="17.33203125" style="456" bestFit="1" customWidth="1"/>
    <col min="5639" max="5888" width="11.5" style="456"/>
    <col min="5889" max="5889" width="33.5" style="456" bestFit="1" customWidth="1"/>
    <col min="5890" max="5893" width="11.5" style="456"/>
    <col min="5894" max="5894" width="17.33203125" style="456" bestFit="1" customWidth="1"/>
    <col min="5895" max="6144" width="11.5" style="456"/>
    <col min="6145" max="6145" width="33.5" style="456" bestFit="1" customWidth="1"/>
    <col min="6146" max="6149" width="11.5" style="456"/>
    <col min="6150" max="6150" width="17.33203125" style="456" bestFit="1" customWidth="1"/>
    <col min="6151" max="6400" width="11.5" style="456"/>
    <col min="6401" max="6401" width="33.5" style="456" bestFit="1" customWidth="1"/>
    <col min="6402" max="6405" width="11.5" style="456"/>
    <col min="6406" max="6406" width="17.33203125" style="456" bestFit="1" customWidth="1"/>
    <col min="6407" max="6656" width="11.5" style="456"/>
    <col min="6657" max="6657" width="33.5" style="456" bestFit="1" customWidth="1"/>
    <col min="6658" max="6661" width="11.5" style="456"/>
    <col min="6662" max="6662" width="17.33203125" style="456" bestFit="1" customWidth="1"/>
    <col min="6663" max="6912" width="11.5" style="456"/>
    <col min="6913" max="6913" width="33.5" style="456" bestFit="1" customWidth="1"/>
    <col min="6914" max="6917" width="11.5" style="456"/>
    <col min="6918" max="6918" width="17.33203125" style="456" bestFit="1" customWidth="1"/>
    <col min="6919" max="7168" width="11.5" style="456"/>
    <col min="7169" max="7169" width="33.5" style="456" bestFit="1" customWidth="1"/>
    <col min="7170" max="7173" width="11.5" style="456"/>
    <col min="7174" max="7174" width="17.33203125" style="456" bestFit="1" customWidth="1"/>
    <col min="7175" max="7424" width="11.5" style="456"/>
    <col min="7425" max="7425" width="33.5" style="456" bestFit="1" customWidth="1"/>
    <col min="7426" max="7429" width="11.5" style="456"/>
    <col min="7430" max="7430" width="17.33203125" style="456" bestFit="1" customWidth="1"/>
    <col min="7431" max="7680" width="11.5" style="456"/>
    <col min="7681" max="7681" width="33.5" style="456" bestFit="1" customWidth="1"/>
    <col min="7682" max="7685" width="11.5" style="456"/>
    <col min="7686" max="7686" width="17.33203125" style="456" bestFit="1" customWidth="1"/>
    <col min="7687" max="7936" width="11.5" style="456"/>
    <col min="7937" max="7937" width="33.5" style="456" bestFit="1" customWidth="1"/>
    <col min="7938" max="7941" width="11.5" style="456"/>
    <col min="7942" max="7942" width="17.33203125" style="456" bestFit="1" customWidth="1"/>
    <col min="7943" max="8192" width="11.5" style="456"/>
    <col min="8193" max="8193" width="33.5" style="456" bestFit="1" customWidth="1"/>
    <col min="8194" max="8197" width="11.5" style="456"/>
    <col min="8198" max="8198" width="17.33203125" style="456" bestFit="1" customWidth="1"/>
    <col min="8199" max="8448" width="11.5" style="456"/>
    <col min="8449" max="8449" width="33.5" style="456" bestFit="1" customWidth="1"/>
    <col min="8450" max="8453" width="11.5" style="456"/>
    <col min="8454" max="8454" width="17.33203125" style="456" bestFit="1" customWidth="1"/>
    <col min="8455" max="8704" width="11.5" style="456"/>
    <col min="8705" max="8705" width="33.5" style="456" bestFit="1" customWidth="1"/>
    <col min="8706" max="8709" width="11.5" style="456"/>
    <col min="8710" max="8710" width="17.33203125" style="456" bestFit="1" customWidth="1"/>
    <col min="8711" max="8960" width="11.5" style="456"/>
    <col min="8961" max="8961" width="33.5" style="456" bestFit="1" customWidth="1"/>
    <col min="8962" max="8965" width="11.5" style="456"/>
    <col min="8966" max="8966" width="17.33203125" style="456" bestFit="1" customWidth="1"/>
    <col min="8967" max="9216" width="11.5" style="456"/>
    <col min="9217" max="9217" width="33.5" style="456" bestFit="1" customWidth="1"/>
    <col min="9218" max="9221" width="11.5" style="456"/>
    <col min="9222" max="9222" width="17.33203125" style="456" bestFit="1" customWidth="1"/>
    <col min="9223" max="9472" width="11.5" style="456"/>
    <col min="9473" max="9473" width="33.5" style="456" bestFit="1" customWidth="1"/>
    <col min="9474" max="9477" width="11.5" style="456"/>
    <col min="9478" max="9478" width="17.33203125" style="456" bestFit="1" customWidth="1"/>
    <col min="9479" max="9728" width="11.5" style="456"/>
    <col min="9729" max="9729" width="33.5" style="456" bestFit="1" customWidth="1"/>
    <col min="9730" max="9733" width="11.5" style="456"/>
    <col min="9734" max="9734" width="17.33203125" style="456" bestFit="1" customWidth="1"/>
    <col min="9735" max="9984" width="11.5" style="456"/>
    <col min="9985" max="9985" width="33.5" style="456" bestFit="1" customWidth="1"/>
    <col min="9986" max="9989" width="11.5" style="456"/>
    <col min="9990" max="9990" width="17.33203125" style="456" bestFit="1" customWidth="1"/>
    <col min="9991" max="10240" width="11.5" style="456"/>
    <col min="10241" max="10241" width="33.5" style="456" bestFit="1" customWidth="1"/>
    <col min="10242" max="10245" width="11.5" style="456"/>
    <col min="10246" max="10246" width="17.33203125" style="456" bestFit="1" customWidth="1"/>
    <col min="10247" max="10496" width="11.5" style="456"/>
    <col min="10497" max="10497" width="33.5" style="456" bestFit="1" customWidth="1"/>
    <col min="10498" max="10501" width="11.5" style="456"/>
    <col min="10502" max="10502" width="17.33203125" style="456" bestFit="1" customWidth="1"/>
    <col min="10503" max="10752" width="11.5" style="456"/>
    <col min="10753" max="10753" width="33.5" style="456" bestFit="1" customWidth="1"/>
    <col min="10754" max="10757" width="11.5" style="456"/>
    <col min="10758" max="10758" width="17.33203125" style="456" bestFit="1" customWidth="1"/>
    <col min="10759" max="11008" width="11.5" style="456"/>
    <col min="11009" max="11009" width="33.5" style="456" bestFit="1" customWidth="1"/>
    <col min="11010" max="11013" width="11.5" style="456"/>
    <col min="11014" max="11014" width="17.33203125" style="456" bestFit="1" customWidth="1"/>
    <col min="11015" max="11264" width="11.5" style="456"/>
    <col min="11265" max="11265" width="33.5" style="456" bestFit="1" customWidth="1"/>
    <col min="11266" max="11269" width="11.5" style="456"/>
    <col min="11270" max="11270" width="17.33203125" style="456" bestFit="1" customWidth="1"/>
    <col min="11271" max="11520" width="11.5" style="456"/>
    <col min="11521" max="11521" width="33.5" style="456" bestFit="1" customWidth="1"/>
    <col min="11522" max="11525" width="11.5" style="456"/>
    <col min="11526" max="11526" width="17.33203125" style="456" bestFit="1" customWidth="1"/>
    <col min="11527" max="11776" width="11.5" style="456"/>
    <col min="11777" max="11777" width="33.5" style="456" bestFit="1" customWidth="1"/>
    <col min="11778" max="11781" width="11.5" style="456"/>
    <col min="11782" max="11782" width="17.33203125" style="456" bestFit="1" customWidth="1"/>
    <col min="11783" max="12032" width="11.5" style="456"/>
    <col min="12033" max="12033" width="33.5" style="456" bestFit="1" customWidth="1"/>
    <col min="12034" max="12037" width="11.5" style="456"/>
    <col min="12038" max="12038" width="17.33203125" style="456" bestFit="1" customWidth="1"/>
    <col min="12039" max="12288" width="11.5" style="456"/>
    <col min="12289" max="12289" width="33.5" style="456" bestFit="1" customWidth="1"/>
    <col min="12290" max="12293" width="11.5" style="456"/>
    <col min="12294" max="12294" width="17.33203125" style="456" bestFit="1" customWidth="1"/>
    <col min="12295" max="12544" width="11.5" style="456"/>
    <col min="12545" max="12545" width="33.5" style="456" bestFit="1" customWidth="1"/>
    <col min="12546" max="12549" width="11.5" style="456"/>
    <col min="12550" max="12550" width="17.33203125" style="456" bestFit="1" customWidth="1"/>
    <col min="12551" max="12800" width="11.5" style="456"/>
    <col min="12801" max="12801" width="33.5" style="456" bestFit="1" customWidth="1"/>
    <col min="12802" max="12805" width="11.5" style="456"/>
    <col min="12806" max="12806" width="17.33203125" style="456" bestFit="1" customWidth="1"/>
    <col min="12807" max="13056" width="11.5" style="456"/>
    <col min="13057" max="13057" width="33.5" style="456" bestFit="1" customWidth="1"/>
    <col min="13058" max="13061" width="11.5" style="456"/>
    <col min="13062" max="13062" width="17.33203125" style="456" bestFit="1" customWidth="1"/>
    <col min="13063" max="13312" width="11.5" style="456"/>
    <col min="13313" max="13313" width="33.5" style="456" bestFit="1" customWidth="1"/>
    <col min="13314" max="13317" width="11.5" style="456"/>
    <col min="13318" max="13318" width="17.33203125" style="456" bestFit="1" customWidth="1"/>
    <col min="13319" max="13568" width="11.5" style="456"/>
    <col min="13569" max="13569" width="33.5" style="456" bestFit="1" customWidth="1"/>
    <col min="13570" max="13573" width="11.5" style="456"/>
    <col min="13574" max="13574" width="17.33203125" style="456" bestFit="1" customWidth="1"/>
    <col min="13575" max="13824" width="11.5" style="456"/>
    <col min="13825" max="13825" width="33.5" style="456" bestFit="1" customWidth="1"/>
    <col min="13826" max="13829" width="11.5" style="456"/>
    <col min="13830" max="13830" width="17.33203125" style="456" bestFit="1" customWidth="1"/>
    <col min="13831" max="14080" width="11.5" style="456"/>
    <col min="14081" max="14081" width="33.5" style="456" bestFit="1" customWidth="1"/>
    <col min="14082" max="14085" width="11.5" style="456"/>
    <col min="14086" max="14086" width="17.33203125" style="456" bestFit="1" customWidth="1"/>
    <col min="14087" max="14336" width="11.5" style="456"/>
    <col min="14337" max="14337" width="33.5" style="456" bestFit="1" customWidth="1"/>
    <col min="14338" max="14341" width="11.5" style="456"/>
    <col min="14342" max="14342" width="17.33203125" style="456" bestFit="1" customWidth="1"/>
    <col min="14343" max="14592" width="11.5" style="456"/>
    <col min="14593" max="14593" width="33.5" style="456" bestFit="1" customWidth="1"/>
    <col min="14594" max="14597" width="11.5" style="456"/>
    <col min="14598" max="14598" width="17.33203125" style="456" bestFit="1" customWidth="1"/>
    <col min="14599" max="14848" width="11.5" style="456"/>
    <col min="14849" max="14849" width="33.5" style="456" bestFit="1" customWidth="1"/>
    <col min="14850" max="14853" width="11.5" style="456"/>
    <col min="14854" max="14854" width="17.33203125" style="456" bestFit="1" customWidth="1"/>
    <col min="14855" max="15104" width="11.5" style="456"/>
    <col min="15105" max="15105" width="33.5" style="456" bestFit="1" customWidth="1"/>
    <col min="15106" max="15109" width="11.5" style="456"/>
    <col min="15110" max="15110" width="17.33203125" style="456" bestFit="1" customWidth="1"/>
    <col min="15111" max="15360" width="11.5" style="456"/>
    <col min="15361" max="15361" width="33.5" style="456" bestFit="1" customWidth="1"/>
    <col min="15362" max="15365" width="11.5" style="456"/>
    <col min="15366" max="15366" width="17.33203125" style="456" bestFit="1" customWidth="1"/>
    <col min="15367" max="15616" width="11.5" style="456"/>
    <col min="15617" max="15617" width="33.5" style="456" bestFit="1" customWidth="1"/>
    <col min="15618" max="15621" width="11.5" style="456"/>
    <col min="15622" max="15622" width="17.33203125" style="456" bestFit="1" customWidth="1"/>
    <col min="15623" max="15872" width="11.5" style="456"/>
    <col min="15873" max="15873" width="33.5" style="456" bestFit="1" customWidth="1"/>
    <col min="15874" max="15877" width="11.5" style="456"/>
    <col min="15878" max="15878" width="17.33203125" style="456" bestFit="1" customWidth="1"/>
    <col min="15879" max="16128" width="11.5" style="456"/>
    <col min="16129" max="16129" width="33.5" style="456" bestFit="1" customWidth="1"/>
    <col min="16130" max="16133" width="11.5" style="456"/>
    <col min="16134" max="16134" width="17.33203125" style="456" bestFit="1" customWidth="1"/>
    <col min="16135" max="16384" width="11.5" style="456"/>
  </cols>
  <sheetData>
    <row r="2" spans="1:10" ht="42" customHeight="1" x14ac:dyDescent="0.2">
      <c r="B2" s="749" t="s">
        <v>201</v>
      </c>
      <c r="C2" s="750"/>
      <c r="D2" s="750"/>
      <c r="E2" s="751"/>
      <c r="F2" s="456" t="s">
        <v>418</v>
      </c>
    </row>
    <row r="3" spans="1:10" x14ac:dyDescent="0.2">
      <c r="B3" s="752" t="s">
        <v>211</v>
      </c>
      <c r="C3" s="752"/>
    </row>
    <row r="4" spans="1:10" x14ac:dyDescent="0.2">
      <c r="B4" s="59">
        <v>2024</v>
      </c>
      <c r="C4" s="62">
        <v>2025</v>
      </c>
      <c r="D4" s="59"/>
      <c r="E4" s="60"/>
    </row>
    <row r="5" spans="1:10" x14ac:dyDescent="0.2">
      <c r="A5" s="457" t="s">
        <v>424</v>
      </c>
      <c r="B5" s="458">
        <v>59</v>
      </c>
      <c r="C5" s="458">
        <v>98</v>
      </c>
      <c r="D5" s="61"/>
      <c r="E5" s="458"/>
      <c r="H5" s="459"/>
      <c r="I5" s="460"/>
      <c r="J5" s="461"/>
    </row>
    <row r="6" spans="1:10" x14ac:dyDescent="0.2">
      <c r="A6" s="457" t="s">
        <v>212</v>
      </c>
      <c r="B6" s="458">
        <v>31</v>
      </c>
      <c r="C6" s="458">
        <v>34</v>
      </c>
      <c r="D6" s="61"/>
      <c r="E6" s="458"/>
      <c r="H6" s="460"/>
      <c r="I6" s="460"/>
      <c r="J6" s="461"/>
    </row>
    <row r="7" spans="1:10" x14ac:dyDescent="0.2">
      <c r="A7" s="457" t="s">
        <v>431</v>
      </c>
      <c r="B7" s="458">
        <v>37</v>
      </c>
      <c r="C7" s="458">
        <v>24</v>
      </c>
      <c r="D7" s="61"/>
      <c r="E7" s="458"/>
      <c r="H7" s="460"/>
      <c r="I7" s="460"/>
      <c r="J7" s="461"/>
    </row>
    <row r="8" spans="1:10" x14ac:dyDescent="0.2">
      <c r="A8" s="457" t="s">
        <v>432</v>
      </c>
      <c r="B8" s="458">
        <v>2</v>
      </c>
      <c r="C8" s="458">
        <v>181</v>
      </c>
      <c r="D8" s="61"/>
      <c r="E8" s="458"/>
      <c r="H8" s="460"/>
      <c r="I8" s="460"/>
      <c r="J8" s="461"/>
    </row>
    <row r="9" spans="1:10" x14ac:dyDescent="0.2">
      <c r="A9" s="457" t="s">
        <v>433</v>
      </c>
      <c r="B9" s="458">
        <v>34</v>
      </c>
      <c r="C9" s="458">
        <v>1</v>
      </c>
      <c r="D9" s="61"/>
      <c r="E9" s="458"/>
      <c r="H9" s="460"/>
      <c r="I9" s="460"/>
      <c r="J9" s="461"/>
    </row>
    <row r="10" spans="1:10" x14ac:dyDescent="0.2">
      <c r="A10" s="457" t="s">
        <v>434</v>
      </c>
      <c r="B10" s="458">
        <v>0</v>
      </c>
      <c r="C10" s="458">
        <v>85</v>
      </c>
      <c r="D10" s="61"/>
      <c r="E10" s="458"/>
      <c r="H10" s="460"/>
      <c r="I10" s="460"/>
      <c r="J10" s="461"/>
    </row>
    <row r="11" spans="1:10" x14ac:dyDescent="0.2">
      <c r="A11" s="457" t="s">
        <v>435</v>
      </c>
      <c r="B11" s="458">
        <v>0</v>
      </c>
      <c r="C11" s="458">
        <v>0</v>
      </c>
      <c r="D11" s="61"/>
      <c r="E11" s="458"/>
      <c r="H11" s="460"/>
      <c r="I11" s="460"/>
      <c r="J11" s="461"/>
    </row>
    <row r="12" spans="1:10" x14ac:dyDescent="0.2">
      <c r="A12" s="456" t="s">
        <v>430</v>
      </c>
      <c r="B12" s="456">
        <v>0</v>
      </c>
      <c r="C12" s="456">
        <v>3</v>
      </c>
      <c r="D12" s="61"/>
      <c r="E12" s="458"/>
      <c r="H12" s="462"/>
      <c r="I12" s="462"/>
    </row>
    <row r="16" spans="1:10" ht="9" customHeight="1" x14ac:dyDescent="0.2"/>
    <row r="17" spans="1:8" hidden="1" x14ac:dyDescent="0.2"/>
    <row r="18" spans="1:8" hidden="1" x14ac:dyDescent="0.2"/>
    <row r="21" spans="1:8" ht="38.25" customHeight="1" x14ac:dyDescent="0.2">
      <c r="A21" s="394" t="s">
        <v>600</v>
      </c>
      <c r="B21" s="749" t="s">
        <v>599</v>
      </c>
      <c r="C21" s="750"/>
      <c r="D21" s="750"/>
      <c r="E21" s="751"/>
      <c r="F21" s="753" t="s">
        <v>601</v>
      </c>
      <c r="G21" s="754"/>
      <c r="H21" s="754"/>
    </row>
    <row r="22" spans="1:8" x14ac:dyDescent="0.2">
      <c r="B22" s="463" t="s">
        <v>211</v>
      </c>
      <c r="C22" s="463"/>
    </row>
    <row r="23" spans="1:8" ht="38.25" x14ac:dyDescent="0.2">
      <c r="A23" s="464" t="s">
        <v>285</v>
      </c>
      <c r="B23" s="465">
        <v>45</v>
      </c>
    </row>
    <row r="24" spans="1:8" x14ac:dyDescent="0.2">
      <c r="A24" s="464" t="s">
        <v>214</v>
      </c>
      <c r="B24" s="465">
        <v>33</v>
      </c>
    </row>
    <row r="25" spans="1:8" x14ac:dyDescent="0.2">
      <c r="A25" s="464" t="s">
        <v>286</v>
      </c>
      <c r="B25" s="465">
        <v>7</v>
      </c>
    </row>
    <row r="26" spans="1:8" x14ac:dyDescent="0.2">
      <c r="A26" s="464" t="s">
        <v>287</v>
      </c>
      <c r="B26" s="465">
        <v>78</v>
      </c>
    </row>
    <row r="27" spans="1:8" x14ac:dyDescent="0.2">
      <c r="A27" s="464"/>
      <c r="B27" s="466"/>
    </row>
    <row r="32" spans="1:8" ht="42.6" customHeight="1" x14ac:dyDescent="0.2">
      <c r="A32" s="467">
        <v>2025</v>
      </c>
      <c r="B32" s="749" t="s">
        <v>599</v>
      </c>
      <c r="C32" s="750"/>
      <c r="D32" s="750"/>
      <c r="E32" s="751"/>
      <c r="F32" s="753" t="s">
        <v>601</v>
      </c>
      <c r="G32" s="754"/>
      <c r="H32" s="754"/>
    </row>
    <row r="33" spans="1:3" x14ac:dyDescent="0.2">
      <c r="B33" s="463" t="s">
        <v>211</v>
      </c>
      <c r="C33" s="463"/>
    </row>
    <row r="34" spans="1:3" ht="38.25" x14ac:dyDescent="0.2">
      <c r="A34" s="464" t="s">
        <v>213</v>
      </c>
      <c r="B34" s="465">
        <v>38</v>
      </c>
    </row>
    <row r="35" spans="1:3" x14ac:dyDescent="0.2">
      <c r="A35" s="464" t="s">
        <v>214</v>
      </c>
      <c r="B35" s="465">
        <v>298</v>
      </c>
    </row>
    <row r="36" spans="1:3" x14ac:dyDescent="0.2">
      <c r="A36" s="464" t="s">
        <v>215</v>
      </c>
      <c r="B36" s="465">
        <v>7</v>
      </c>
    </row>
    <row r="37" spans="1:3" x14ac:dyDescent="0.2">
      <c r="A37" s="464" t="s">
        <v>115</v>
      </c>
      <c r="B37" s="465">
        <v>83</v>
      </c>
    </row>
    <row r="38" spans="1:3" x14ac:dyDescent="0.2">
      <c r="A38" s="459"/>
      <c r="B38" s="465"/>
    </row>
  </sheetData>
  <mergeCells count="6">
    <mergeCell ref="B2:E2"/>
    <mergeCell ref="B3:C3"/>
    <mergeCell ref="B21:E21"/>
    <mergeCell ref="F21:H21"/>
    <mergeCell ref="B32:E32"/>
    <mergeCell ref="F32:H32"/>
  </mergeCells>
  <pageMargins left="0.7" right="0.7" top="0.78740157499999996" bottom="0.78740157499999996" header="0.3" footer="0.3"/>
  <pageSetup paperSize="9"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8"/>
  <sheetViews>
    <sheetView showGridLines="0" zoomScaleNormal="100" zoomScaleSheetLayoutView="100" workbookViewId="0">
      <selection activeCell="B5" sqref="B5"/>
    </sheetView>
  </sheetViews>
  <sheetFormatPr baseColWidth="10" defaultRowHeight="12" customHeight="1" x14ac:dyDescent="0.2"/>
  <cols>
    <col min="1" max="1" width="2" style="347" customWidth="1"/>
    <col min="2" max="2" width="38.33203125" style="347" customWidth="1"/>
    <col min="3" max="3" width="12" style="347" customWidth="1"/>
    <col min="4" max="5" width="10.6640625" style="347" customWidth="1"/>
    <col min="6" max="6" width="9.33203125" style="347" customWidth="1"/>
    <col min="7" max="7" width="10.5" style="347" customWidth="1"/>
    <col min="8" max="8" width="10.83203125" style="347" customWidth="1"/>
    <col min="9" max="9" width="10.6640625" style="347" customWidth="1"/>
    <col min="10" max="10" width="10.83203125" style="347" customWidth="1"/>
    <col min="11" max="256" width="11.5" style="347"/>
    <col min="257" max="257" width="2" style="347" customWidth="1"/>
    <col min="258" max="258" width="34.83203125" style="347" customWidth="1"/>
    <col min="259" max="266" width="9.33203125" style="347" customWidth="1"/>
    <col min="267" max="512" width="11.5" style="347"/>
    <col min="513" max="513" width="2" style="347" customWidth="1"/>
    <col min="514" max="514" width="34.83203125" style="347" customWidth="1"/>
    <col min="515" max="522" width="9.33203125" style="347" customWidth="1"/>
    <col min="523" max="768" width="11.5" style="347"/>
    <col min="769" max="769" width="2" style="347" customWidth="1"/>
    <col min="770" max="770" width="34.83203125" style="347" customWidth="1"/>
    <col min="771" max="778" width="9.33203125" style="347" customWidth="1"/>
    <col min="779" max="1024" width="11.5" style="347"/>
    <col min="1025" max="1025" width="2" style="347" customWidth="1"/>
    <col min="1026" max="1026" width="34.83203125" style="347" customWidth="1"/>
    <col min="1027" max="1034" width="9.33203125" style="347" customWidth="1"/>
    <col min="1035" max="1280" width="11.5" style="347"/>
    <col min="1281" max="1281" width="2" style="347" customWidth="1"/>
    <col min="1282" max="1282" width="34.83203125" style="347" customWidth="1"/>
    <col min="1283" max="1290" width="9.33203125" style="347" customWidth="1"/>
    <col min="1291" max="1536" width="11.5" style="347"/>
    <col min="1537" max="1537" width="2" style="347" customWidth="1"/>
    <col min="1538" max="1538" width="34.83203125" style="347" customWidth="1"/>
    <col min="1539" max="1546" width="9.33203125" style="347" customWidth="1"/>
    <col min="1547" max="1792" width="11.5" style="347"/>
    <col min="1793" max="1793" width="2" style="347" customWidth="1"/>
    <col min="1794" max="1794" width="34.83203125" style="347" customWidth="1"/>
    <col min="1795" max="1802" width="9.33203125" style="347" customWidth="1"/>
    <col min="1803" max="2048" width="11.5" style="347"/>
    <col min="2049" max="2049" width="2" style="347" customWidth="1"/>
    <col min="2050" max="2050" width="34.83203125" style="347" customWidth="1"/>
    <col min="2051" max="2058" width="9.33203125" style="347" customWidth="1"/>
    <col min="2059" max="2304" width="11.5" style="347"/>
    <col min="2305" max="2305" width="2" style="347" customWidth="1"/>
    <col min="2306" max="2306" width="34.83203125" style="347" customWidth="1"/>
    <col min="2307" max="2314" width="9.33203125" style="347" customWidth="1"/>
    <col min="2315" max="2560" width="11.5" style="347"/>
    <col min="2561" max="2561" width="2" style="347" customWidth="1"/>
    <col min="2562" max="2562" width="34.83203125" style="347" customWidth="1"/>
    <col min="2563" max="2570" width="9.33203125" style="347" customWidth="1"/>
    <col min="2571" max="2816" width="11.5" style="347"/>
    <col min="2817" max="2817" width="2" style="347" customWidth="1"/>
    <col min="2818" max="2818" width="34.83203125" style="347" customWidth="1"/>
    <col min="2819" max="2826" width="9.33203125" style="347" customWidth="1"/>
    <col min="2827" max="3072" width="11.5" style="347"/>
    <col min="3073" max="3073" width="2" style="347" customWidth="1"/>
    <col min="3074" max="3074" width="34.83203125" style="347" customWidth="1"/>
    <col min="3075" max="3082" width="9.33203125" style="347" customWidth="1"/>
    <col min="3083" max="3328" width="11.5" style="347"/>
    <col min="3329" max="3329" width="2" style="347" customWidth="1"/>
    <col min="3330" max="3330" width="34.83203125" style="347" customWidth="1"/>
    <col min="3331" max="3338" width="9.33203125" style="347" customWidth="1"/>
    <col min="3339" max="3584" width="11.5" style="347"/>
    <col min="3585" max="3585" width="2" style="347" customWidth="1"/>
    <col min="3586" max="3586" width="34.83203125" style="347" customWidth="1"/>
    <col min="3587" max="3594" width="9.33203125" style="347" customWidth="1"/>
    <col min="3595" max="3840" width="11.5" style="347"/>
    <col min="3841" max="3841" width="2" style="347" customWidth="1"/>
    <col min="3842" max="3842" width="34.83203125" style="347" customWidth="1"/>
    <col min="3843" max="3850" width="9.33203125" style="347" customWidth="1"/>
    <col min="3851" max="4096" width="11.5" style="347"/>
    <col min="4097" max="4097" width="2" style="347" customWidth="1"/>
    <col min="4098" max="4098" width="34.83203125" style="347" customWidth="1"/>
    <col min="4099" max="4106" width="9.33203125" style="347" customWidth="1"/>
    <col min="4107" max="4352" width="11.5" style="347"/>
    <col min="4353" max="4353" width="2" style="347" customWidth="1"/>
    <col min="4354" max="4354" width="34.83203125" style="347" customWidth="1"/>
    <col min="4355" max="4362" width="9.33203125" style="347" customWidth="1"/>
    <col min="4363" max="4608" width="11.5" style="347"/>
    <col min="4609" max="4609" width="2" style="347" customWidth="1"/>
    <col min="4610" max="4610" width="34.83203125" style="347" customWidth="1"/>
    <col min="4611" max="4618" width="9.33203125" style="347" customWidth="1"/>
    <col min="4619" max="4864" width="11.5" style="347"/>
    <col min="4865" max="4865" width="2" style="347" customWidth="1"/>
    <col min="4866" max="4866" width="34.83203125" style="347" customWidth="1"/>
    <col min="4867" max="4874" width="9.33203125" style="347" customWidth="1"/>
    <col min="4875" max="5120" width="11.5" style="347"/>
    <col min="5121" max="5121" width="2" style="347" customWidth="1"/>
    <col min="5122" max="5122" width="34.83203125" style="347" customWidth="1"/>
    <col min="5123" max="5130" width="9.33203125" style="347" customWidth="1"/>
    <col min="5131" max="5376" width="11.5" style="347"/>
    <col min="5377" max="5377" width="2" style="347" customWidth="1"/>
    <col min="5378" max="5378" width="34.83203125" style="347" customWidth="1"/>
    <col min="5379" max="5386" width="9.33203125" style="347" customWidth="1"/>
    <col min="5387" max="5632" width="11.5" style="347"/>
    <col min="5633" max="5633" width="2" style="347" customWidth="1"/>
    <col min="5634" max="5634" width="34.83203125" style="347" customWidth="1"/>
    <col min="5635" max="5642" width="9.33203125" style="347" customWidth="1"/>
    <col min="5643" max="5888" width="11.5" style="347"/>
    <col min="5889" max="5889" width="2" style="347" customWidth="1"/>
    <col min="5890" max="5890" width="34.83203125" style="347" customWidth="1"/>
    <col min="5891" max="5898" width="9.33203125" style="347" customWidth="1"/>
    <col min="5899" max="6144" width="11.5" style="347"/>
    <col min="6145" max="6145" width="2" style="347" customWidth="1"/>
    <col min="6146" max="6146" width="34.83203125" style="347" customWidth="1"/>
    <col min="6147" max="6154" width="9.33203125" style="347" customWidth="1"/>
    <col min="6155" max="6400" width="11.5" style="347"/>
    <col min="6401" max="6401" width="2" style="347" customWidth="1"/>
    <col min="6402" max="6402" width="34.83203125" style="347" customWidth="1"/>
    <col min="6403" max="6410" width="9.33203125" style="347" customWidth="1"/>
    <col min="6411" max="6656" width="11.5" style="347"/>
    <col min="6657" max="6657" width="2" style="347" customWidth="1"/>
    <col min="6658" max="6658" width="34.83203125" style="347" customWidth="1"/>
    <col min="6659" max="6666" width="9.33203125" style="347" customWidth="1"/>
    <col min="6667" max="6912" width="11.5" style="347"/>
    <col min="6913" max="6913" width="2" style="347" customWidth="1"/>
    <col min="6914" max="6914" width="34.83203125" style="347" customWidth="1"/>
    <col min="6915" max="6922" width="9.33203125" style="347" customWidth="1"/>
    <col min="6923" max="7168" width="11.5" style="347"/>
    <col min="7169" max="7169" width="2" style="347" customWidth="1"/>
    <col min="7170" max="7170" width="34.83203125" style="347" customWidth="1"/>
    <col min="7171" max="7178" width="9.33203125" style="347" customWidth="1"/>
    <col min="7179" max="7424" width="11.5" style="347"/>
    <col min="7425" max="7425" width="2" style="347" customWidth="1"/>
    <col min="7426" max="7426" width="34.83203125" style="347" customWidth="1"/>
    <col min="7427" max="7434" width="9.33203125" style="347" customWidth="1"/>
    <col min="7435" max="7680" width="11.5" style="347"/>
    <col min="7681" max="7681" width="2" style="347" customWidth="1"/>
    <col min="7682" max="7682" width="34.83203125" style="347" customWidth="1"/>
    <col min="7683" max="7690" width="9.33203125" style="347" customWidth="1"/>
    <col min="7691" max="7936" width="11.5" style="347"/>
    <col min="7937" max="7937" width="2" style="347" customWidth="1"/>
    <col min="7938" max="7938" width="34.83203125" style="347" customWidth="1"/>
    <col min="7939" max="7946" width="9.33203125" style="347" customWidth="1"/>
    <col min="7947" max="8192" width="11.5" style="347"/>
    <col min="8193" max="8193" width="2" style="347" customWidth="1"/>
    <col min="8194" max="8194" width="34.83203125" style="347" customWidth="1"/>
    <col min="8195" max="8202" width="9.33203125" style="347" customWidth="1"/>
    <col min="8203" max="8448" width="11.5" style="347"/>
    <col min="8449" max="8449" width="2" style="347" customWidth="1"/>
    <col min="8450" max="8450" width="34.83203125" style="347" customWidth="1"/>
    <col min="8451" max="8458" width="9.33203125" style="347" customWidth="1"/>
    <col min="8459" max="8704" width="11.5" style="347"/>
    <col min="8705" max="8705" width="2" style="347" customWidth="1"/>
    <col min="8706" max="8706" width="34.83203125" style="347" customWidth="1"/>
    <col min="8707" max="8714" width="9.33203125" style="347" customWidth="1"/>
    <col min="8715" max="8960" width="11.5" style="347"/>
    <col min="8961" max="8961" width="2" style="347" customWidth="1"/>
    <col min="8962" max="8962" width="34.83203125" style="347" customWidth="1"/>
    <col min="8963" max="8970" width="9.33203125" style="347" customWidth="1"/>
    <col min="8971" max="9216" width="11.5" style="347"/>
    <col min="9217" max="9217" width="2" style="347" customWidth="1"/>
    <col min="9218" max="9218" width="34.83203125" style="347" customWidth="1"/>
    <col min="9219" max="9226" width="9.33203125" style="347" customWidth="1"/>
    <col min="9227" max="9472" width="11.5" style="347"/>
    <col min="9473" max="9473" width="2" style="347" customWidth="1"/>
    <col min="9474" max="9474" width="34.83203125" style="347" customWidth="1"/>
    <col min="9475" max="9482" width="9.33203125" style="347" customWidth="1"/>
    <col min="9483" max="9728" width="11.5" style="347"/>
    <col min="9729" max="9729" width="2" style="347" customWidth="1"/>
    <col min="9730" max="9730" width="34.83203125" style="347" customWidth="1"/>
    <col min="9731" max="9738" width="9.33203125" style="347" customWidth="1"/>
    <col min="9739" max="9984" width="11.5" style="347"/>
    <col min="9985" max="9985" width="2" style="347" customWidth="1"/>
    <col min="9986" max="9986" width="34.83203125" style="347" customWidth="1"/>
    <col min="9987" max="9994" width="9.33203125" style="347" customWidth="1"/>
    <col min="9995" max="10240" width="11.5" style="347"/>
    <col min="10241" max="10241" width="2" style="347" customWidth="1"/>
    <col min="10242" max="10242" width="34.83203125" style="347" customWidth="1"/>
    <col min="10243" max="10250" width="9.33203125" style="347" customWidth="1"/>
    <col min="10251" max="10496" width="11.5" style="347"/>
    <col min="10497" max="10497" width="2" style="347" customWidth="1"/>
    <col min="10498" max="10498" width="34.83203125" style="347" customWidth="1"/>
    <col min="10499" max="10506" width="9.33203125" style="347" customWidth="1"/>
    <col min="10507" max="10752" width="11.5" style="347"/>
    <col min="10753" max="10753" width="2" style="347" customWidth="1"/>
    <col min="10754" max="10754" width="34.83203125" style="347" customWidth="1"/>
    <col min="10755" max="10762" width="9.33203125" style="347" customWidth="1"/>
    <col min="10763" max="11008" width="11.5" style="347"/>
    <col min="11009" max="11009" width="2" style="347" customWidth="1"/>
    <col min="11010" max="11010" width="34.83203125" style="347" customWidth="1"/>
    <col min="11011" max="11018" width="9.33203125" style="347" customWidth="1"/>
    <col min="11019" max="11264" width="11.5" style="347"/>
    <col min="11265" max="11265" width="2" style="347" customWidth="1"/>
    <col min="11266" max="11266" width="34.83203125" style="347" customWidth="1"/>
    <col min="11267" max="11274" width="9.33203125" style="347" customWidth="1"/>
    <col min="11275" max="11520" width="11.5" style="347"/>
    <col min="11521" max="11521" width="2" style="347" customWidth="1"/>
    <col min="11522" max="11522" width="34.83203125" style="347" customWidth="1"/>
    <col min="11523" max="11530" width="9.33203125" style="347" customWidth="1"/>
    <col min="11531" max="11776" width="11.5" style="347"/>
    <col min="11777" max="11777" width="2" style="347" customWidth="1"/>
    <col min="11778" max="11778" width="34.83203125" style="347" customWidth="1"/>
    <col min="11779" max="11786" width="9.33203125" style="347" customWidth="1"/>
    <col min="11787" max="12032" width="11.5" style="347"/>
    <col min="12033" max="12033" width="2" style="347" customWidth="1"/>
    <col min="12034" max="12034" width="34.83203125" style="347" customWidth="1"/>
    <col min="12035" max="12042" width="9.33203125" style="347" customWidth="1"/>
    <col min="12043" max="12288" width="11.5" style="347"/>
    <col min="12289" max="12289" width="2" style="347" customWidth="1"/>
    <col min="12290" max="12290" width="34.83203125" style="347" customWidth="1"/>
    <col min="12291" max="12298" width="9.33203125" style="347" customWidth="1"/>
    <col min="12299" max="12544" width="11.5" style="347"/>
    <col min="12545" max="12545" width="2" style="347" customWidth="1"/>
    <col min="12546" max="12546" width="34.83203125" style="347" customWidth="1"/>
    <col min="12547" max="12554" width="9.33203125" style="347" customWidth="1"/>
    <col min="12555" max="12800" width="11.5" style="347"/>
    <col min="12801" max="12801" width="2" style="347" customWidth="1"/>
    <col min="12802" max="12802" width="34.83203125" style="347" customWidth="1"/>
    <col min="12803" max="12810" width="9.33203125" style="347" customWidth="1"/>
    <col min="12811" max="13056" width="11.5" style="347"/>
    <col min="13057" max="13057" width="2" style="347" customWidth="1"/>
    <col min="13058" max="13058" width="34.83203125" style="347" customWidth="1"/>
    <col min="13059" max="13066" width="9.33203125" style="347" customWidth="1"/>
    <col min="13067" max="13312" width="11.5" style="347"/>
    <col min="13313" max="13313" width="2" style="347" customWidth="1"/>
    <col min="13314" max="13314" width="34.83203125" style="347" customWidth="1"/>
    <col min="13315" max="13322" width="9.33203125" style="347" customWidth="1"/>
    <col min="13323" max="13568" width="11.5" style="347"/>
    <col min="13569" max="13569" width="2" style="347" customWidth="1"/>
    <col min="13570" max="13570" width="34.83203125" style="347" customWidth="1"/>
    <col min="13571" max="13578" width="9.33203125" style="347" customWidth="1"/>
    <col min="13579" max="13824" width="11.5" style="347"/>
    <col min="13825" max="13825" width="2" style="347" customWidth="1"/>
    <col min="13826" max="13826" width="34.83203125" style="347" customWidth="1"/>
    <col min="13827" max="13834" width="9.33203125" style="347" customWidth="1"/>
    <col min="13835" max="14080" width="11.5" style="347"/>
    <col min="14081" max="14081" width="2" style="347" customWidth="1"/>
    <col min="14082" max="14082" width="34.83203125" style="347" customWidth="1"/>
    <col min="14083" max="14090" width="9.33203125" style="347" customWidth="1"/>
    <col min="14091" max="14336" width="11.5" style="347"/>
    <col min="14337" max="14337" width="2" style="347" customWidth="1"/>
    <col min="14338" max="14338" width="34.83203125" style="347" customWidth="1"/>
    <col min="14339" max="14346" width="9.33203125" style="347" customWidth="1"/>
    <col min="14347" max="14592" width="11.5" style="347"/>
    <col min="14593" max="14593" width="2" style="347" customWidth="1"/>
    <col min="14594" max="14594" width="34.83203125" style="347" customWidth="1"/>
    <col min="14595" max="14602" width="9.33203125" style="347" customWidth="1"/>
    <col min="14603" max="14848" width="11.5" style="347"/>
    <col min="14849" max="14849" width="2" style="347" customWidth="1"/>
    <col min="14850" max="14850" width="34.83203125" style="347" customWidth="1"/>
    <col min="14851" max="14858" width="9.33203125" style="347" customWidth="1"/>
    <col min="14859" max="15104" width="11.5" style="347"/>
    <col min="15105" max="15105" width="2" style="347" customWidth="1"/>
    <col min="15106" max="15106" width="34.83203125" style="347" customWidth="1"/>
    <col min="15107" max="15114" width="9.33203125" style="347" customWidth="1"/>
    <col min="15115" max="15360" width="11.5" style="347"/>
    <col min="15361" max="15361" width="2" style="347" customWidth="1"/>
    <col min="15362" max="15362" width="34.83203125" style="347" customWidth="1"/>
    <col min="15363" max="15370" width="9.33203125" style="347" customWidth="1"/>
    <col min="15371" max="15616" width="11.5" style="347"/>
    <col min="15617" max="15617" width="2" style="347" customWidth="1"/>
    <col min="15618" max="15618" width="34.83203125" style="347" customWidth="1"/>
    <col min="15619" max="15626" width="9.33203125" style="347" customWidth="1"/>
    <col min="15627" max="15872" width="11.5" style="347"/>
    <col min="15873" max="15873" width="2" style="347" customWidth="1"/>
    <col min="15874" max="15874" width="34.83203125" style="347" customWidth="1"/>
    <col min="15875" max="15882" width="9.33203125" style="347" customWidth="1"/>
    <col min="15883" max="16128" width="11.5" style="347"/>
    <col min="16129" max="16129" width="2" style="347" customWidth="1"/>
    <col min="16130" max="16130" width="34.83203125" style="347" customWidth="1"/>
    <col min="16131" max="16138" width="9.33203125" style="347" customWidth="1"/>
    <col min="16139" max="16384" width="11.5" style="347"/>
  </cols>
  <sheetData>
    <row r="2" spans="1:12" ht="12" customHeight="1" x14ac:dyDescent="0.2">
      <c r="B2" s="757" t="s">
        <v>677</v>
      </c>
      <c r="C2" s="757"/>
      <c r="D2" s="757"/>
      <c r="E2" s="757"/>
      <c r="F2" s="757"/>
      <c r="G2" s="757"/>
      <c r="H2" s="757"/>
      <c r="I2" s="757"/>
      <c r="J2" s="757"/>
    </row>
    <row r="3" spans="1:12" ht="12" customHeight="1" x14ac:dyDescent="0.2">
      <c r="B3" s="348"/>
      <c r="C3" s="348"/>
      <c r="D3" s="348"/>
      <c r="E3" s="348"/>
      <c r="F3" s="348"/>
      <c r="G3" s="348"/>
    </row>
    <row r="5" spans="1:12" ht="29.25" customHeight="1" x14ac:dyDescent="0.2">
      <c r="A5" s="758" t="s">
        <v>288</v>
      </c>
      <c r="B5" s="759"/>
      <c r="C5" s="764" t="s">
        <v>289</v>
      </c>
      <c r="D5" s="765"/>
      <c r="E5" s="765"/>
      <c r="F5" s="766"/>
      <c r="G5" s="767" t="s">
        <v>290</v>
      </c>
      <c r="H5" s="768"/>
      <c r="I5" s="768"/>
      <c r="J5" s="768"/>
    </row>
    <row r="6" spans="1:12" ht="19.5" customHeight="1" x14ac:dyDescent="0.2">
      <c r="A6" s="760"/>
      <c r="B6" s="761"/>
      <c r="C6" s="769" t="s">
        <v>202</v>
      </c>
      <c r="D6" s="349" t="s">
        <v>78</v>
      </c>
      <c r="E6" s="350"/>
      <c r="F6" s="771" t="s">
        <v>101</v>
      </c>
      <c r="G6" s="773" t="s">
        <v>9</v>
      </c>
      <c r="H6" s="349" t="s">
        <v>78</v>
      </c>
      <c r="I6" s="350"/>
      <c r="J6" s="774" t="s">
        <v>101</v>
      </c>
    </row>
    <row r="7" spans="1:12" ht="25.5" customHeight="1" x14ac:dyDescent="0.2">
      <c r="A7" s="760"/>
      <c r="B7" s="761"/>
      <c r="C7" s="770"/>
      <c r="D7" s="351" t="s">
        <v>102</v>
      </c>
      <c r="E7" s="351" t="s">
        <v>103</v>
      </c>
      <c r="F7" s="772"/>
      <c r="G7" s="772"/>
      <c r="H7" s="351" t="s">
        <v>102</v>
      </c>
      <c r="I7" s="351" t="s">
        <v>103</v>
      </c>
      <c r="J7" s="775"/>
    </row>
    <row r="8" spans="1:12" ht="15.95" customHeight="1" x14ac:dyDescent="0.2">
      <c r="A8" s="762"/>
      <c r="B8" s="763"/>
      <c r="C8" s="352" t="s">
        <v>0</v>
      </c>
      <c r="D8" s="353"/>
      <c r="E8" s="354" t="s">
        <v>1</v>
      </c>
      <c r="F8" s="354"/>
      <c r="G8" s="354" t="s">
        <v>0</v>
      </c>
      <c r="H8" s="353"/>
      <c r="I8" s="352" t="s">
        <v>1</v>
      </c>
      <c r="J8" s="355"/>
    </row>
    <row r="9" spans="1:12" ht="33" customHeight="1" x14ac:dyDescent="0.2">
      <c r="A9" s="776" t="s">
        <v>203</v>
      </c>
      <c r="B9" s="776"/>
      <c r="C9" s="776"/>
      <c r="D9" s="776"/>
      <c r="E9" s="776"/>
      <c r="F9" s="776"/>
      <c r="G9" s="776"/>
      <c r="H9" s="776"/>
      <c r="I9" s="776"/>
      <c r="J9" s="776"/>
    </row>
    <row r="10" spans="1:12" s="357" customFormat="1" ht="12" customHeight="1" x14ac:dyDescent="0.2">
      <c r="A10" s="777" t="s">
        <v>678</v>
      </c>
      <c r="B10" s="778"/>
      <c r="C10" s="356">
        <v>149</v>
      </c>
      <c r="D10" s="356">
        <v>541</v>
      </c>
      <c r="E10" s="356">
        <v>414</v>
      </c>
      <c r="F10" s="356">
        <v>134</v>
      </c>
      <c r="G10" s="356">
        <v>104</v>
      </c>
      <c r="H10" s="356">
        <v>426</v>
      </c>
      <c r="I10" s="356">
        <v>310</v>
      </c>
      <c r="J10" s="356">
        <v>112</v>
      </c>
      <c r="K10" s="379"/>
      <c r="L10" s="379"/>
    </row>
    <row r="11" spans="1:12" s="357" customFormat="1" ht="12" customHeight="1" x14ac:dyDescent="0.2">
      <c r="A11" s="426"/>
      <c r="B11" s="427"/>
      <c r="C11" s="356"/>
      <c r="D11" s="356"/>
      <c r="E11" s="356"/>
      <c r="F11" s="356"/>
      <c r="G11" s="356"/>
      <c r="H11" s="356"/>
      <c r="I11" s="356"/>
      <c r="J11" s="356"/>
    </row>
    <row r="12" spans="1:12" s="357" customFormat="1" ht="12" customHeight="1" x14ac:dyDescent="0.2">
      <c r="B12" s="358" t="s">
        <v>291</v>
      </c>
      <c r="C12" s="359"/>
      <c r="D12" s="359"/>
      <c r="E12" s="359"/>
      <c r="F12" s="359"/>
      <c r="G12" s="359"/>
      <c r="H12" s="359"/>
      <c r="I12" s="359"/>
      <c r="J12" s="359"/>
    </row>
    <row r="13" spans="1:12" s="357" customFormat="1" ht="12" customHeight="1" x14ac:dyDescent="0.2">
      <c r="B13" s="358" t="s">
        <v>292</v>
      </c>
      <c r="C13" s="359">
        <v>22</v>
      </c>
      <c r="D13" s="359">
        <v>82</v>
      </c>
      <c r="E13" s="359">
        <v>67</v>
      </c>
      <c r="F13" s="359">
        <v>20</v>
      </c>
      <c r="G13" s="359">
        <v>17</v>
      </c>
      <c r="H13" s="359">
        <v>38</v>
      </c>
      <c r="I13" s="359">
        <v>34</v>
      </c>
      <c r="J13" s="359">
        <v>15</v>
      </c>
      <c r="K13" s="360"/>
    </row>
    <row r="14" spans="1:12" s="357" customFormat="1" ht="12" customHeight="1" x14ac:dyDescent="0.2">
      <c r="B14" s="358" t="s">
        <v>214</v>
      </c>
      <c r="C14" s="359">
        <v>14</v>
      </c>
      <c r="D14" s="359">
        <v>321</v>
      </c>
      <c r="E14" s="359">
        <v>198</v>
      </c>
      <c r="F14" s="359">
        <v>47</v>
      </c>
      <c r="G14" s="359">
        <v>10</v>
      </c>
      <c r="H14" s="359">
        <v>298</v>
      </c>
      <c r="I14" s="359">
        <v>184</v>
      </c>
      <c r="J14" s="359">
        <v>46</v>
      </c>
      <c r="K14" s="360"/>
    </row>
    <row r="15" spans="1:12" s="357" customFormat="1" ht="12" customHeight="1" x14ac:dyDescent="0.2">
      <c r="B15" s="358" t="s">
        <v>286</v>
      </c>
      <c r="C15" s="359">
        <v>8</v>
      </c>
      <c r="D15" s="359">
        <v>11</v>
      </c>
      <c r="E15" s="359">
        <v>14</v>
      </c>
      <c r="F15" s="359">
        <v>7</v>
      </c>
      <c r="G15" s="359">
        <v>5</v>
      </c>
      <c r="H15" s="359">
        <v>7</v>
      </c>
      <c r="I15" s="359">
        <v>8</v>
      </c>
      <c r="J15" s="359">
        <v>4</v>
      </c>
      <c r="K15" s="360"/>
    </row>
    <row r="16" spans="1:12" s="357" customFormat="1" ht="12" customHeight="1" x14ac:dyDescent="0.2">
      <c r="B16" s="358" t="s">
        <v>287</v>
      </c>
      <c r="C16" s="359">
        <v>103</v>
      </c>
      <c r="D16" s="359">
        <v>125</v>
      </c>
      <c r="E16" s="359">
        <v>122</v>
      </c>
      <c r="F16" s="359">
        <v>59</v>
      </c>
      <c r="G16" s="359">
        <v>72</v>
      </c>
      <c r="H16" s="359">
        <v>83</v>
      </c>
      <c r="I16" s="359">
        <v>84</v>
      </c>
      <c r="J16" s="359">
        <v>47</v>
      </c>
      <c r="K16" s="360"/>
    </row>
    <row r="17" spans="1:11" s="357" customFormat="1" ht="12" customHeight="1" x14ac:dyDescent="0.2">
      <c r="B17" s="358" t="s">
        <v>293</v>
      </c>
      <c r="C17" s="359">
        <v>2</v>
      </c>
      <c r="D17" s="359">
        <v>2</v>
      </c>
      <c r="E17" s="359">
        <v>13</v>
      </c>
      <c r="F17" s="359" t="s">
        <v>34</v>
      </c>
      <c r="G17" s="359" t="s">
        <v>34</v>
      </c>
      <c r="H17" s="359" t="s">
        <v>34</v>
      </c>
      <c r="I17" s="359" t="s">
        <v>34</v>
      </c>
      <c r="J17" s="359" t="s">
        <v>34</v>
      </c>
      <c r="K17" s="360"/>
    </row>
    <row r="18" spans="1:11" s="357" customFormat="1" ht="12" customHeight="1" x14ac:dyDescent="0.2">
      <c r="B18" s="358"/>
      <c r="C18" s="359"/>
      <c r="D18" s="359"/>
      <c r="E18" s="359"/>
      <c r="F18" s="359"/>
      <c r="G18" s="359"/>
      <c r="H18" s="359"/>
      <c r="I18" s="359"/>
      <c r="J18" s="359"/>
      <c r="K18" s="360"/>
    </row>
    <row r="19" spans="1:11" s="357" customFormat="1" ht="12" customHeight="1" x14ac:dyDescent="0.2">
      <c r="B19" s="358" t="s">
        <v>294</v>
      </c>
      <c r="C19" s="359"/>
      <c r="D19" s="359"/>
      <c r="E19" s="359"/>
      <c r="F19" s="359"/>
      <c r="G19" s="359"/>
      <c r="H19" s="359"/>
      <c r="I19" s="359"/>
      <c r="J19" s="359"/>
      <c r="K19" s="360"/>
    </row>
    <row r="20" spans="1:11" s="357" customFormat="1" ht="12" customHeight="1" x14ac:dyDescent="0.2">
      <c r="B20" s="358" t="s">
        <v>424</v>
      </c>
      <c r="C20" s="359">
        <v>66</v>
      </c>
      <c r="D20" s="359">
        <v>119</v>
      </c>
      <c r="E20" s="359">
        <v>106</v>
      </c>
      <c r="F20" s="359">
        <v>48</v>
      </c>
      <c r="G20" s="359">
        <v>50</v>
      </c>
      <c r="H20" s="359">
        <v>98</v>
      </c>
      <c r="I20" s="359">
        <v>85</v>
      </c>
      <c r="J20" s="359">
        <v>40</v>
      </c>
      <c r="K20" s="360"/>
    </row>
    <row r="21" spans="1:11" s="357" customFormat="1" ht="12" customHeight="1" x14ac:dyDescent="0.2">
      <c r="B21" s="358" t="s">
        <v>295</v>
      </c>
      <c r="C21" s="359">
        <v>33</v>
      </c>
      <c r="D21" s="359">
        <v>42</v>
      </c>
      <c r="E21" s="359">
        <v>41</v>
      </c>
      <c r="F21" s="359">
        <v>14</v>
      </c>
      <c r="G21" s="359">
        <v>25</v>
      </c>
      <c r="H21" s="359">
        <v>34</v>
      </c>
      <c r="I21" s="359">
        <v>33</v>
      </c>
      <c r="J21" s="359">
        <v>12</v>
      </c>
      <c r="K21" s="360"/>
    </row>
    <row r="22" spans="1:11" s="357" customFormat="1" ht="12" customHeight="1" x14ac:dyDescent="0.2">
      <c r="B22" s="358" t="s">
        <v>425</v>
      </c>
      <c r="C22" s="359">
        <v>33</v>
      </c>
      <c r="D22" s="359">
        <v>47</v>
      </c>
      <c r="E22" s="359">
        <v>55</v>
      </c>
      <c r="F22" s="359">
        <v>18</v>
      </c>
      <c r="G22" s="359">
        <v>19</v>
      </c>
      <c r="H22" s="359">
        <v>24</v>
      </c>
      <c r="I22" s="359">
        <v>24</v>
      </c>
      <c r="J22" s="359">
        <v>12</v>
      </c>
      <c r="K22" s="360"/>
    </row>
    <row r="23" spans="1:11" s="357" customFormat="1" ht="12" customHeight="1" x14ac:dyDescent="0.2">
      <c r="B23" s="358" t="s">
        <v>426</v>
      </c>
      <c r="C23" s="359">
        <v>7</v>
      </c>
      <c r="D23" s="359">
        <v>200</v>
      </c>
      <c r="E23" s="359">
        <v>125</v>
      </c>
      <c r="F23" s="359">
        <v>27</v>
      </c>
      <c r="G23" s="359">
        <v>4</v>
      </c>
      <c r="H23" s="359">
        <v>181</v>
      </c>
      <c r="I23" s="359">
        <v>115</v>
      </c>
      <c r="J23" s="359">
        <v>26</v>
      </c>
      <c r="K23" s="360"/>
    </row>
    <row r="24" spans="1:11" s="357" customFormat="1" ht="12" customHeight="1" x14ac:dyDescent="0.2">
      <c r="B24" s="358" t="s">
        <v>427</v>
      </c>
      <c r="C24" s="359">
        <v>3</v>
      </c>
      <c r="D24" s="359">
        <v>3</v>
      </c>
      <c r="E24" s="359">
        <v>3</v>
      </c>
      <c r="F24" s="359">
        <v>1</v>
      </c>
      <c r="G24" s="359">
        <v>1</v>
      </c>
      <c r="H24" s="359">
        <v>1</v>
      </c>
      <c r="I24" s="359">
        <v>1</v>
      </c>
      <c r="J24" s="359">
        <v>1</v>
      </c>
      <c r="K24" s="360"/>
    </row>
    <row r="25" spans="1:11" s="357" customFormat="1" ht="12" customHeight="1" x14ac:dyDescent="0.2">
      <c r="B25" s="358" t="s">
        <v>428</v>
      </c>
      <c r="C25" s="359">
        <v>3</v>
      </c>
      <c r="D25" s="359">
        <v>87</v>
      </c>
      <c r="E25" s="359">
        <v>53</v>
      </c>
      <c r="F25" s="359">
        <v>20</v>
      </c>
      <c r="G25" s="359">
        <v>2</v>
      </c>
      <c r="H25" s="359">
        <v>85</v>
      </c>
      <c r="I25" s="359">
        <v>48</v>
      </c>
      <c r="J25" s="359">
        <v>19</v>
      </c>
      <c r="K25" s="361"/>
    </row>
    <row r="26" spans="1:11" s="357" customFormat="1" ht="12" customHeight="1" x14ac:dyDescent="0.2">
      <c r="B26" s="358" t="s">
        <v>429</v>
      </c>
      <c r="C26" s="359">
        <v>1</v>
      </c>
      <c r="D26" s="359">
        <v>40</v>
      </c>
      <c r="E26" s="359">
        <v>29</v>
      </c>
      <c r="F26" s="359">
        <v>4</v>
      </c>
      <c r="G26" s="359" t="s">
        <v>34</v>
      </c>
      <c r="H26" s="359" t="s">
        <v>34</v>
      </c>
      <c r="I26" s="359" t="s">
        <v>34</v>
      </c>
      <c r="J26" s="359" t="s">
        <v>34</v>
      </c>
      <c r="K26" s="360"/>
    </row>
    <row r="27" spans="1:11" s="357" customFormat="1" ht="12" customHeight="1" x14ac:dyDescent="0.2">
      <c r="B27" s="358" t="s">
        <v>430</v>
      </c>
      <c r="C27" s="359">
        <v>3</v>
      </c>
      <c r="D27" s="359">
        <v>3</v>
      </c>
      <c r="E27" s="359">
        <v>3</v>
      </c>
      <c r="F27" s="359">
        <v>4</v>
      </c>
      <c r="G27" s="359">
        <v>3</v>
      </c>
      <c r="H27" s="359">
        <v>3</v>
      </c>
      <c r="I27" s="359">
        <v>3</v>
      </c>
      <c r="J27" s="359">
        <v>4</v>
      </c>
    </row>
    <row r="28" spans="1:11" ht="33" customHeight="1" x14ac:dyDescent="0.2">
      <c r="A28" s="776" t="s">
        <v>205</v>
      </c>
      <c r="B28" s="776"/>
      <c r="C28" s="776"/>
      <c r="D28" s="776"/>
      <c r="E28" s="776"/>
      <c r="F28" s="776"/>
      <c r="G28" s="776"/>
      <c r="H28" s="776"/>
      <c r="I28" s="776"/>
      <c r="J28" s="776"/>
    </row>
    <row r="29" spans="1:11" s="357" customFormat="1" ht="12" customHeight="1" x14ac:dyDescent="0.2">
      <c r="A29" s="755" t="s">
        <v>206</v>
      </c>
      <c r="B29" s="756"/>
      <c r="C29" s="356">
        <v>385</v>
      </c>
      <c r="D29" s="356">
        <v>51</v>
      </c>
      <c r="E29" s="356">
        <v>38</v>
      </c>
      <c r="F29" s="356">
        <v>1419</v>
      </c>
      <c r="G29" s="356">
        <v>166</v>
      </c>
      <c r="H29" s="356">
        <v>12</v>
      </c>
      <c r="I29" s="356">
        <v>10</v>
      </c>
      <c r="J29" s="356">
        <v>611</v>
      </c>
    </row>
    <row r="30" spans="1:11" s="357" customFormat="1" ht="12" customHeight="1" x14ac:dyDescent="0.2">
      <c r="A30" s="424"/>
      <c r="B30" s="425"/>
      <c r="C30" s="356"/>
      <c r="D30" s="356"/>
      <c r="E30" s="356"/>
      <c r="F30" s="356"/>
      <c r="G30" s="356"/>
      <c r="H30" s="356"/>
      <c r="I30" s="356"/>
      <c r="J30" s="356"/>
    </row>
    <row r="31" spans="1:11" s="357" customFormat="1" ht="12" customHeight="1" x14ac:dyDescent="0.2">
      <c r="A31" s="424"/>
      <c r="B31" s="358" t="s">
        <v>291</v>
      </c>
      <c r="C31" s="356"/>
      <c r="D31" s="356"/>
      <c r="E31" s="356"/>
      <c r="F31" s="356"/>
      <c r="G31" s="356"/>
      <c r="H31" s="356"/>
      <c r="I31" s="356"/>
      <c r="J31" s="356"/>
    </row>
    <row r="32" spans="1:11" s="357" customFormat="1" ht="12" customHeight="1" x14ac:dyDescent="0.2">
      <c r="B32" s="358" t="s">
        <v>25</v>
      </c>
      <c r="C32" s="359">
        <v>5</v>
      </c>
      <c r="D32" s="359" t="s">
        <v>34</v>
      </c>
      <c r="E32" s="359" t="s">
        <v>34</v>
      </c>
      <c r="F32" s="359">
        <v>63</v>
      </c>
      <c r="G32" s="359">
        <v>1</v>
      </c>
      <c r="H32" s="359" t="s">
        <v>34</v>
      </c>
      <c r="I32" s="359" t="s">
        <v>34</v>
      </c>
      <c r="J32" s="359">
        <v>6</v>
      </c>
    </row>
    <row r="33" spans="2:10" s="357" customFormat="1" ht="12" customHeight="1" x14ac:dyDescent="0.2">
      <c r="B33" s="358" t="s">
        <v>26</v>
      </c>
      <c r="C33" s="359">
        <v>32</v>
      </c>
      <c r="D33" s="359">
        <v>6</v>
      </c>
      <c r="E33" s="359">
        <v>4</v>
      </c>
      <c r="F33" s="359">
        <v>182</v>
      </c>
      <c r="G33" s="359">
        <v>8</v>
      </c>
      <c r="H33" s="359" t="s">
        <v>34</v>
      </c>
      <c r="I33" s="359" t="s">
        <v>34</v>
      </c>
      <c r="J33" s="359">
        <v>44</v>
      </c>
    </row>
    <row r="34" spans="2:10" s="357" customFormat="1" ht="12" customHeight="1" x14ac:dyDescent="0.2">
      <c r="B34" s="358" t="s">
        <v>27</v>
      </c>
      <c r="C34" s="359">
        <v>93</v>
      </c>
      <c r="D34" s="359">
        <v>3</v>
      </c>
      <c r="E34" s="359">
        <v>4</v>
      </c>
      <c r="F34" s="359">
        <v>213</v>
      </c>
      <c r="G34" s="359">
        <v>41</v>
      </c>
      <c r="H34" s="359">
        <v>3</v>
      </c>
      <c r="I34" s="359">
        <v>4</v>
      </c>
      <c r="J34" s="359">
        <v>96</v>
      </c>
    </row>
    <row r="35" spans="2:10" s="357" customFormat="1" ht="12" customHeight="1" x14ac:dyDescent="0.2">
      <c r="B35" s="358" t="s">
        <v>28</v>
      </c>
      <c r="C35" s="359">
        <v>177</v>
      </c>
      <c r="D35" s="359">
        <v>33</v>
      </c>
      <c r="E35" s="359">
        <v>25</v>
      </c>
      <c r="F35" s="359">
        <v>773</v>
      </c>
      <c r="G35" s="359">
        <v>88</v>
      </c>
      <c r="H35" s="359">
        <v>7</v>
      </c>
      <c r="I35" s="359">
        <v>4</v>
      </c>
      <c r="J35" s="359">
        <v>382</v>
      </c>
    </row>
    <row r="36" spans="2:10" s="357" customFormat="1" ht="12" customHeight="1" x14ac:dyDescent="0.2">
      <c r="B36" s="358" t="s">
        <v>32</v>
      </c>
      <c r="C36" s="359">
        <v>78</v>
      </c>
      <c r="D36" s="359">
        <v>9</v>
      </c>
      <c r="E36" s="359">
        <v>5</v>
      </c>
      <c r="F36" s="359">
        <v>188</v>
      </c>
      <c r="G36" s="359">
        <v>28</v>
      </c>
      <c r="H36" s="359">
        <v>2</v>
      </c>
      <c r="I36" s="359">
        <v>2</v>
      </c>
      <c r="J36" s="359">
        <v>84</v>
      </c>
    </row>
    <row r="37" spans="2:10" s="357" customFormat="1" ht="12" customHeight="1" x14ac:dyDescent="0.2">
      <c r="B37" s="362"/>
      <c r="C37" s="359"/>
      <c r="D37" s="359"/>
      <c r="E37" s="359"/>
      <c r="F37" s="359"/>
      <c r="G37" s="359"/>
      <c r="H37" s="359"/>
      <c r="I37" s="359"/>
      <c r="J37" s="359"/>
    </row>
    <row r="38" spans="2:10" s="357" customFormat="1" ht="12" customHeight="1" x14ac:dyDescent="0.2">
      <c r="B38" s="358" t="s">
        <v>291</v>
      </c>
      <c r="C38" s="359"/>
      <c r="D38" s="359"/>
      <c r="E38" s="359"/>
      <c r="F38" s="359"/>
      <c r="G38" s="359"/>
      <c r="H38" s="359"/>
      <c r="I38" s="359"/>
      <c r="J38" s="359"/>
    </row>
    <row r="39" spans="2:10" s="357" customFormat="1" ht="12" customHeight="1" x14ac:dyDescent="0.2">
      <c r="B39" s="358" t="s">
        <v>292</v>
      </c>
      <c r="C39" s="359">
        <v>57</v>
      </c>
      <c r="D39" s="359">
        <v>11</v>
      </c>
      <c r="E39" s="359">
        <v>7</v>
      </c>
      <c r="F39" s="359">
        <v>211</v>
      </c>
      <c r="G39" s="359">
        <v>48</v>
      </c>
      <c r="H39" s="359">
        <v>7</v>
      </c>
      <c r="I39" s="359">
        <v>4</v>
      </c>
      <c r="J39" s="359">
        <v>196</v>
      </c>
    </row>
    <row r="40" spans="2:10" s="357" customFormat="1" ht="12" customHeight="1" x14ac:dyDescent="0.2">
      <c r="B40" s="358" t="s">
        <v>296</v>
      </c>
      <c r="C40" s="359">
        <v>75</v>
      </c>
      <c r="D40" s="359">
        <v>9</v>
      </c>
      <c r="E40" s="359">
        <v>7</v>
      </c>
      <c r="F40" s="359">
        <v>572</v>
      </c>
      <c r="G40" s="359">
        <v>48</v>
      </c>
      <c r="H40" s="359">
        <v>1</v>
      </c>
      <c r="I40" s="359">
        <v>1</v>
      </c>
      <c r="J40" s="359">
        <v>305</v>
      </c>
    </row>
    <row r="41" spans="2:10" s="357" customFormat="1" ht="12" customHeight="1" x14ac:dyDescent="0.2">
      <c r="B41" s="358" t="s">
        <v>287</v>
      </c>
      <c r="C41" s="359">
        <v>252</v>
      </c>
      <c r="D41" s="359">
        <v>31</v>
      </c>
      <c r="E41" s="359">
        <v>24</v>
      </c>
      <c r="F41" s="359">
        <v>634</v>
      </c>
      <c r="G41" s="359">
        <v>69</v>
      </c>
      <c r="H41" s="359">
        <v>4</v>
      </c>
      <c r="I41" s="359">
        <v>5</v>
      </c>
      <c r="J41" s="359">
        <v>108</v>
      </c>
    </row>
    <row r="42" spans="2:10" s="357" customFormat="1" ht="12" customHeight="1" x14ac:dyDescent="0.2">
      <c r="B42" s="358" t="s">
        <v>293</v>
      </c>
      <c r="C42" s="359">
        <v>1</v>
      </c>
      <c r="D42" s="359" t="s">
        <v>34</v>
      </c>
      <c r="E42" s="359" t="s">
        <v>34</v>
      </c>
      <c r="F42" s="359">
        <v>2</v>
      </c>
      <c r="G42" s="359">
        <v>1</v>
      </c>
      <c r="H42" s="359" t="s">
        <v>34</v>
      </c>
      <c r="I42" s="359" t="s">
        <v>34</v>
      </c>
      <c r="J42" s="359">
        <v>2</v>
      </c>
    </row>
    <row r="43" spans="2:10" s="357" customFormat="1" ht="12" customHeight="1" x14ac:dyDescent="0.2">
      <c r="B43" s="358"/>
      <c r="C43" s="359"/>
      <c r="D43" s="359"/>
      <c r="E43" s="359"/>
      <c r="F43" s="359"/>
      <c r="G43" s="359"/>
      <c r="H43" s="359"/>
      <c r="I43" s="359"/>
      <c r="J43" s="359"/>
    </row>
    <row r="44" spans="2:10" s="357" customFormat="1" ht="12" customHeight="1" x14ac:dyDescent="0.2">
      <c r="B44" s="358" t="s">
        <v>294</v>
      </c>
      <c r="C44" s="359"/>
      <c r="D44" s="359"/>
      <c r="E44" s="359"/>
      <c r="F44" s="359"/>
      <c r="G44" s="359"/>
      <c r="H44" s="359"/>
      <c r="I44" s="359"/>
      <c r="J44" s="359"/>
    </row>
    <row r="45" spans="2:10" s="357" customFormat="1" ht="12" customHeight="1" x14ac:dyDescent="0.2">
      <c r="B45" s="358" t="s">
        <v>424</v>
      </c>
      <c r="C45" s="359">
        <v>66</v>
      </c>
      <c r="D45" s="359">
        <v>12</v>
      </c>
      <c r="E45" s="359">
        <v>8</v>
      </c>
      <c r="F45" s="359">
        <v>133</v>
      </c>
      <c r="G45" s="359">
        <v>35</v>
      </c>
      <c r="H45" s="359">
        <v>8</v>
      </c>
      <c r="I45" s="359">
        <v>5</v>
      </c>
      <c r="J45" s="359">
        <v>66</v>
      </c>
    </row>
    <row r="46" spans="2:10" s="357" customFormat="1" ht="12" customHeight="1" x14ac:dyDescent="0.2">
      <c r="B46" s="358" t="s">
        <v>295</v>
      </c>
      <c r="C46" s="359">
        <v>50</v>
      </c>
      <c r="D46" s="359">
        <v>5</v>
      </c>
      <c r="E46" s="359">
        <v>5</v>
      </c>
      <c r="F46" s="359">
        <v>173</v>
      </c>
      <c r="G46" s="359">
        <v>28</v>
      </c>
      <c r="H46" s="359">
        <v>4</v>
      </c>
      <c r="I46" s="359">
        <v>4</v>
      </c>
      <c r="J46" s="359">
        <v>128</v>
      </c>
    </row>
    <row r="47" spans="2:10" s="357" customFormat="1" ht="12" customHeight="1" x14ac:dyDescent="0.2">
      <c r="B47" s="358" t="s">
        <v>425</v>
      </c>
      <c r="C47" s="359">
        <v>137</v>
      </c>
      <c r="D47" s="359">
        <v>22</v>
      </c>
      <c r="E47" s="359">
        <v>15</v>
      </c>
      <c r="F47" s="359">
        <v>402</v>
      </c>
      <c r="G47" s="359">
        <v>58</v>
      </c>
      <c r="H47" s="359" t="s">
        <v>34</v>
      </c>
      <c r="I47" s="359" t="s">
        <v>34</v>
      </c>
      <c r="J47" s="359">
        <v>216</v>
      </c>
    </row>
    <row r="48" spans="2:10" s="357" customFormat="1" ht="12" customHeight="1" x14ac:dyDescent="0.2">
      <c r="B48" s="358" t="s">
        <v>426</v>
      </c>
      <c r="C48" s="359">
        <v>82</v>
      </c>
      <c r="D48" s="359">
        <v>8</v>
      </c>
      <c r="E48" s="359">
        <v>6</v>
      </c>
      <c r="F48" s="359">
        <v>381</v>
      </c>
      <c r="G48" s="359">
        <v>26</v>
      </c>
      <c r="H48" s="359" t="s">
        <v>34</v>
      </c>
      <c r="I48" s="359" t="s">
        <v>34</v>
      </c>
      <c r="J48" s="359">
        <v>105</v>
      </c>
    </row>
    <row r="49" spans="1:10" s="357" customFormat="1" ht="12" customHeight="1" x14ac:dyDescent="0.2">
      <c r="B49" s="358" t="s">
        <v>427</v>
      </c>
      <c r="C49" s="359">
        <v>13</v>
      </c>
      <c r="D49" s="359" t="s">
        <v>34</v>
      </c>
      <c r="E49" s="359" t="s">
        <v>34</v>
      </c>
      <c r="F49" s="359">
        <v>19</v>
      </c>
      <c r="G49" s="359">
        <v>7</v>
      </c>
      <c r="H49" s="359" t="s">
        <v>34</v>
      </c>
      <c r="I49" s="359" t="s">
        <v>34</v>
      </c>
      <c r="J49" s="359">
        <v>11</v>
      </c>
    </row>
    <row r="50" spans="1:10" s="357" customFormat="1" ht="12" customHeight="1" x14ac:dyDescent="0.2">
      <c r="B50" s="358" t="s">
        <v>428</v>
      </c>
      <c r="C50" s="359">
        <v>26</v>
      </c>
      <c r="D50" s="359">
        <v>4</v>
      </c>
      <c r="E50" s="359">
        <v>4</v>
      </c>
      <c r="F50" s="359">
        <v>157</v>
      </c>
      <c r="G50" s="359">
        <v>5</v>
      </c>
      <c r="H50" s="359" t="s">
        <v>34</v>
      </c>
      <c r="I50" s="359" t="s">
        <v>34</v>
      </c>
      <c r="J50" s="359">
        <v>36</v>
      </c>
    </row>
    <row r="51" spans="1:10" s="357" customFormat="1" ht="12" customHeight="1" x14ac:dyDescent="0.2">
      <c r="B51" s="358" t="s">
        <v>429</v>
      </c>
      <c r="C51" s="359">
        <v>8</v>
      </c>
      <c r="D51" s="359" t="s">
        <v>34</v>
      </c>
      <c r="E51" s="359" t="s">
        <v>34</v>
      </c>
      <c r="F51" s="359">
        <v>145</v>
      </c>
      <c r="G51" s="359">
        <v>5</v>
      </c>
      <c r="H51" s="359" t="s">
        <v>34</v>
      </c>
      <c r="I51" s="359" t="s">
        <v>34</v>
      </c>
      <c r="J51" s="359">
        <v>44</v>
      </c>
    </row>
    <row r="52" spans="1:10" ht="12" customHeight="1" x14ac:dyDescent="0.2">
      <c r="B52" s="358" t="s">
        <v>430</v>
      </c>
      <c r="C52" s="359">
        <v>3</v>
      </c>
      <c r="D52" s="359" t="s">
        <v>34</v>
      </c>
      <c r="E52" s="359" t="s">
        <v>34</v>
      </c>
      <c r="F52" s="359">
        <v>9</v>
      </c>
      <c r="G52" s="359">
        <v>2</v>
      </c>
      <c r="H52" s="359" t="s">
        <v>34</v>
      </c>
      <c r="I52" s="359" t="s">
        <v>34</v>
      </c>
      <c r="J52" s="359">
        <v>6</v>
      </c>
    </row>
    <row r="53" spans="1:10" ht="12" customHeight="1" x14ac:dyDescent="0.2">
      <c r="B53" s="363"/>
      <c r="G53" s="364"/>
      <c r="J53" s="365"/>
    </row>
    <row r="54" spans="1:10" ht="12" customHeight="1" x14ac:dyDescent="0.2">
      <c r="A54" s="347" t="s">
        <v>245</v>
      </c>
      <c r="G54" s="364"/>
    </row>
    <row r="57" spans="1:10" ht="12" customHeight="1" x14ac:dyDescent="0.2">
      <c r="G57" s="366"/>
      <c r="H57" s="366"/>
      <c r="I57" s="366"/>
      <c r="J57" s="366"/>
    </row>
    <row r="58" spans="1:10" ht="12" customHeight="1" x14ac:dyDescent="0.2">
      <c r="B58" s="367"/>
    </row>
  </sheetData>
  <mergeCells count="12">
    <mergeCell ref="A29:B29"/>
    <mergeCell ref="B2:J2"/>
    <mergeCell ref="A5:B8"/>
    <mergeCell ref="C5:F5"/>
    <mergeCell ref="G5:J5"/>
    <mergeCell ref="C6:C7"/>
    <mergeCell ref="F6:F7"/>
    <mergeCell ref="G6:G7"/>
    <mergeCell ref="J6:J7"/>
    <mergeCell ref="A9:J9"/>
    <mergeCell ref="A10:B10"/>
    <mergeCell ref="A28:J28"/>
  </mergeCells>
  <conditionalFormatting sqref="C10:J10 C13:J17 C20:J27">
    <cfRule type="cellIs" dxfId="1" priority="2" operator="equal">
      <formula>0</formula>
    </cfRule>
  </conditionalFormatting>
  <conditionalFormatting sqref="C29:J29 C32:J36 C39:J42 C45:J52">
    <cfRule type="cellIs" dxfId="0" priority="1" operator="equal">
      <formula>0</formula>
    </cfRule>
  </conditionalFormatting>
  <pageMargins left="0.70866141732283472" right="0.70866141732283472" top="0.74803149606299213" bottom="0.74803149606299213" header="0.31496062992125984" footer="0.31496062992125984"/>
  <pageSetup paperSize="9" scale="88" firstPageNumber="36" fitToHeight="0" orientation="portrait" useFirstPageNumber="1" r:id="rId1"/>
  <headerFooter alignWithMargins="0">
    <oddHeader>&amp;C&amp;"Arial,Standard"&amp;9- &amp;P -</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4"/>
  <sheetViews>
    <sheetView showGridLines="0" zoomScaleNormal="100" zoomScaleSheetLayoutView="100" workbookViewId="0">
      <selection activeCell="B5" sqref="B5"/>
    </sheetView>
  </sheetViews>
  <sheetFormatPr baseColWidth="10" defaultRowHeight="12" customHeight="1" x14ac:dyDescent="0.2"/>
  <cols>
    <col min="1" max="1" width="2.83203125" style="347" customWidth="1"/>
    <col min="2" max="2" width="21.1640625" style="347" customWidth="1"/>
    <col min="3" max="3" width="11.1640625" style="347" customWidth="1"/>
    <col min="4" max="4" width="11.83203125" style="347" customWidth="1"/>
    <col min="5" max="5" width="9.33203125" style="347" customWidth="1"/>
    <col min="6" max="6" width="10.33203125" style="347" customWidth="1"/>
    <col min="7" max="8" width="9.33203125" style="347" customWidth="1"/>
    <col min="9" max="9" width="10.5" style="347" customWidth="1"/>
    <col min="10" max="10" width="9.33203125" style="347" customWidth="1"/>
    <col min="11" max="11" width="10.33203125" style="347" customWidth="1"/>
    <col min="12" max="256" width="11.5" style="347"/>
    <col min="257" max="257" width="2.83203125" style="347" customWidth="1"/>
    <col min="258" max="258" width="21.1640625" style="347" customWidth="1"/>
    <col min="259" max="267" width="9.33203125" style="347" customWidth="1"/>
    <col min="268" max="512" width="11.5" style="347"/>
    <col min="513" max="513" width="2.83203125" style="347" customWidth="1"/>
    <col min="514" max="514" width="21.1640625" style="347" customWidth="1"/>
    <col min="515" max="523" width="9.33203125" style="347" customWidth="1"/>
    <col min="524" max="768" width="11.5" style="347"/>
    <col min="769" max="769" width="2.83203125" style="347" customWidth="1"/>
    <col min="770" max="770" width="21.1640625" style="347" customWidth="1"/>
    <col min="771" max="779" width="9.33203125" style="347" customWidth="1"/>
    <col min="780" max="1024" width="11.5" style="347"/>
    <col min="1025" max="1025" width="2.83203125" style="347" customWidth="1"/>
    <col min="1026" max="1026" width="21.1640625" style="347" customWidth="1"/>
    <col min="1027" max="1035" width="9.33203125" style="347" customWidth="1"/>
    <col min="1036" max="1280" width="11.5" style="347"/>
    <col min="1281" max="1281" width="2.83203125" style="347" customWidth="1"/>
    <col min="1282" max="1282" width="21.1640625" style="347" customWidth="1"/>
    <col min="1283" max="1291" width="9.33203125" style="347" customWidth="1"/>
    <col min="1292" max="1536" width="11.5" style="347"/>
    <col min="1537" max="1537" width="2.83203125" style="347" customWidth="1"/>
    <col min="1538" max="1538" width="21.1640625" style="347" customWidth="1"/>
    <col min="1539" max="1547" width="9.33203125" style="347" customWidth="1"/>
    <col min="1548" max="1792" width="11.5" style="347"/>
    <col min="1793" max="1793" width="2.83203125" style="347" customWidth="1"/>
    <col min="1794" max="1794" width="21.1640625" style="347" customWidth="1"/>
    <col min="1795" max="1803" width="9.33203125" style="347" customWidth="1"/>
    <col min="1804" max="2048" width="11.5" style="347"/>
    <col min="2049" max="2049" width="2.83203125" style="347" customWidth="1"/>
    <col min="2050" max="2050" width="21.1640625" style="347" customWidth="1"/>
    <col min="2051" max="2059" width="9.33203125" style="347" customWidth="1"/>
    <col min="2060" max="2304" width="11.5" style="347"/>
    <col min="2305" max="2305" width="2.83203125" style="347" customWidth="1"/>
    <col min="2306" max="2306" width="21.1640625" style="347" customWidth="1"/>
    <col min="2307" max="2315" width="9.33203125" style="347" customWidth="1"/>
    <col min="2316" max="2560" width="11.5" style="347"/>
    <col min="2561" max="2561" width="2.83203125" style="347" customWidth="1"/>
    <col min="2562" max="2562" width="21.1640625" style="347" customWidth="1"/>
    <col min="2563" max="2571" width="9.33203125" style="347" customWidth="1"/>
    <col min="2572" max="2816" width="11.5" style="347"/>
    <col min="2817" max="2817" width="2.83203125" style="347" customWidth="1"/>
    <col min="2818" max="2818" width="21.1640625" style="347" customWidth="1"/>
    <col min="2819" max="2827" width="9.33203125" style="347" customWidth="1"/>
    <col min="2828" max="3072" width="11.5" style="347"/>
    <col min="3073" max="3073" width="2.83203125" style="347" customWidth="1"/>
    <col min="3074" max="3074" width="21.1640625" style="347" customWidth="1"/>
    <col min="3075" max="3083" width="9.33203125" style="347" customWidth="1"/>
    <col min="3084" max="3328" width="11.5" style="347"/>
    <col min="3329" max="3329" width="2.83203125" style="347" customWidth="1"/>
    <col min="3330" max="3330" width="21.1640625" style="347" customWidth="1"/>
    <col min="3331" max="3339" width="9.33203125" style="347" customWidth="1"/>
    <col min="3340" max="3584" width="11.5" style="347"/>
    <col min="3585" max="3585" width="2.83203125" style="347" customWidth="1"/>
    <col min="3586" max="3586" width="21.1640625" style="347" customWidth="1"/>
    <col min="3587" max="3595" width="9.33203125" style="347" customWidth="1"/>
    <col min="3596" max="3840" width="11.5" style="347"/>
    <col min="3841" max="3841" width="2.83203125" style="347" customWidth="1"/>
    <col min="3842" max="3842" width="21.1640625" style="347" customWidth="1"/>
    <col min="3843" max="3851" width="9.33203125" style="347" customWidth="1"/>
    <col min="3852" max="4096" width="11.5" style="347"/>
    <col min="4097" max="4097" width="2.83203125" style="347" customWidth="1"/>
    <col min="4098" max="4098" width="21.1640625" style="347" customWidth="1"/>
    <col min="4099" max="4107" width="9.33203125" style="347" customWidth="1"/>
    <col min="4108" max="4352" width="11.5" style="347"/>
    <col min="4353" max="4353" width="2.83203125" style="347" customWidth="1"/>
    <col min="4354" max="4354" width="21.1640625" style="347" customWidth="1"/>
    <col min="4355" max="4363" width="9.33203125" style="347" customWidth="1"/>
    <col min="4364" max="4608" width="11.5" style="347"/>
    <col min="4609" max="4609" width="2.83203125" style="347" customWidth="1"/>
    <col min="4610" max="4610" width="21.1640625" style="347" customWidth="1"/>
    <col min="4611" max="4619" width="9.33203125" style="347" customWidth="1"/>
    <col min="4620" max="4864" width="11.5" style="347"/>
    <col min="4865" max="4865" width="2.83203125" style="347" customWidth="1"/>
    <col min="4866" max="4866" width="21.1640625" style="347" customWidth="1"/>
    <col min="4867" max="4875" width="9.33203125" style="347" customWidth="1"/>
    <col min="4876" max="5120" width="11.5" style="347"/>
    <col min="5121" max="5121" width="2.83203125" style="347" customWidth="1"/>
    <col min="5122" max="5122" width="21.1640625" style="347" customWidth="1"/>
    <col min="5123" max="5131" width="9.33203125" style="347" customWidth="1"/>
    <col min="5132" max="5376" width="11.5" style="347"/>
    <col min="5377" max="5377" width="2.83203125" style="347" customWidth="1"/>
    <col min="5378" max="5378" width="21.1640625" style="347" customWidth="1"/>
    <col min="5379" max="5387" width="9.33203125" style="347" customWidth="1"/>
    <col min="5388" max="5632" width="11.5" style="347"/>
    <col min="5633" max="5633" width="2.83203125" style="347" customWidth="1"/>
    <col min="5634" max="5634" width="21.1640625" style="347" customWidth="1"/>
    <col min="5635" max="5643" width="9.33203125" style="347" customWidth="1"/>
    <col min="5644" max="5888" width="11.5" style="347"/>
    <col min="5889" max="5889" width="2.83203125" style="347" customWidth="1"/>
    <col min="5890" max="5890" width="21.1640625" style="347" customWidth="1"/>
    <col min="5891" max="5899" width="9.33203125" style="347" customWidth="1"/>
    <col min="5900" max="6144" width="11.5" style="347"/>
    <col min="6145" max="6145" width="2.83203125" style="347" customWidth="1"/>
    <col min="6146" max="6146" width="21.1640625" style="347" customWidth="1"/>
    <col min="6147" max="6155" width="9.33203125" style="347" customWidth="1"/>
    <col min="6156" max="6400" width="11.5" style="347"/>
    <col min="6401" max="6401" width="2.83203125" style="347" customWidth="1"/>
    <col min="6402" max="6402" width="21.1640625" style="347" customWidth="1"/>
    <col min="6403" max="6411" width="9.33203125" style="347" customWidth="1"/>
    <col min="6412" max="6656" width="11.5" style="347"/>
    <col min="6657" max="6657" width="2.83203125" style="347" customWidth="1"/>
    <col min="6658" max="6658" width="21.1640625" style="347" customWidth="1"/>
    <col min="6659" max="6667" width="9.33203125" style="347" customWidth="1"/>
    <col min="6668" max="6912" width="11.5" style="347"/>
    <col min="6913" max="6913" width="2.83203125" style="347" customWidth="1"/>
    <col min="6914" max="6914" width="21.1640625" style="347" customWidth="1"/>
    <col min="6915" max="6923" width="9.33203125" style="347" customWidth="1"/>
    <col min="6924" max="7168" width="11.5" style="347"/>
    <col min="7169" max="7169" width="2.83203125" style="347" customWidth="1"/>
    <col min="7170" max="7170" width="21.1640625" style="347" customWidth="1"/>
    <col min="7171" max="7179" width="9.33203125" style="347" customWidth="1"/>
    <col min="7180" max="7424" width="11.5" style="347"/>
    <col min="7425" max="7425" width="2.83203125" style="347" customWidth="1"/>
    <col min="7426" max="7426" width="21.1640625" style="347" customWidth="1"/>
    <col min="7427" max="7435" width="9.33203125" style="347" customWidth="1"/>
    <col min="7436" max="7680" width="11.5" style="347"/>
    <col min="7681" max="7681" width="2.83203125" style="347" customWidth="1"/>
    <col min="7682" max="7682" width="21.1640625" style="347" customWidth="1"/>
    <col min="7683" max="7691" width="9.33203125" style="347" customWidth="1"/>
    <col min="7692" max="7936" width="11.5" style="347"/>
    <col min="7937" max="7937" width="2.83203125" style="347" customWidth="1"/>
    <col min="7938" max="7938" width="21.1640625" style="347" customWidth="1"/>
    <col min="7939" max="7947" width="9.33203125" style="347" customWidth="1"/>
    <col min="7948" max="8192" width="11.5" style="347"/>
    <col min="8193" max="8193" width="2.83203125" style="347" customWidth="1"/>
    <col min="8194" max="8194" width="21.1640625" style="347" customWidth="1"/>
    <col min="8195" max="8203" width="9.33203125" style="347" customWidth="1"/>
    <col min="8204" max="8448" width="11.5" style="347"/>
    <col min="8449" max="8449" width="2.83203125" style="347" customWidth="1"/>
    <col min="8450" max="8450" width="21.1640625" style="347" customWidth="1"/>
    <col min="8451" max="8459" width="9.33203125" style="347" customWidth="1"/>
    <col min="8460" max="8704" width="11.5" style="347"/>
    <col min="8705" max="8705" width="2.83203125" style="347" customWidth="1"/>
    <col min="8706" max="8706" width="21.1640625" style="347" customWidth="1"/>
    <col min="8707" max="8715" width="9.33203125" style="347" customWidth="1"/>
    <col min="8716" max="8960" width="11.5" style="347"/>
    <col min="8961" max="8961" width="2.83203125" style="347" customWidth="1"/>
    <col min="8962" max="8962" width="21.1640625" style="347" customWidth="1"/>
    <col min="8963" max="8971" width="9.33203125" style="347" customWidth="1"/>
    <col min="8972" max="9216" width="11.5" style="347"/>
    <col min="9217" max="9217" width="2.83203125" style="347" customWidth="1"/>
    <col min="9218" max="9218" width="21.1640625" style="347" customWidth="1"/>
    <col min="9219" max="9227" width="9.33203125" style="347" customWidth="1"/>
    <col min="9228" max="9472" width="11.5" style="347"/>
    <col min="9473" max="9473" width="2.83203125" style="347" customWidth="1"/>
    <col min="9474" max="9474" width="21.1640625" style="347" customWidth="1"/>
    <col min="9475" max="9483" width="9.33203125" style="347" customWidth="1"/>
    <col min="9484" max="9728" width="11.5" style="347"/>
    <col min="9729" max="9729" width="2.83203125" style="347" customWidth="1"/>
    <col min="9730" max="9730" width="21.1640625" style="347" customWidth="1"/>
    <col min="9731" max="9739" width="9.33203125" style="347" customWidth="1"/>
    <col min="9740" max="9984" width="11.5" style="347"/>
    <col min="9985" max="9985" width="2.83203125" style="347" customWidth="1"/>
    <col min="9986" max="9986" width="21.1640625" style="347" customWidth="1"/>
    <col min="9987" max="9995" width="9.33203125" style="347" customWidth="1"/>
    <col min="9996" max="10240" width="11.5" style="347"/>
    <col min="10241" max="10241" width="2.83203125" style="347" customWidth="1"/>
    <col min="10242" max="10242" width="21.1640625" style="347" customWidth="1"/>
    <col min="10243" max="10251" width="9.33203125" style="347" customWidth="1"/>
    <col min="10252" max="10496" width="11.5" style="347"/>
    <col min="10497" max="10497" width="2.83203125" style="347" customWidth="1"/>
    <col min="10498" max="10498" width="21.1640625" style="347" customWidth="1"/>
    <col min="10499" max="10507" width="9.33203125" style="347" customWidth="1"/>
    <col min="10508" max="10752" width="11.5" style="347"/>
    <col min="10753" max="10753" width="2.83203125" style="347" customWidth="1"/>
    <col min="10754" max="10754" width="21.1640625" style="347" customWidth="1"/>
    <col min="10755" max="10763" width="9.33203125" style="347" customWidth="1"/>
    <col min="10764" max="11008" width="11.5" style="347"/>
    <col min="11009" max="11009" width="2.83203125" style="347" customWidth="1"/>
    <col min="11010" max="11010" width="21.1640625" style="347" customWidth="1"/>
    <col min="11011" max="11019" width="9.33203125" style="347" customWidth="1"/>
    <col min="11020" max="11264" width="11.5" style="347"/>
    <col min="11265" max="11265" width="2.83203125" style="347" customWidth="1"/>
    <col min="11266" max="11266" width="21.1640625" style="347" customWidth="1"/>
    <col min="11267" max="11275" width="9.33203125" style="347" customWidth="1"/>
    <col min="11276" max="11520" width="11.5" style="347"/>
    <col min="11521" max="11521" width="2.83203125" style="347" customWidth="1"/>
    <col min="11522" max="11522" width="21.1640625" style="347" customWidth="1"/>
    <col min="11523" max="11531" width="9.33203125" style="347" customWidth="1"/>
    <col min="11532" max="11776" width="11.5" style="347"/>
    <col min="11777" max="11777" width="2.83203125" style="347" customWidth="1"/>
    <col min="11778" max="11778" width="21.1640625" style="347" customWidth="1"/>
    <col min="11779" max="11787" width="9.33203125" style="347" customWidth="1"/>
    <col min="11788" max="12032" width="11.5" style="347"/>
    <col min="12033" max="12033" width="2.83203125" style="347" customWidth="1"/>
    <col min="12034" max="12034" width="21.1640625" style="347" customWidth="1"/>
    <col min="12035" max="12043" width="9.33203125" style="347" customWidth="1"/>
    <col min="12044" max="12288" width="11.5" style="347"/>
    <col min="12289" max="12289" width="2.83203125" style="347" customWidth="1"/>
    <col min="12290" max="12290" width="21.1640625" style="347" customWidth="1"/>
    <col min="12291" max="12299" width="9.33203125" style="347" customWidth="1"/>
    <col min="12300" max="12544" width="11.5" style="347"/>
    <col min="12545" max="12545" width="2.83203125" style="347" customWidth="1"/>
    <col min="12546" max="12546" width="21.1640625" style="347" customWidth="1"/>
    <col min="12547" max="12555" width="9.33203125" style="347" customWidth="1"/>
    <col min="12556" max="12800" width="11.5" style="347"/>
    <col min="12801" max="12801" width="2.83203125" style="347" customWidth="1"/>
    <col min="12802" max="12802" width="21.1640625" style="347" customWidth="1"/>
    <col min="12803" max="12811" width="9.33203125" style="347" customWidth="1"/>
    <col min="12812" max="13056" width="11.5" style="347"/>
    <col min="13057" max="13057" width="2.83203125" style="347" customWidth="1"/>
    <col min="13058" max="13058" width="21.1640625" style="347" customWidth="1"/>
    <col min="13059" max="13067" width="9.33203125" style="347" customWidth="1"/>
    <col min="13068" max="13312" width="11.5" style="347"/>
    <col min="13313" max="13313" width="2.83203125" style="347" customWidth="1"/>
    <col min="13314" max="13314" width="21.1640625" style="347" customWidth="1"/>
    <col min="13315" max="13323" width="9.33203125" style="347" customWidth="1"/>
    <col min="13324" max="13568" width="11.5" style="347"/>
    <col min="13569" max="13569" width="2.83203125" style="347" customWidth="1"/>
    <col min="13570" max="13570" width="21.1640625" style="347" customWidth="1"/>
    <col min="13571" max="13579" width="9.33203125" style="347" customWidth="1"/>
    <col min="13580" max="13824" width="11.5" style="347"/>
    <col min="13825" max="13825" width="2.83203125" style="347" customWidth="1"/>
    <col min="13826" max="13826" width="21.1640625" style="347" customWidth="1"/>
    <col min="13827" max="13835" width="9.33203125" style="347" customWidth="1"/>
    <col min="13836" max="14080" width="11.5" style="347"/>
    <col min="14081" max="14081" width="2.83203125" style="347" customWidth="1"/>
    <col min="14082" max="14082" width="21.1640625" style="347" customWidth="1"/>
    <col min="14083" max="14091" width="9.33203125" style="347" customWidth="1"/>
    <col min="14092" max="14336" width="11.5" style="347"/>
    <col min="14337" max="14337" width="2.83203125" style="347" customWidth="1"/>
    <col min="14338" max="14338" width="21.1640625" style="347" customWidth="1"/>
    <col min="14339" max="14347" width="9.33203125" style="347" customWidth="1"/>
    <col min="14348" max="14592" width="11.5" style="347"/>
    <col min="14593" max="14593" width="2.83203125" style="347" customWidth="1"/>
    <col min="14594" max="14594" width="21.1640625" style="347" customWidth="1"/>
    <col min="14595" max="14603" width="9.33203125" style="347" customWidth="1"/>
    <col min="14604" max="14848" width="11.5" style="347"/>
    <col min="14849" max="14849" width="2.83203125" style="347" customWidth="1"/>
    <col min="14850" max="14850" width="21.1640625" style="347" customWidth="1"/>
    <col min="14851" max="14859" width="9.33203125" style="347" customWidth="1"/>
    <col min="14860" max="15104" width="11.5" style="347"/>
    <col min="15105" max="15105" width="2.83203125" style="347" customWidth="1"/>
    <col min="15106" max="15106" width="21.1640625" style="347" customWidth="1"/>
    <col min="15107" max="15115" width="9.33203125" style="347" customWidth="1"/>
    <col min="15116" max="15360" width="11.5" style="347"/>
    <col min="15361" max="15361" width="2.83203125" style="347" customWidth="1"/>
    <col min="15362" max="15362" width="21.1640625" style="347" customWidth="1"/>
    <col min="15363" max="15371" width="9.33203125" style="347" customWidth="1"/>
    <col min="15372" max="15616" width="11.5" style="347"/>
    <col min="15617" max="15617" width="2.83203125" style="347" customWidth="1"/>
    <col min="15618" max="15618" width="21.1640625" style="347" customWidth="1"/>
    <col min="15619" max="15627" width="9.33203125" style="347" customWidth="1"/>
    <col min="15628" max="15872" width="11.5" style="347"/>
    <col min="15873" max="15873" width="2.83203125" style="347" customWidth="1"/>
    <col min="15874" max="15874" width="21.1640625" style="347" customWidth="1"/>
    <col min="15875" max="15883" width="9.33203125" style="347" customWidth="1"/>
    <col min="15884" max="16128" width="11.5" style="347"/>
    <col min="16129" max="16129" width="2.83203125" style="347" customWidth="1"/>
    <col min="16130" max="16130" width="21.1640625" style="347" customWidth="1"/>
    <col min="16131" max="16139" width="9.33203125" style="347" customWidth="1"/>
    <col min="16140" max="16384" width="11.5" style="347"/>
  </cols>
  <sheetData>
    <row r="2" spans="1:11" ht="12" customHeight="1" x14ac:dyDescent="0.2">
      <c r="B2" s="781" t="s">
        <v>679</v>
      </c>
      <c r="C2" s="782"/>
      <c r="D2" s="782"/>
      <c r="E2" s="782"/>
      <c r="F2" s="782"/>
      <c r="G2" s="782"/>
      <c r="H2" s="782"/>
      <c r="I2" s="782"/>
      <c r="J2" s="782"/>
      <c r="K2" s="782"/>
    </row>
    <row r="3" spans="1:11" ht="12" customHeight="1" x14ac:dyDescent="0.2">
      <c r="B3" s="781" t="s">
        <v>207</v>
      </c>
      <c r="C3" s="781"/>
      <c r="D3" s="781"/>
      <c r="E3" s="781"/>
      <c r="F3" s="781"/>
      <c r="G3" s="781"/>
      <c r="H3" s="781"/>
      <c r="I3" s="781"/>
      <c r="J3" s="781"/>
      <c r="K3" s="781"/>
    </row>
    <row r="4" spans="1:11" ht="10.15" customHeight="1" x14ac:dyDescent="0.2"/>
    <row r="5" spans="1:11" ht="23.45" customHeight="1" x14ac:dyDescent="0.2">
      <c r="A5" s="758" t="s">
        <v>419</v>
      </c>
      <c r="B5" s="759"/>
      <c r="C5" s="764" t="s">
        <v>580</v>
      </c>
      <c r="D5" s="783"/>
      <c r="E5" s="784" t="s">
        <v>173</v>
      </c>
      <c r="F5" s="768"/>
      <c r="G5" s="768"/>
      <c r="H5" s="768"/>
      <c r="I5" s="768"/>
      <c r="J5" s="768"/>
      <c r="K5" s="768"/>
    </row>
    <row r="6" spans="1:11" ht="19.5" customHeight="1" x14ac:dyDescent="0.2">
      <c r="A6" s="760"/>
      <c r="B6" s="761"/>
      <c r="C6" s="769" t="s">
        <v>208</v>
      </c>
      <c r="D6" s="771" t="s">
        <v>209</v>
      </c>
      <c r="E6" s="789" t="s">
        <v>35</v>
      </c>
      <c r="F6" s="790"/>
      <c r="G6" s="790"/>
      <c r="H6" s="790"/>
      <c r="I6" s="791"/>
      <c r="J6" s="792" t="s">
        <v>36</v>
      </c>
      <c r="K6" s="793"/>
    </row>
    <row r="7" spans="1:11" ht="19.5" customHeight="1" x14ac:dyDescent="0.2">
      <c r="A7" s="760"/>
      <c r="B7" s="761"/>
      <c r="C7" s="785"/>
      <c r="D7" s="787"/>
      <c r="E7" s="792" t="s">
        <v>24</v>
      </c>
      <c r="F7" s="794"/>
      <c r="G7" s="368" t="s">
        <v>581</v>
      </c>
      <c r="H7" s="369"/>
      <c r="I7" s="370"/>
      <c r="J7" s="760" t="s">
        <v>102</v>
      </c>
      <c r="K7" s="774" t="s">
        <v>101</v>
      </c>
    </row>
    <row r="8" spans="1:11" ht="12" customHeight="1" x14ac:dyDescent="0.2">
      <c r="A8" s="760"/>
      <c r="B8" s="761"/>
      <c r="C8" s="785"/>
      <c r="D8" s="787"/>
      <c r="E8" s="771" t="s">
        <v>94</v>
      </c>
      <c r="F8" s="771" t="s">
        <v>93</v>
      </c>
      <c r="G8" s="798">
        <v>1</v>
      </c>
      <c r="H8" s="798">
        <v>2</v>
      </c>
      <c r="I8" s="798" t="s">
        <v>598</v>
      </c>
      <c r="J8" s="760"/>
      <c r="K8" s="796"/>
    </row>
    <row r="9" spans="1:11" ht="12" customHeight="1" x14ac:dyDescent="0.2">
      <c r="A9" s="760"/>
      <c r="B9" s="761"/>
      <c r="C9" s="786"/>
      <c r="D9" s="788"/>
      <c r="E9" s="788"/>
      <c r="F9" s="788"/>
      <c r="G9" s="799"/>
      <c r="H9" s="799"/>
      <c r="I9" s="799"/>
      <c r="J9" s="795"/>
      <c r="K9" s="797"/>
    </row>
    <row r="10" spans="1:11" ht="12" customHeight="1" x14ac:dyDescent="0.2">
      <c r="A10" s="762"/>
      <c r="B10" s="763"/>
      <c r="C10" s="800" t="s">
        <v>0</v>
      </c>
      <c r="D10" s="801"/>
      <c r="E10" s="801"/>
      <c r="F10" s="801"/>
      <c r="G10" s="801"/>
      <c r="H10" s="801"/>
      <c r="I10" s="801"/>
      <c r="J10" s="802"/>
      <c r="K10" s="428" t="s">
        <v>1</v>
      </c>
    </row>
    <row r="11" spans="1:11" ht="21" customHeight="1" x14ac:dyDescent="0.2">
      <c r="A11" s="803">
        <v>1995</v>
      </c>
      <c r="B11" s="804"/>
      <c r="C11" s="249">
        <v>1707</v>
      </c>
      <c r="D11" s="249">
        <v>961</v>
      </c>
      <c r="E11" s="249">
        <v>352</v>
      </c>
      <c r="F11" s="249">
        <v>733</v>
      </c>
      <c r="G11" s="249">
        <v>179</v>
      </c>
      <c r="H11" s="249">
        <v>81</v>
      </c>
      <c r="I11" s="249">
        <v>91</v>
      </c>
      <c r="J11" s="249">
        <v>1244</v>
      </c>
      <c r="K11" s="249">
        <v>8932</v>
      </c>
    </row>
    <row r="12" spans="1:11" ht="12" customHeight="1" x14ac:dyDescent="0.2">
      <c r="A12" s="779">
        <v>1996</v>
      </c>
      <c r="B12" s="780"/>
      <c r="C12" s="249">
        <v>1873</v>
      </c>
      <c r="D12" s="249">
        <v>1002</v>
      </c>
      <c r="E12" s="249">
        <v>331</v>
      </c>
      <c r="F12" s="249">
        <v>814</v>
      </c>
      <c r="G12" s="249">
        <v>156</v>
      </c>
      <c r="H12" s="249">
        <v>66</v>
      </c>
      <c r="I12" s="249">
        <v>109</v>
      </c>
      <c r="J12" s="249">
        <v>1395</v>
      </c>
      <c r="K12" s="249">
        <v>7829</v>
      </c>
    </row>
    <row r="13" spans="1:11" ht="12" customHeight="1" x14ac:dyDescent="0.2">
      <c r="A13" s="779">
        <v>1997</v>
      </c>
      <c r="B13" s="780"/>
      <c r="C13" s="249">
        <v>2283</v>
      </c>
      <c r="D13" s="249">
        <v>1296</v>
      </c>
      <c r="E13" s="249">
        <v>408</v>
      </c>
      <c r="F13" s="249">
        <v>1058</v>
      </c>
      <c r="G13" s="249">
        <v>230</v>
      </c>
      <c r="H13" s="249">
        <v>74</v>
      </c>
      <c r="I13" s="249">
        <v>103</v>
      </c>
      <c r="J13" s="249">
        <v>1710</v>
      </c>
      <c r="K13" s="249">
        <v>9180</v>
      </c>
    </row>
    <row r="14" spans="1:11" ht="12" customHeight="1" x14ac:dyDescent="0.2">
      <c r="A14" s="779">
        <v>1998</v>
      </c>
      <c r="B14" s="780"/>
      <c r="C14" s="249">
        <v>2639</v>
      </c>
      <c r="D14" s="249">
        <v>1592</v>
      </c>
      <c r="E14" s="249">
        <v>487</v>
      </c>
      <c r="F14" s="249">
        <v>1290</v>
      </c>
      <c r="G14" s="249">
        <v>294</v>
      </c>
      <c r="H14" s="249">
        <v>76</v>
      </c>
      <c r="I14" s="249">
        <v>113</v>
      </c>
      <c r="J14" s="249">
        <v>1999</v>
      </c>
      <c r="K14" s="249">
        <v>10901</v>
      </c>
    </row>
    <row r="15" spans="1:11" ht="12" customHeight="1" x14ac:dyDescent="0.2">
      <c r="A15" s="779">
        <v>1999</v>
      </c>
      <c r="B15" s="780"/>
      <c r="C15" s="249">
        <v>2530</v>
      </c>
      <c r="D15" s="249">
        <v>1728</v>
      </c>
      <c r="E15" s="249">
        <v>478</v>
      </c>
      <c r="F15" s="249">
        <v>1509</v>
      </c>
      <c r="G15" s="249">
        <v>269</v>
      </c>
      <c r="H15" s="249">
        <v>67</v>
      </c>
      <c r="I15" s="249">
        <v>140</v>
      </c>
      <c r="J15" s="249">
        <v>1860</v>
      </c>
      <c r="K15" s="249">
        <v>9231</v>
      </c>
    </row>
    <row r="16" spans="1:11" s="357" customFormat="1" ht="12" customHeight="1" x14ac:dyDescent="0.2">
      <c r="A16" s="779">
        <v>2000</v>
      </c>
      <c r="B16" s="780"/>
      <c r="C16" s="249">
        <v>2427</v>
      </c>
      <c r="D16" s="249">
        <v>1412</v>
      </c>
      <c r="E16" s="249">
        <v>499</v>
      </c>
      <c r="F16" s="249">
        <v>1220</v>
      </c>
      <c r="G16" s="249">
        <v>303</v>
      </c>
      <c r="H16" s="249">
        <v>77</v>
      </c>
      <c r="I16" s="249">
        <v>119</v>
      </c>
      <c r="J16" s="249">
        <v>1830</v>
      </c>
      <c r="K16" s="249">
        <v>8202</v>
      </c>
    </row>
    <row r="17" spans="1:11" s="357" customFormat="1" ht="12" customHeight="1" x14ac:dyDescent="0.2">
      <c r="A17" s="779">
        <v>2001</v>
      </c>
      <c r="B17" s="780"/>
      <c r="C17" s="249">
        <v>2406</v>
      </c>
      <c r="D17" s="249">
        <v>3442</v>
      </c>
      <c r="E17" s="249">
        <v>601</v>
      </c>
      <c r="F17" s="249">
        <v>3257</v>
      </c>
      <c r="G17" s="249">
        <v>287</v>
      </c>
      <c r="H17" s="249">
        <v>69</v>
      </c>
      <c r="I17" s="249">
        <v>243</v>
      </c>
      <c r="J17" s="249">
        <v>1694</v>
      </c>
      <c r="K17" s="249">
        <v>7806</v>
      </c>
    </row>
    <row r="18" spans="1:11" s="357" customFormat="1" ht="12" customHeight="1" x14ac:dyDescent="0.2">
      <c r="A18" s="779">
        <v>2002</v>
      </c>
      <c r="B18" s="780"/>
      <c r="C18" s="249">
        <v>2282</v>
      </c>
      <c r="D18" s="249">
        <v>6292</v>
      </c>
      <c r="E18" s="249">
        <v>674</v>
      </c>
      <c r="F18" s="249">
        <v>6097</v>
      </c>
      <c r="G18" s="249">
        <v>231</v>
      </c>
      <c r="H18" s="249">
        <v>61</v>
      </c>
      <c r="I18" s="249">
        <v>380</v>
      </c>
      <c r="J18" s="249">
        <v>1546</v>
      </c>
      <c r="K18" s="249">
        <v>6220</v>
      </c>
    </row>
    <row r="19" spans="1:11" s="357" customFormat="1" ht="12" customHeight="1" x14ac:dyDescent="0.2">
      <c r="A19" s="779">
        <v>2003</v>
      </c>
      <c r="B19" s="780"/>
      <c r="C19" s="249">
        <v>2012</v>
      </c>
      <c r="D19" s="249">
        <v>3682</v>
      </c>
      <c r="E19" s="249">
        <v>627</v>
      </c>
      <c r="F19" s="249">
        <v>3554</v>
      </c>
      <c r="G19" s="249">
        <v>256</v>
      </c>
      <c r="H19" s="249">
        <v>72</v>
      </c>
      <c r="I19" s="249">
        <v>298</v>
      </c>
      <c r="J19" s="249">
        <v>1322</v>
      </c>
      <c r="K19" s="249">
        <v>5946</v>
      </c>
    </row>
    <row r="20" spans="1:11" s="357" customFormat="1" ht="12" customHeight="1" x14ac:dyDescent="0.2">
      <c r="A20" s="779">
        <v>2004</v>
      </c>
      <c r="B20" s="780"/>
      <c r="C20" s="249">
        <v>1965</v>
      </c>
      <c r="D20" s="249">
        <v>5748</v>
      </c>
      <c r="E20" s="249">
        <v>727</v>
      </c>
      <c r="F20" s="249">
        <v>5543</v>
      </c>
      <c r="G20" s="249">
        <v>230</v>
      </c>
      <c r="H20" s="249">
        <v>52</v>
      </c>
      <c r="I20" s="249">
        <v>443</v>
      </c>
      <c r="J20" s="249">
        <v>1152</v>
      </c>
      <c r="K20" s="249">
        <v>5529</v>
      </c>
    </row>
    <row r="21" spans="1:11" s="357" customFormat="1" ht="12" customHeight="1" x14ac:dyDescent="0.2">
      <c r="A21" s="779" t="s">
        <v>579</v>
      </c>
      <c r="B21" s="780"/>
      <c r="C21" s="249">
        <v>1951</v>
      </c>
      <c r="D21" s="249">
        <v>9058</v>
      </c>
      <c r="E21" s="249">
        <v>945</v>
      </c>
      <c r="F21" s="249">
        <v>8684</v>
      </c>
      <c r="G21" s="249">
        <v>188</v>
      </c>
      <c r="H21" s="249">
        <v>61</v>
      </c>
      <c r="I21" s="249">
        <v>695</v>
      </c>
      <c r="J21" s="249">
        <v>893</v>
      </c>
      <c r="K21" s="249">
        <v>4294</v>
      </c>
    </row>
    <row r="22" spans="1:11" s="357" customFormat="1" ht="12" customHeight="1" x14ac:dyDescent="0.2">
      <c r="A22" s="779">
        <v>2006</v>
      </c>
      <c r="B22" s="780"/>
      <c r="C22" s="249">
        <v>1579</v>
      </c>
      <c r="D22" s="249">
        <v>5869</v>
      </c>
      <c r="E22" s="249">
        <v>701</v>
      </c>
      <c r="F22" s="249">
        <v>5650</v>
      </c>
      <c r="G22" s="249">
        <v>174</v>
      </c>
      <c r="H22" s="249">
        <v>48</v>
      </c>
      <c r="I22" s="249">
        <v>477</v>
      </c>
      <c r="J22" s="249">
        <v>779</v>
      </c>
      <c r="K22" s="249">
        <v>3564</v>
      </c>
    </row>
    <row r="23" spans="1:11" s="357" customFormat="1" ht="12" customHeight="1" x14ac:dyDescent="0.2">
      <c r="A23" s="779">
        <v>2007</v>
      </c>
      <c r="B23" s="780"/>
      <c r="C23" s="249">
        <v>1499</v>
      </c>
      <c r="D23" s="249">
        <v>5797</v>
      </c>
      <c r="E23" s="249">
        <v>650</v>
      </c>
      <c r="F23" s="249">
        <v>5469</v>
      </c>
      <c r="G23" s="249">
        <v>169</v>
      </c>
      <c r="H23" s="249">
        <v>49</v>
      </c>
      <c r="I23" s="249">
        <v>431</v>
      </c>
      <c r="J23" s="249">
        <v>767</v>
      </c>
      <c r="K23" s="249">
        <v>3575</v>
      </c>
    </row>
    <row r="24" spans="1:11" s="357" customFormat="1" ht="12" customHeight="1" x14ac:dyDescent="0.2">
      <c r="A24" s="779">
        <v>2008</v>
      </c>
      <c r="B24" s="780"/>
      <c r="C24" s="249">
        <v>1360</v>
      </c>
      <c r="D24" s="249">
        <v>3880</v>
      </c>
      <c r="E24" s="249">
        <v>535</v>
      </c>
      <c r="F24" s="249">
        <v>3720</v>
      </c>
      <c r="G24" s="249">
        <v>182</v>
      </c>
      <c r="H24" s="249">
        <v>32</v>
      </c>
      <c r="I24" s="249">
        <v>321</v>
      </c>
      <c r="J24" s="249">
        <v>775</v>
      </c>
      <c r="K24" s="249">
        <v>4266</v>
      </c>
    </row>
    <row r="25" spans="1:11" s="357" customFormat="1" ht="12" customHeight="1" x14ac:dyDescent="0.2">
      <c r="A25" s="779">
        <v>2009</v>
      </c>
      <c r="B25" s="780"/>
      <c r="C25" s="249">
        <v>1366</v>
      </c>
      <c r="D25" s="249">
        <v>3707</v>
      </c>
      <c r="E25" s="249">
        <v>541</v>
      </c>
      <c r="F25" s="249">
        <v>3556</v>
      </c>
      <c r="G25" s="249">
        <v>193</v>
      </c>
      <c r="H25" s="249">
        <v>38</v>
      </c>
      <c r="I25" s="249">
        <v>308</v>
      </c>
      <c r="J25" s="249">
        <v>788</v>
      </c>
      <c r="K25" s="249">
        <v>4050</v>
      </c>
    </row>
    <row r="26" spans="1:11" s="357" customFormat="1" ht="12" customHeight="1" x14ac:dyDescent="0.2">
      <c r="A26" s="779">
        <v>2010</v>
      </c>
      <c r="B26" s="780"/>
      <c r="C26" s="249">
        <v>1094</v>
      </c>
      <c r="D26" s="249">
        <v>2032</v>
      </c>
      <c r="E26" s="249">
        <v>428</v>
      </c>
      <c r="F26" s="249">
        <v>1945</v>
      </c>
      <c r="G26" s="249">
        <v>196</v>
      </c>
      <c r="H26" s="249">
        <v>43</v>
      </c>
      <c r="I26" s="249">
        <v>188</v>
      </c>
      <c r="J26" s="249">
        <v>633</v>
      </c>
      <c r="K26" s="249">
        <v>3470</v>
      </c>
    </row>
    <row r="27" spans="1:11" s="357" customFormat="1" ht="12" customHeight="1" x14ac:dyDescent="0.2">
      <c r="A27" s="779">
        <v>2011</v>
      </c>
      <c r="B27" s="780"/>
      <c r="C27" s="249">
        <v>1093</v>
      </c>
      <c r="D27" s="249">
        <v>1556</v>
      </c>
      <c r="E27" s="249">
        <v>368</v>
      </c>
      <c r="F27" s="249">
        <v>1489</v>
      </c>
      <c r="G27" s="249">
        <v>204</v>
      </c>
      <c r="H27" s="249">
        <v>37</v>
      </c>
      <c r="I27" s="249">
        <v>127</v>
      </c>
      <c r="J27" s="249">
        <v>694</v>
      </c>
      <c r="K27" s="249">
        <v>3145</v>
      </c>
    </row>
    <row r="28" spans="1:11" s="357" customFormat="1" ht="12" customHeight="1" x14ac:dyDescent="0.2">
      <c r="A28" s="779">
        <v>2012</v>
      </c>
      <c r="B28" s="780"/>
      <c r="C28" s="249">
        <v>1056</v>
      </c>
      <c r="D28" s="249">
        <v>1678</v>
      </c>
      <c r="E28" s="249">
        <v>374</v>
      </c>
      <c r="F28" s="249">
        <v>1626</v>
      </c>
      <c r="G28" s="249">
        <v>213</v>
      </c>
      <c r="H28" s="249">
        <v>39</v>
      </c>
      <c r="I28" s="249">
        <v>121</v>
      </c>
      <c r="J28" s="249">
        <v>654</v>
      </c>
      <c r="K28" s="249">
        <v>4451</v>
      </c>
    </row>
    <row r="29" spans="1:11" s="357" customFormat="1" ht="12" customHeight="1" x14ac:dyDescent="0.2">
      <c r="A29" s="779">
        <v>2013</v>
      </c>
      <c r="B29" s="780"/>
      <c r="C29" s="249">
        <v>935</v>
      </c>
      <c r="D29" s="249">
        <v>1412</v>
      </c>
      <c r="E29" s="249">
        <v>307</v>
      </c>
      <c r="F29" s="249">
        <v>1287</v>
      </c>
      <c r="G29" s="249">
        <v>168</v>
      </c>
      <c r="H29" s="249">
        <v>34</v>
      </c>
      <c r="I29" s="249">
        <v>105</v>
      </c>
      <c r="J29" s="249">
        <v>581</v>
      </c>
      <c r="K29" s="249">
        <v>2440</v>
      </c>
    </row>
    <row r="30" spans="1:11" s="357" customFormat="1" ht="12" customHeight="1" x14ac:dyDescent="0.2">
      <c r="A30" s="779">
        <v>2014</v>
      </c>
      <c r="B30" s="780"/>
      <c r="C30" s="249">
        <v>735</v>
      </c>
      <c r="D30" s="249">
        <v>916</v>
      </c>
      <c r="E30" s="249">
        <v>198</v>
      </c>
      <c r="F30" s="249">
        <v>770</v>
      </c>
      <c r="G30" s="249">
        <v>136</v>
      </c>
      <c r="H30" s="249">
        <v>19</v>
      </c>
      <c r="I30" s="249">
        <v>40</v>
      </c>
      <c r="J30" s="249">
        <v>464</v>
      </c>
      <c r="K30" s="249">
        <v>1690</v>
      </c>
    </row>
    <row r="31" spans="1:11" s="357" customFormat="1" ht="12" customHeight="1" x14ac:dyDescent="0.2">
      <c r="A31" s="779">
        <v>2015</v>
      </c>
      <c r="B31" s="780"/>
      <c r="C31" s="249">
        <v>894</v>
      </c>
      <c r="D31" s="249">
        <v>1093</v>
      </c>
      <c r="E31" s="249">
        <v>251</v>
      </c>
      <c r="F31" s="249">
        <v>965</v>
      </c>
      <c r="G31" s="249">
        <v>177</v>
      </c>
      <c r="H31" s="249">
        <v>29</v>
      </c>
      <c r="I31" s="249">
        <v>39</v>
      </c>
      <c r="J31" s="249">
        <v>560</v>
      </c>
      <c r="K31" s="249">
        <v>2201</v>
      </c>
    </row>
    <row r="32" spans="1:11" s="357" customFormat="1" ht="12" customHeight="1" x14ac:dyDescent="0.2">
      <c r="A32" s="779">
        <v>2016</v>
      </c>
      <c r="B32" s="780"/>
      <c r="C32" s="249">
        <v>959</v>
      </c>
      <c r="D32" s="249">
        <v>1097</v>
      </c>
      <c r="E32" s="249">
        <v>271</v>
      </c>
      <c r="F32" s="249">
        <v>926</v>
      </c>
      <c r="G32" s="249">
        <v>202</v>
      </c>
      <c r="H32" s="249">
        <v>20</v>
      </c>
      <c r="I32" s="249">
        <v>46</v>
      </c>
      <c r="J32" s="249">
        <v>611</v>
      </c>
      <c r="K32" s="249">
        <v>2713</v>
      </c>
    </row>
    <row r="33" spans="1:15" s="357" customFormat="1" ht="12" customHeight="1" x14ac:dyDescent="0.2">
      <c r="A33" s="779">
        <v>2017</v>
      </c>
      <c r="B33" s="780"/>
      <c r="C33" s="249">
        <v>780</v>
      </c>
      <c r="D33" s="249">
        <v>1493</v>
      </c>
      <c r="E33" s="249">
        <v>231</v>
      </c>
      <c r="F33" s="249">
        <v>1297</v>
      </c>
      <c r="G33" s="249">
        <v>160</v>
      </c>
      <c r="H33" s="249">
        <v>16</v>
      </c>
      <c r="I33" s="249">
        <v>54</v>
      </c>
      <c r="J33" s="249">
        <v>486</v>
      </c>
      <c r="K33" s="249">
        <v>1772</v>
      </c>
    </row>
    <row r="34" spans="1:15" s="357" customFormat="1" ht="12" customHeight="1" x14ac:dyDescent="0.2">
      <c r="A34" s="779">
        <v>2018</v>
      </c>
      <c r="B34" s="780"/>
      <c r="C34" s="249">
        <v>726</v>
      </c>
      <c r="D34" s="249">
        <v>836</v>
      </c>
      <c r="E34" s="249">
        <v>208</v>
      </c>
      <c r="F34" s="249">
        <v>746</v>
      </c>
      <c r="G34" s="249">
        <v>151</v>
      </c>
      <c r="H34" s="249">
        <v>30</v>
      </c>
      <c r="I34" s="249">
        <v>26</v>
      </c>
      <c r="J34" s="249">
        <v>477</v>
      </c>
      <c r="K34" s="249">
        <v>2044</v>
      </c>
    </row>
    <row r="35" spans="1:15" s="357" customFormat="1" ht="12" customHeight="1" x14ac:dyDescent="0.2">
      <c r="A35" s="779">
        <v>2019</v>
      </c>
      <c r="B35" s="780"/>
      <c r="C35" s="249">
        <v>667</v>
      </c>
      <c r="D35" s="249">
        <v>825</v>
      </c>
      <c r="E35" s="249">
        <v>174</v>
      </c>
      <c r="F35" s="249">
        <v>737</v>
      </c>
      <c r="G35" s="249">
        <v>131</v>
      </c>
      <c r="H35" s="249">
        <v>13</v>
      </c>
      <c r="I35" s="249">
        <v>26</v>
      </c>
      <c r="J35" s="249">
        <v>447</v>
      </c>
      <c r="K35" s="249">
        <v>1825</v>
      </c>
    </row>
    <row r="36" spans="1:15" s="357" customFormat="1" ht="12" customHeight="1" x14ac:dyDescent="0.2">
      <c r="A36" s="779">
        <v>2020</v>
      </c>
      <c r="B36" s="780"/>
      <c r="C36" s="249">
        <v>637</v>
      </c>
      <c r="D36" s="249">
        <v>660</v>
      </c>
      <c r="E36" s="249">
        <v>168</v>
      </c>
      <c r="F36" s="249">
        <v>533</v>
      </c>
      <c r="G36" s="249">
        <v>128</v>
      </c>
      <c r="H36" s="249">
        <v>17</v>
      </c>
      <c r="I36" s="249">
        <v>22</v>
      </c>
      <c r="J36" s="249">
        <v>426</v>
      </c>
      <c r="K36" s="249">
        <v>1802</v>
      </c>
    </row>
    <row r="37" spans="1:15" s="357" customFormat="1" ht="12" customHeight="1" x14ac:dyDescent="0.2">
      <c r="A37" s="779">
        <v>2021</v>
      </c>
      <c r="B37" s="780"/>
      <c r="C37" s="249">
        <v>595</v>
      </c>
      <c r="D37" s="249">
        <v>810</v>
      </c>
      <c r="E37" s="249">
        <v>151</v>
      </c>
      <c r="F37" s="249">
        <v>708</v>
      </c>
      <c r="G37" s="249">
        <v>118</v>
      </c>
      <c r="H37" s="249">
        <v>9</v>
      </c>
      <c r="I37" s="249">
        <v>21</v>
      </c>
      <c r="J37" s="249">
        <v>394</v>
      </c>
      <c r="K37" s="249">
        <v>1399</v>
      </c>
    </row>
    <row r="38" spans="1:15" s="357" customFormat="1" ht="12" customHeight="1" x14ac:dyDescent="0.2">
      <c r="A38" s="779">
        <v>2022</v>
      </c>
      <c r="B38" s="780"/>
      <c r="C38" s="249">
        <v>549</v>
      </c>
      <c r="D38" s="249">
        <v>555</v>
      </c>
      <c r="E38" s="249">
        <v>135</v>
      </c>
      <c r="F38" s="249">
        <v>495</v>
      </c>
      <c r="G38" s="249">
        <v>101</v>
      </c>
      <c r="H38" s="249">
        <v>13</v>
      </c>
      <c r="I38" s="249">
        <v>20</v>
      </c>
      <c r="J38" s="249">
        <v>367</v>
      </c>
      <c r="K38" s="249">
        <v>1557</v>
      </c>
    </row>
    <row r="39" spans="1:15" s="357" customFormat="1" ht="12" customHeight="1" x14ac:dyDescent="0.2">
      <c r="A39" s="779">
        <v>2023</v>
      </c>
      <c r="B39" s="780"/>
      <c r="C39" s="249">
        <v>456</v>
      </c>
      <c r="D39" s="249">
        <v>432</v>
      </c>
      <c r="E39" s="249">
        <v>102</v>
      </c>
      <c r="F39" s="249">
        <v>374</v>
      </c>
      <c r="G39" s="249">
        <v>74</v>
      </c>
      <c r="H39" s="249">
        <v>12</v>
      </c>
      <c r="I39" s="249">
        <v>15</v>
      </c>
      <c r="J39" s="249">
        <v>318</v>
      </c>
      <c r="K39" s="249">
        <v>1221</v>
      </c>
    </row>
    <row r="40" spans="1:15" s="357" customFormat="1" ht="12" customHeight="1" x14ac:dyDescent="0.2">
      <c r="A40" s="779">
        <v>2024</v>
      </c>
      <c r="B40" s="780"/>
      <c r="C40" s="249">
        <v>416</v>
      </c>
      <c r="D40" s="249">
        <v>263</v>
      </c>
      <c r="E40" s="249">
        <v>90</v>
      </c>
      <c r="F40" s="249">
        <v>179</v>
      </c>
      <c r="G40" s="249">
        <v>70</v>
      </c>
      <c r="H40" s="249">
        <v>11</v>
      </c>
      <c r="I40" s="249">
        <v>8</v>
      </c>
      <c r="J40" s="249">
        <v>310</v>
      </c>
      <c r="K40" s="249">
        <v>916</v>
      </c>
    </row>
    <row r="41" spans="1:15" s="357" customFormat="1" ht="12" customHeight="1" x14ac:dyDescent="0.2">
      <c r="A41" s="371"/>
      <c r="B41" s="362"/>
      <c r="C41" s="249"/>
      <c r="D41" s="249"/>
    </row>
    <row r="42" spans="1:15" s="357" customFormat="1" ht="12" customHeight="1" x14ac:dyDescent="0.2">
      <c r="A42" s="805" t="s">
        <v>37</v>
      </c>
      <c r="B42" s="806"/>
      <c r="C42" s="329">
        <v>26</v>
      </c>
      <c r="D42" s="329">
        <v>5</v>
      </c>
      <c r="E42" s="329">
        <v>2</v>
      </c>
      <c r="F42" s="329">
        <v>2</v>
      </c>
      <c r="G42" s="329">
        <v>2</v>
      </c>
      <c r="H42" s="329" t="s">
        <v>34</v>
      </c>
      <c r="I42" s="329" t="s">
        <v>34</v>
      </c>
      <c r="J42" s="329">
        <v>23</v>
      </c>
      <c r="K42" s="329">
        <v>65</v>
      </c>
      <c r="M42" s="468"/>
      <c r="N42" s="468"/>
      <c r="O42" s="468"/>
    </row>
    <row r="43" spans="1:15" s="357" customFormat="1" ht="12" customHeight="1" x14ac:dyDescent="0.2">
      <c r="A43" s="805" t="s">
        <v>38</v>
      </c>
      <c r="B43" s="806"/>
      <c r="C43" s="329">
        <v>13</v>
      </c>
      <c r="D43" s="329">
        <v>12</v>
      </c>
      <c r="E43" s="329">
        <v>4</v>
      </c>
      <c r="F43" s="329">
        <v>9</v>
      </c>
      <c r="G43" s="329">
        <v>2</v>
      </c>
      <c r="H43" s="329" t="s">
        <v>34</v>
      </c>
      <c r="I43" s="329">
        <v>2</v>
      </c>
      <c r="J43" s="329">
        <v>8</v>
      </c>
      <c r="K43" s="329">
        <v>30</v>
      </c>
      <c r="M43" s="468"/>
      <c r="N43" s="468"/>
      <c r="O43" s="468"/>
    </row>
    <row r="44" spans="1:15" s="357" customFormat="1" ht="12" customHeight="1" x14ac:dyDescent="0.2">
      <c r="A44" s="805" t="s">
        <v>39</v>
      </c>
      <c r="B44" s="806"/>
      <c r="C44" s="329">
        <v>29</v>
      </c>
      <c r="D44" s="329">
        <v>20</v>
      </c>
      <c r="E44" s="329">
        <v>7</v>
      </c>
      <c r="F44" s="329">
        <v>13</v>
      </c>
      <c r="G44" s="329">
        <v>4</v>
      </c>
      <c r="H44" s="329">
        <v>1</v>
      </c>
      <c r="I44" s="329">
        <v>2</v>
      </c>
      <c r="J44" s="329">
        <v>20</v>
      </c>
      <c r="K44" s="329">
        <v>64</v>
      </c>
      <c r="M44" s="468"/>
      <c r="N44" s="468"/>
      <c r="O44" s="468"/>
    </row>
    <row r="45" spans="1:15" s="357" customFormat="1" ht="12" customHeight="1" x14ac:dyDescent="0.2">
      <c r="A45" s="805" t="s">
        <v>40</v>
      </c>
      <c r="B45" s="806"/>
      <c r="C45" s="329">
        <v>3</v>
      </c>
      <c r="D45" s="329">
        <v>2</v>
      </c>
      <c r="E45" s="329" t="s">
        <v>34</v>
      </c>
      <c r="F45" s="329" t="s">
        <v>34</v>
      </c>
      <c r="G45" s="329" t="s">
        <v>34</v>
      </c>
      <c r="H45" s="329" t="s">
        <v>34</v>
      </c>
      <c r="I45" s="329" t="s">
        <v>34</v>
      </c>
      <c r="J45" s="329">
        <v>3</v>
      </c>
      <c r="K45" s="329">
        <v>5</v>
      </c>
      <c r="M45" s="468"/>
      <c r="N45" s="468"/>
      <c r="O45" s="468"/>
    </row>
    <row r="46" spans="1:15" s="357" customFormat="1" ht="12" customHeight="1" x14ac:dyDescent="0.2">
      <c r="A46" s="805" t="s">
        <v>41</v>
      </c>
      <c r="B46" s="806"/>
      <c r="C46" s="329">
        <v>10</v>
      </c>
      <c r="D46" s="329">
        <v>4</v>
      </c>
      <c r="E46" s="329">
        <v>2</v>
      </c>
      <c r="F46" s="329">
        <v>2</v>
      </c>
      <c r="G46" s="329">
        <v>1</v>
      </c>
      <c r="H46" s="329" t="s">
        <v>34</v>
      </c>
      <c r="I46" s="329" t="s">
        <v>34</v>
      </c>
      <c r="J46" s="329">
        <v>4</v>
      </c>
      <c r="K46" s="329">
        <v>8</v>
      </c>
    </row>
    <row r="47" spans="1:15" s="357" customFormat="1" ht="12" customHeight="1" x14ac:dyDescent="0.2">
      <c r="A47" s="805"/>
      <c r="B47" s="806"/>
    </row>
    <row r="48" spans="1:15" s="357" customFormat="1" ht="12" customHeight="1" x14ac:dyDescent="0.2">
      <c r="A48" s="805" t="s">
        <v>43</v>
      </c>
      <c r="B48" s="806"/>
      <c r="C48" s="329">
        <v>27</v>
      </c>
      <c r="D48" s="329">
        <v>7</v>
      </c>
      <c r="E48" s="329">
        <v>3</v>
      </c>
      <c r="F48" s="329">
        <v>3</v>
      </c>
      <c r="G48" s="329">
        <v>3</v>
      </c>
      <c r="H48" s="329" t="s">
        <v>34</v>
      </c>
      <c r="I48" s="329" t="s">
        <v>34</v>
      </c>
      <c r="J48" s="329">
        <v>23</v>
      </c>
      <c r="K48" s="329">
        <v>75</v>
      </c>
    </row>
    <row r="49" spans="1:11" s="357" customFormat="1" ht="12" customHeight="1" x14ac:dyDescent="0.2">
      <c r="A49" s="805" t="s">
        <v>44</v>
      </c>
      <c r="B49" s="806"/>
      <c r="C49" s="329">
        <v>17</v>
      </c>
      <c r="D49" s="329">
        <v>4</v>
      </c>
      <c r="E49" s="329">
        <v>1</v>
      </c>
      <c r="F49" s="329">
        <v>1</v>
      </c>
      <c r="G49" s="329">
        <v>1</v>
      </c>
      <c r="H49" s="329" t="s">
        <v>34</v>
      </c>
      <c r="I49" s="329" t="s">
        <v>34</v>
      </c>
      <c r="J49" s="329">
        <v>16</v>
      </c>
      <c r="K49" s="329">
        <v>174</v>
      </c>
    </row>
    <row r="50" spans="1:11" s="357" customFormat="1" ht="12" customHeight="1" x14ac:dyDescent="0.2">
      <c r="A50" s="805" t="s">
        <v>45</v>
      </c>
      <c r="B50" s="806"/>
      <c r="C50" s="329">
        <v>26</v>
      </c>
      <c r="D50" s="329">
        <v>4</v>
      </c>
      <c r="E50" s="329">
        <v>4</v>
      </c>
      <c r="F50" s="329">
        <v>4</v>
      </c>
      <c r="G50" s="329">
        <v>4</v>
      </c>
      <c r="H50" s="329" t="s">
        <v>34</v>
      </c>
      <c r="I50" s="329" t="s">
        <v>34</v>
      </c>
      <c r="J50" s="329">
        <v>21</v>
      </c>
      <c r="K50" s="329">
        <v>78</v>
      </c>
    </row>
    <row r="51" spans="1:11" s="357" customFormat="1" ht="12" customHeight="1" x14ac:dyDescent="0.2">
      <c r="A51" s="805" t="s">
        <v>46</v>
      </c>
      <c r="B51" s="806"/>
      <c r="C51" s="329">
        <v>59</v>
      </c>
      <c r="D51" s="329">
        <v>40</v>
      </c>
      <c r="E51" s="329">
        <v>11</v>
      </c>
      <c r="F51" s="329">
        <v>14</v>
      </c>
      <c r="G51" s="329">
        <v>9</v>
      </c>
      <c r="H51" s="329">
        <v>1</v>
      </c>
      <c r="I51" s="329">
        <v>1</v>
      </c>
      <c r="J51" s="329">
        <v>40</v>
      </c>
      <c r="K51" s="329">
        <v>137</v>
      </c>
    </row>
    <row r="52" spans="1:11" s="357" customFormat="1" ht="12" customHeight="1" x14ac:dyDescent="0.2">
      <c r="A52" s="805" t="s">
        <v>47</v>
      </c>
      <c r="B52" s="806"/>
      <c r="C52" s="329">
        <v>26</v>
      </c>
      <c r="D52" s="329">
        <v>13</v>
      </c>
      <c r="E52" s="329">
        <v>8</v>
      </c>
      <c r="F52" s="329">
        <v>10</v>
      </c>
      <c r="G52" s="329">
        <v>7</v>
      </c>
      <c r="H52" s="329" t="s">
        <v>34</v>
      </c>
      <c r="I52" s="329">
        <v>1</v>
      </c>
      <c r="J52" s="329">
        <v>15</v>
      </c>
      <c r="K52" s="329">
        <v>40</v>
      </c>
    </row>
    <row r="53" spans="1:11" s="357" customFormat="1" ht="12" customHeight="1" x14ac:dyDescent="0.2">
      <c r="A53" s="805" t="s">
        <v>48</v>
      </c>
      <c r="B53" s="806"/>
      <c r="C53" s="329">
        <v>22</v>
      </c>
      <c r="D53" s="329">
        <v>12</v>
      </c>
      <c r="E53" s="329">
        <v>6</v>
      </c>
      <c r="F53" s="329">
        <v>10</v>
      </c>
      <c r="G53" s="329">
        <v>3</v>
      </c>
      <c r="H53" s="329">
        <v>2</v>
      </c>
      <c r="I53" s="329">
        <v>1</v>
      </c>
      <c r="J53" s="329">
        <v>14</v>
      </c>
      <c r="K53" s="329">
        <v>68</v>
      </c>
    </row>
    <row r="54" spans="1:11" ht="12" customHeight="1" x14ac:dyDescent="0.2">
      <c r="A54" s="805"/>
      <c r="B54" s="806"/>
    </row>
    <row r="55" spans="1:11" s="357" customFormat="1" ht="12" customHeight="1" x14ac:dyDescent="0.2">
      <c r="A55" s="805" t="s">
        <v>49</v>
      </c>
      <c r="B55" s="806"/>
      <c r="C55" s="329">
        <v>39</v>
      </c>
      <c r="D55" s="329">
        <v>63</v>
      </c>
      <c r="E55" s="329">
        <v>14</v>
      </c>
      <c r="F55" s="329">
        <v>60</v>
      </c>
      <c r="G55" s="329">
        <v>9</v>
      </c>
      <c r="H55" s="329">
        <v>2</v>
      </c>
      <c r="I55" s="329">
        <v>3</v>
      </c>
      <c r="J55" s="329">
        <v>21</v>
      </c>
      <c r="K55" s="329">
        <v>75</v>
      </c>
    </row>
    <row r="56" spans="1:11" s="357" customFormat="1" ht="12" customHeight="1" x14ac:dyDescent="0.2">
      <c r="A56" s="805" t="s">
        <v>50</v>
      </c>
      <c r="B56" s="806"/>
      <c r="C56" s="329">
        <v>25</v>
      </c>
      <c r="D56" s="329">
        <v>7</v>
      </c>
      <c r="E56" s="329">
        <v>4</v>
      </c>
      <c r="F56" s="329">
        <v>4</v>
      </c>
      <c r="G56" s="329">
        <v>4</v>
      </c>
      <c r="H56" s="329" t="s">
        <v>34</v>
      </c>
      <c r="I56" s="329" t="s">
        <v>34</v>
      </c>
      <c r="J56" s="329">
        <v>20</v>
      </c>
      <c r="K56" s="329">
        <v>41</v>
      </c>
    </row>
    <row r="57" spans="1:11" s="357" customFormat="1" ht="12" customHeight="1" x14ac:dyDescent="0.2">
      <c r="A57" s="805" t="s">
        <v>51</v>
      </c>
      <c r="B57" s="806"/>
      <c r="C57" s="329">
        <v>3</v>
      </c>
      <c r="D57" s="329">
        <v>4</v>
      </c>
      <c r="E57" s="329" t="s">
        <v>34</v>
      </c>
      <c r="F57" s="329" t="s">
        <v>34</v>
      </c>
      <c r="G57" s="329" t="s">
        <v>34</v>
      </c>
      <c r="H57" s="329" t="s">
        <v>34</v>
      </c>
      <c r="I57" s="329" t="s">
        <v>34</v>
      </c>
      <c r="J57" s="329">
        <v>3</v>
      </c>
      <c r="K57" s="329">
        <v>5</v>
      </c>
    </row>
    <row r="58" spans="1:11" s="357" customFormat="1" ht="12" customHeight="1" x14ac:dyDescent="0.2">
      <c r="A58" s="805" t="s">
        <v>52</v>
      </c>
      <c r="B58" s="806"/>
      <c r="C58" s="329">
        <v>34</v>
      </c>
      <c r="D58" s="329">
        <v>24</v>
      </c>
      <c r="E58" s="329">
        <v>12</v>
      </c>
      <c r="F58" s="329">
        <v>22</v>
      </c>
      <c r="G58" s="329">
        <v>7</v>
      </c>
      <c r="H58" s="329">
        <v>3</v>
      </c>
      <c r="I58" s="329">
        <v>2</v>
      </c>
      <c r="J58" s="329">
        <v>17</v>
      </c>
      <c r="K58" s="329">
        <v>29</v>
      </c>
    </row>
    <row r="59" spans="1:11" s="357" customFormat="1" ht="12" customHeight="1" x14ac:dyDescent="0.2">
      <c r="A59" s="805" t="s">
        <v>53</v>
      </c>
      <c r="B59" s="806"/>
      <c r="C59" s="329">
        <v>34</v>
      </c>
      <c r="D59" s="329">
        <v>15</v>
      </c>
      <c r="E59" s="329">
        <v>8</v>
      </c>
      <c r="F59" s="329">
        <v>9</v>
      </c>
      <c r="G59" s="329">
        <v>7</v>
      </c>
      <c r="H59" s="329">
        <v>1</v>
      </c>
      <c r="I59" s="329" t="s">
        <v>34</v>
      </c>
      <c r="J59" s="329">
        <v>17</v>
      </c>
      <c r="K59" s="329">
        <v>77</v>
      </c>
    </row>
    <row r="60" spans="1:11" s="357" customFormat="1" ht="12" customHeight="1" x14ac:dyDescent="0.2">
      <c r="A60" s="805" t="s">
        <v>54</v>
      </c>
      <c r="B60" s="806"/>
      <c r="C60" s="329">
        <v>11</v>
      </c>
      <c r="D60" s="329">
        <v>3</v>
      </c>
      <c r="E60" s="329">
        <v>2</v>
      </c>
      <c r="F60" s="329">
        <v>2</v>
      </c>
      <c r="G60" s="329">
        <v>2</v>
      </c>
      <c r="H60" s="329" t="s">
        <v>34</v>
      </c>
      <c r="I60" s="329" t="s">
        <v>34</v>
      </c>
      <c r="J60" s="329">
        <v>9</v>
      </c>
      <c r="K60" s="329">
        <v>29</v>
      </c>
    </row>
    <row r="61" spans="1:11" s="357" customFormat="1" ht="12" customHeight="1" x14ac:dyDescent="0.2">
      <c r="A61" s="805"/>
      <c r="B61" s="806"/>
    </row>
    <row r="62" spans="1:11" s="357" customFormat="1" ht="12" customHeight="1" x14ac:dyDescent="0.2">
      <c r="A62" s="805" t="s">
        <v>55</v>
      </c>
      <c r="B62" s="806"/>
      <c r="C62" s="329">
        <v>22</v>
      </c>
      <c r="D62" s="329">
        <v>92</v>
      </c>
      <c r="E62" s="329">
        <v>5</v>
      </c>
      <c r="F62" s="329">
        <v>88</v>
      </c>
      <c r="G62" s="329">
        <v>4</v>
      </c>
      <c r="H62" s="329" t="s">
        <v>34</v>
      </c>
      <c r="I62" s="329">
        <v>1</v>
      </c>
      <c r="J62" s="329">
        <v>17</v>
      </c>
      <c r="K62" s="329">
        <v>79</v>
      </c>
    </row>
    <row r="63" spans="1:11" s="357" customFormat="1" ht="12" customHeight="1" x14ac:dyDescent="0.2">
      <c r="A63" s="805" t="s">
        <v>56</v>
      </c>
      <c r="B63" s="806"/>
      <c r="C63" s="329">
        <v>26</v>
      </c>
      <c r="D63" s="329">
        <v>8</v>
      </c>
      <c r="E63" s="329">
        <v>3</v>
      </c>
      <c r="F63" s="329">
        <v>3</v>
      </c>
      <c r="G63" s="329">
        <v>3</v>
      </c>
      <c r="H63" s="329" t="s">
        <v>34</v>
      </c>
      <c r="I63" s="329" t="s">
        <v>34</v>
      </c>
      <c r="J63" s="329">
        <v>18</v>
      </c>
      <c r="K63" s="329">
        <v>67</v>
      </c>
    </row>
    <row r="64" spans="1:11" s="357" customFormat="1" ht="12" customHeight="1" x14ac:dyDescent="0.2">
      <c r="A64" s="805" t="s">
        <v>57</v>
      </c>
      <c r="B64" s="806"/>
      <c r="C64" s="329">
        <v>32</v>
      </c>
      <c r="D64" s="329">
        <v>148</v>
      </c>
      <c r="E64" s="329">
        <v>9</v>
      </c>
      <c r="F64" s="329">
        <v>145</v>
      </c>
      <c r="G64" s="329">
        <v>4</v>
      </c>
      <c r="H64" s="329">
        <v>1</v>
      </c>
      <c r="I64" s="329">
        <v>3</v>
      </c>
      <c r="J64" s="329">
        <v>20</v>
      </c>
      <c r="K64" s="329">
        <v>71</v>
      </c>
    </row>
    <row r="65" spans="1:11" s="357" customFormat="1" ht="12" customHeight="1" x14ac:dyDescent="0.2">
      <c r="A65" s="805" t="s">
        <v>58</v>
      </c>
      <c r="B65" s="806"/>
      <c r="C65" s="329">
        <v>27</v>
      </c>
      <c r="D65" s="329">
        <v>23</v>
      </c>
      <c r="E65" s="329">
        <v>13</v>
      </c>
      <c r="F65" s="329">
        <v>21</v>
      </c>
      <c r="G65" s="329">
        <v>9</v>
      </c>
      <c r="H65" s="329">
        <v>2</v>
      </c>
      <c r="I65" s="329">
        <v>2</v>
      </c>
      <c r="J65" s="329">
        <v>10</v>
      </c>
      <c r="K65" s="329">
        <v>20</v>
      </c>
    </row>
    <row r="66" spans="1:11" s="357" customFormat="1" ht="12" customHeight="1" x14ac:dyDescent="0.2">
      <c r="A66" s="805" t="s">
        <v>59</v>
      </c>
      <c r="B66" s="806"/>
      <c r="C66" s="329">
        <v>23</v>
      </c>
      <c r="D66" s="329">
        <v>82</v>
      </c>
      <c r="E66" s="329">
        <v>7</v>
      </c>
      <c r="F66" s="329">
        <v>74</v>
      </c>
      <c r="G66" s="329">
        <v>4</v>
      </c>
      <c r="H66" s="329" t="s">
        <v>34</v>
      </c>
      <c r="I66" s="329">
        <v>2</v>
      </c>
      <c r="J66" s="329">
        <v>13</v>
      </c>
      <c r="K66" s="329">
        <v>43</v>
      </c>
    </row>
    <row r="67" spans="1:11" s="357" customFormat="1" ht="12" customHeight="1" x14ac:dyDescent="0.2">
      <c r="A67" s="805"/>
      <c r="B67" s="806"/>
      <c r="C67" s="329"/>
      <c r="D67" s="329"/>
      <c r="E67" s="329"/>
      <c r="F67" s="329"/>
      <c r="G67" s="329"/>
      <c r="H67" s="329"/>
      <c r="I67" s="329"/>
      <c r="J67" s="329"/>
      <c r="K67" s="329"/>
    </row>
    <row r="68" spans="1:11" ht="12" customHeight="1" x14ac:dyDescent="0.2">
      <c r="A68" s="805"/>
      <c r="B68" s="806"/>
      <c r="C68" s="329"/>
      <c r="D68" s="329"/>
      <c r="E68" s="329"/>
      <c r="F68" s="329"/>
      <c r="G68" s="329"/>
      <c r="H68" s="329"/>
      <c r="I68" s="329"/>
      <c r="J68" s="329"/>
      <c r="K68" s="329"/>
    </row>
    <row r="69" spans="1:11" ht="12" customHeight="1" x14ac:dyDescent="0.2">
      <c r="A69" s="779" t="s">
        <v>60</v>
      </c>
      <c r="B69" s="780"/>
      <c r="C69" s="249">
        <v>534</v>
      </c>
      <c r="D69" s="249">
        <v>592</v>
      </c>
      <c r="E69" s="249">
        <v>125</v>
      </c>
      <c r="F69" s="249">
        <v>496</v>
      </c>
      <c r="G69" s="249">
        <v>89</v>
      </c>
      <c r="H69" s="249">
        <v>13</v>
      </c>
      <c r="I69" s="249">
        <v>20</v>
      </c>
      <c r="J69" s="249">
        <v>352</v>
      </c>
      <c r="K69" s="249">
        <v>1280</v>
      </c>
    </row>
    <row r="70" spans="1:11" ht="12" customHeight="1" x14ac:dyDescent="0.2">
      <c r="B70" s="124" t="s">
        <v>68</v>
      </c>
    </row>
    <row r="71" spans="1:11" ht="12" customHeight="1" x14ac:dyDescent="0.2">
      <c r="B71" s="124" t="s">
        <v>297</v>
      </c>
      <c r="C71" s="329">
        <v>81</v>
      </c>
      <c r="D71" s="329">
        <v>43</v>
      </c>
      <c r="E71" s="329">
        <v>15</v>
      </c>
      <c r="F71" s="329">
        <v>26</v>
      </c>
      <c r="G71" s="329">
        <v>9</v>
      </c>
      <c r="H71" s="329">
        <v>1</v>
      </c>
      <c r="I71" s="329">
        <v>4</v>
      </c>
      <c r="J71" s="329">
        <v>58</v>
      </c>
      <c r="K71" s="329">
        <v>171</v>
      </c>
    </row>
    <row r="72" spans="1:11" ht="12" customHeight="1" x14ac:dyDescent="0.2">
      <c r="B72" s="124" t="s">
        <v>298</v>
      </c>
      <c r="C72" s="329">
        <v>453</v>
      </c>
      <c r="D72" s="329">
        <v>549</v>
      </c>
      <c r="E72" s="329">
        <v>110</v>
      </c>
      <c r="F72" s="329">
        <v>470</v>
      </c>
      <c r="G72" s="329">
        <v>80</v>
      </c>
      <c r="H72" s="329">
        <v>12</v>
      </c>
      <c r="I72" s="329">
        <v>16</v>
      </c>
      <c r="J72" s="329">
        <v>294</v>
      </c>
      <c r="K72" s="329">
        <v>1109</v>
      </c>
    </row>
    <row r="74" spans="1:11" ht="21.95" customHeight="1" x14ac:dyDescent="0.2">
      <c r="A74" s="807" t="s">
        <v>299</v>
      </c>
      <c r="B74" s="807"/>
      <c r="C74" s="807"/>
      <c r="D74" s="807"/>
      <c r="E74" s="807"/>
      <c r="F74" s="807"/>
      <c r="G74" s="807"/>
      <c r="H74" s="807"/>
      <c r="I74" s="807"/>
      <c r="J74" s="807"/>
      <c r="K74" s="807"/>
    </row>
  </sheetData>
  <mergeCells count="77">
    <mergeCell ref="A40:B40"/>
    <mergeCell ref="A38:B38"/>
    <mergeCell ref="A37:B37"/>
    <mergeCell ref="A69:B69"/>
    <mergeCell ref="A74:K74"/>
    <mergeCell ref="A63:B63"/>
    <mergeCell ref="A64:B64"/>
    <mergeCell ref="A65:B65"/>
    <mergeCell ref="A66:B66"/>
    <mergeCell ref="A67:B67"/>
    <mergeCell ref="A68:B68"/>
    <mergeCell ref="A62:B62"/>
    <mergeCell ref="A51:B51"/>
    <mergeCell ref="A52:B52"/>
    <mergeCell ref="A53:B53"/>
    <mergeCell ref="A54:B54"/>
    <mergeCell ref="A55:B55"/>
    <mergeCell ref="A56:B56"/>
    <mergeCell ref="A57:B57"/>
    <mergeCell ref="A58:B58"/>
    <mergeCell ref="A59:B59"/>
    <mergeCell ref="A60:B60"/>
    <mergeCell ref="A61:B61"/>
    <mergeCell ref="A50:B50"/>
    <mergeCell ref="A28:B28"/>
    <mergeCell ref="A29:B29"/>
    <mergeCell ref="A42:B42"/>
    <mergeCell ref="A43:B43"/>
    <mergeCell ref="A44:B44"/>
    <mergeCell ref="A45:B45"/>
    <mergeCell ref="A46:B46"/>
    <mergeCell ref="A30:B30"/>
    <mergeCell ref="A31:B31"/>
    <mergeCell ref="A47:B47"/>
    <mergeCell ref="A48:B48"/>
    <mergeCell ref="A49:B49"/>
    <mergeCell ref="A34:B34"/>
    <mergeCell ref="A35:B35"/>
    <mergeCell ref="A36:B36"/>
    <mergeCell ref="A27:B27"/>
    <mergeCell ref="A32:B32"/>
    <mergeCell ref="A33:B33"/>
    <mergeCell ref="A23:B23"/>
    <mergeCell ref="A24:B24"/>
    <mergeCell ref="A25:B25"/>
    <mergeCell ref="A26:B26"/>
    <mergeCell ref="A22:B22"/>
    <mergeCell ref="A14:B14"/>
    <mergeCell ref="A12:B12"/>
    <mergeCell ref="A13:B13"/>
    <mergeCell ref="A21:B21"/>
    <mergeCell ref="A16:B16"/>
    <mergeCell ref="A17:B17"/>
    <mergeCell ref="A18:B18"/>
    <mergeCell ref="A19:B19"/>
    <mergeCell ref="A20:B20"/>
    <mergeCell ref="G8:G9"/>
    <mergeCell ref="H8:H9"/>
    <mergeCell ref="I8:I9"/>
    <mergeCell ref="C10:J10"/>
    <mergeCell ref="A11:B11"/>
    <mergeCell ref="A39:B39"/>
    <mergeCell ref="B2:K2"/>
    <mergeCell ref="B3:K3"/>
    <mergeCell ref="A5:B10"/>
    <mergeCell ref="C5:D5"/>
    <mergeCell ref="E5:K5"/>
    <mergeCell ref="C6:C9"/>
    <mergeCell ref="D6:D9"/>
    <mergeCell ref="E6:I6"/>
    <mergeCell ref="J6:K6"/>
    <mergeCell ref="E7:F7"/>
    <mergeCell ref="A15:B15"/>
    <mergeCell ref="J7:J9"/>
    <mergeCell ref="K7:K9"/>
    <mergeCell ref="E8:E9"/>
    <mergeCell ref="F8:F9"/>
  </mergeCells>
  <pageMargins left="0.70866141732283472" right="0.70866141732283472" top="0.74803149606299213" bottom="0.74803149606299213" header="0.31496062992125984" footer="0.31496062992125984"/>
  <pageSetup paperSize="9" scale="78" firstPageNumber="37" orientation="portrait" useFirstPageNumber="1" r:id="rId1"/>
  <headerFooter alignWithMargins="0">
    <oddHeader>&amp;C&amp;"Arial,Standard"&amp;9- &amp;P -</oddHeader>
  </headerFooter>
  <colBreaks count="1" manualBreakCount="1">
    <brk id="11"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6"/>
  <sheetViews>
    <sheetView showGridLines="0" view="pageBreakPreview" zoomScale="115" zoomScaleNormal="100" zoomScaleSheetLayoutView="115" workbookViewId="0">
      <selection activeCell="B5" sqref="B5"/>
    </sheetView>
  </sheetViews>
  <sheetFormatPr baseColWidth="10" defaultRowHeight="12" customHeight="1" x14ac:dyDescent="0.2"/>
  <cols>
    <col min="1" max="1" width="2.83203125" style="347" customWidth="1"/>
    <col min="2" max="2" width="21.1640625" style="347" customWidth="1"/>
    <col min="3" max="3" width="10.1640625" style="347" customWidth="1"/>
    <col min="4" max="10" width="9.33203125" style="347" customWidth="1"/>
    <col min="11" max="11" width="10.5" style="347" customWidth="1"/>
    <col min="12" max="256" width="11.5" style="347"/>
    <col min="257" max="257" width="2.83203125" style="347" customWidth="1"/>
    <col min="258" max="258" width="21.1640625" style="347" customWidth="1"/>
    <col min="259" max="267" width="9.33203125" style="347" customWidth="1"/>
    <col min="268" max="512" width="11.5" style="347"/>
    <col min="513" max="513" width="2.83203125" style="347" customWidth="1"/>
    <col min="514" max="514" width="21.1640625" style="347" customWidth="1"/>
    <col min="515" max="523" width="9.33203125" style="347" customWidth="1"/>
    <col min="524" max="768" width="11.5" style="347"/>
    <col min="769" max="769" width="2.83203125" style="347" customWidth="1"/>
    <col min="770" max="770" width="21.1640625" style="347" customWidth="1"/>
    <col min="771" max="779" width="9.33203125" style="347" customWidth="1"/>
    <col min="780" max="1024" width="11.5" style="347"/>
    <col min="1025" max="1025" width="2.83203125" style="347" customWidth="1"/>
    <col min="1026" max="1026" width="21.1640625" style="347" customWidth="1"/>
    <col min="1027" max="1035" width="9.33203125" style="347" customWidth="1"/>
    <col min="1036" max="1280" width="11.5" style="347"/>
    <col min="1281" max="1281" width="2.83203125" style="347" customWidth="1"/>
    <col min="1282" max="1282" width="21.1640625" style="347" customWidth="1"/>
    <col min="1283" max="1291" width="9.33203125" style="347" customWidth="1"/>
    <col min="1292" max="1536" width="11.5" style="347"/>
    <col min="1537" max="1537" width="2.83203125" style="347" customWidth="1"/>
    <col min="1538" max="1538" width="21.1640625" style="347" customWidth="1"/>
    <col min="1539" max="1547" width="9.33203125" style="347" customWidth="1"/>
    <col min="1548" max="1792" width="11.5" style="347"/>
    <col min="1793" max="1793" width="2.83203125" style="347" customWidth="1"/>
    <col min="1794" max="1794" width="21.1640625" style="347" customWidth="1"/>
    <col min="1795" max="1803" width="9.33203125" style="347" customWidth="1"/>
    <col min="1804" max="2048" width="11.5" style="347"/>
    <col min="2049" max="2049" width="2.83203125" style="347" customWidth="1"/>
    <col min="2050" max="2050" width="21.1640625" style="347" customWidth="1"/>
    <col min="2051" max="2059" width="9.33203125" style="347" customWidth="1"/>
    <col min="2060" max="2304" width="11.5" style="347"/>
    <col min="2305" max="2305" width="2.83203125" style="347" customWidth="1"/>
    <col min="2306" max="2306" width="21.1640625" style="347" customWidth="1"/>
    <col min="2307" max="2315" width="9.33203125" style="347" customWidth="1"/>
    <col min="2316" max="2560" width="11.5" style="347"/>
    <col min="2561" max="2561" width="2.83203125" style="347" customWidth="1"/>
    <col min="2562" max="2562" width="21.1640625" style="347" customWidth="1"/>
    <col min="2563" max="2571" width="9.33203125" style="347" customWidth="1"/>
    <col min="2572" max="2816" width="11.5" style="347"/>
    <col min="2817" max="2817" width="2.83203125" style="347" customWidth="1"/>
    <col min="2818" max="2818" width="21.1640625" style="347" customWidth="1"/>
    <col min="2819" max="2827" width="9.33203125" style="347" customWidth="1"/>
    <col min="2828" max="3072" width="11.5" style="347"/>
    <col min="3073" max="3073" width="2.83203125" style="347" customWidth="1"/>
    <col min="3074" max="3074" width="21.1640625" style="347" customWidth="1"/>
    <col min="3075" max="3083" width="9.33203125" style="347" customWidth="1"/>
    <col min="3084" max="3328" width="11.5" style="347"/>
    <col min="3329" max="3329" width="2.83203125" style="347" customWidth="1"/>
    <col min="3330" max="3330" width="21.1640625" style="347" customWidth="1"/>
    <col min="3331" max="3339" width="9.33203125" style="347" customWidth="1"/>
    <col min="3340" max="3584" width="11.5" style="347"/>
    <col min="3585" max="3585" width="2.83203125" style="347" customWidth="1"/>
    <col min="3586" max="3586" width="21.1640625" style="347" customWidth="1"/>
    <col min="3587" max="3595" width="9.33203125" style="347" customWidth="1"/>
    <col min="3596" max="3840" width="11.5" style="347"/>
    <col min="3841" max="3841" width="2.83203125" style="347" customWidth="1"/>
    <col min="3842" max="3842" width="21.1640625" style="347" customWidth="1"/>
    <col min="3843" max="3851" width="9.33203125" style="347" customWidth="1"/>
    <col min="3852" max="4096" width="11.5" style="347"/>
    <col min="4097" max="4097" width="2.83203125" style="347" customWidth="1"/>
    <col min="4098" max="4098" width="21.1640625" style="347" customWidth="1"/>
    <col min="4099" max="4107" width="9.33203125" style="347" customWidth="1"/>
    <col min="4108" max="4352" width="11.5" style="347"/>
    <col min="4353" max="4353" width="2.83203125" style="347" customWidth="1"/>
    <col min="4354" max="4354" width="21.1640625" style="347" customWidth="1"/>
    <col min="4355" max="4363" width="9.33203125" style="347" customWidth="1"/>
    <col min="4364" max="4608" width="11.5" style="347"/>
    <col min="4609" max="4609" width="2.83203125" style="347" customWidth="1"/>
    <col min="4610" max="4610" width="21.1640625" style="347" customWidth="1"/>
    <col min="4611" max="4619" width="9.33203125" style="347" customWidth="1"/>
    <col min="4620" max="4864" width="11.5" style="347"/>
    <col min="4865" max="4865" width="2.83203125" style="347" customWidth="1"/>
    <col min="4866" max="4866" width="21.1640625" style="347" customWidth="1"/>
    <col min="4867" max="4875" width="9.33203125" style="347" customWidth="1"/>
    <col min="4876" max="5120" width="11.5" style="347"/>
    <col min="5121" max="5121" width="2.83203125" style="347" customWidth="1"/>
    <col min="5122" max="5122" width="21.1640625" style="347" customWidth="1"/>
    <col min="5123" max="5131" width="9.33203125" style="347" customWidth="1"/>
    <col min="5132" max="5376" width="11.5" style="347"/>
    <col min="5377" max="5377" width="2.83203125" style="347" customWidth="1"/>
    <col min="5378" max="5378" width="21.1640625" style="347" customWidth="1"/>
    <col min="5379" max="5387" width="9.33203125" style="347" customWidth="1"/>
    <col min="5388" max="5632" width="11.5" style="347"/>
    <col min="5633" max="5633" width="2.83203125" style="347" customWidth="1"/>
    <col min="5634" max="5634" width="21.1640625" style="347" customWidth="1"/>
    <col min="5635" max="5643" width="9.33203125" style="347" customWidth="1"/>
    <col min="5644" max="5888" width="11.5" style="347"/>
    <col min="5889" max="5889" width="2.83203125" style="347" customWidth="1"/>
    <col min="5890" max="5890" width="21.1640625" style="347" customWidth="1"/>
    <col min="5891" max="5899" width="9.33203125" style="347" customWidth="1"/>
    <col min="5900" max="6144" width="11.5" style="347"/>
    <col min="6145" max="6145" width="2.83203125" style="347" customWidth="1"/>
    <col min="6146" max="6146" width="21.1640625" style="347" customWidth="1"/>
    <col min="6147" max="6155" width="9.33203125" style="347" customWidth="1"/>
    <col min="6156" max="6400" width="11.5" style="347"/>
    <col min="6401" max="6401" width="2.83203125" style="347" customWidth="1"/>
    <col min="6402" max="6402" width="21.1640625" style="347" customWidth="1"/>
    <col min="6403" max="6411" width="9.33203125" style="347" customWidth="1"/>
    <col min="6412" max="6656" width="11.5" style="347"/>
    <col min="6657" max="6657" width="2.83203125" style="347" customWidth="1"/>
    <col min="6658" max="6658" width="21.1640625" style="347" customWidth="1"/>
    <col min="6659" max="6667" width="9.33203125" style="347" customWidth="1"/>
    <col min="6668" max="6912" width="11.5" style="347"/>
    <col min="6913" max="6913" width="2.83203125" style="347" customWidth="1"/>
    <col min="6914" max="6914" width="21.1640625" style="347" customWidth="1"/>
    <col min="6915" max="6923" width="9.33203125" style="347" customWidth="1"/>
    <col min="6924" max="7168" width="11.5" style="347"/>
    <col min="7169" max="7169" width="2.83203125" style="347" customWidth="1"/>
    <col min="7170" max="7170" width="21.1640625" style="347" customWidth="1"/>
    <col min="7171" max="7179" width="9.33203125" style="347" customWidth="1"/>
    <col min="7180" max="7424" width="11.5" style="347"/>
    <col min="7425" max="7425" width="2.83203125" style="347" customWidth="1"/>
    <col min="7426" max="7426" width="21.1640625" style="347" customWidth="1"/>
    <col min="7427" max="7435" width="9.33203125" style="347" customWidth="1"/>
    <col min="7436" max="7680" width="11.5" style="347"/>
    <col min="7681" max="7681" width="2.83203125" style="347" customWidth="1"/>
    <col min="7682" max="7682" width="21.1640625" style="347" customWidth="1"/>
    <col min="7683" max="7691" width="9.33203125" style="347" customWidth="1"/>
    <col min="7692" max="7936" width="11.5" style="347"/>
    <col min="7937" max="7937" width="2.83203125" style="347" customWidth="1"/>
    <col min="7938" max="7938" width="21.1640625" style="347" customWidth="1"/>
    <col min="7939" max="7947" width="9.33203125" style="347" customWidth="1"/>
    <col min="7948" max="8192" width="11.5" style="347"/>
    <col min="8193" max="8193" width="2.83203125" style="347" customWidth="1"/>
    <col min="8194" max="8194" width="21.1640625" style="347" customWidth="1"/>
    <col min="8195" max="8203" width="9.33203125" style="347" customWidth="1"/>
    <col min="8204" max="8448" width="11.5" style="347"/>
    <col min="8449" max="8449" width="2.83203125" style="347" customWidth="1"/>
    <col min="8450" max="8450" width="21.1640625" style="347" customWidth="1"/>
    <col min="8451" max="8459" width="9.33203125" style="347" customWidth="1"/>
    <col min="8460" max="8704" width="11.5" style="347"/>
    <col min="8705" max="8705" width="2.83203125" style="347" customWidth="1"/>
    <col min="8706" max="8706" width="21.1640625" style="347" customWidth="1"/>
    <col min="8707" max="8715" width="9.33203125" style="347" customWidth="1"/>
    <col min="8716" max="8960" width="11.5" style="347"/>
    <col min="8961" max="8961" width="2.83203125" style="347" customWidth="1"/>
    <col min="8962" max="8962" width="21.1640625" style="347" customWidth="1"/>
    <col min="8963" max="8971" width="9.33203125" style="347" customWidth="1"/>
    <col min="8972" max="9216" width="11.5" style="347"/>
    <col min="9217" max="9217" width="2.83203125" style="347" customWidth="1"/>
    <col min="9218" max="9218" width="21.1640625" style="347" customWidth="1"/>
    <col min="9219" max="9227" width="9.33203125" style="347" customWidth="1"/>
    <col min="9228" max="9472" width="11.5" style="347"/>
    <col min="9473" max="9473" width="2.83203125" style="347" customWidth="1"/>
    <col min="9474" max="9474" width="21.1640625" style="347" customWidth="1"/>
    <col min="9475" max="9483" width="9.33203125" style="347" customWidth="1"/>
    <col min="9484" max="9728" width="11.5" style="347"/>
    <col min="9729" max="9729" width="2.83203125" style="347" customWidth="1"/>
    <col min="9730" max="9730" width="21.1640625" style="347" customWidth="1"/>
    <col min="9731" max="9739" width="9.33203125" style="347" customWidth="1"/>
    <col min="9740" max="9984" width="11.5" style="347"/>
    <col min="9985" max="9985" width="2.83203125" style="347" customWidth="1"/>
    <col min="9986" max="9986" width="21.1640625" style="347" customWidth="1"/>
    <col min="9987" max="9995" width="9.33203125" style="347" customWidth="1"/>
    <col min="9996" max="10240" width="11.5" style="347"/>
    <col min="10241" max="10241" width="2.83203125" style="347" customWidth="1"/>
    <col min="10242" max="10242" width="21.1640625" style="347" customWidth="1"/>
    <col min="10243" max="10251" width="9.33203125" style="347" customWidth="1"/>
    <col min="10252" max="10496" width="11.5" style="347"/>
    <col min="10497" max="10497" width="2.83203125" style="347" customWidth="1"/>
    <col min="10498" max="10498" width="21.1640625" style="347" customWidth="1"/>
    <col min="10499" max="10507" width="9.33203125" style="347" customWidth="1"/>
    <col min="10508" max="10752" width="11.5" style="347"/>
    <col min="10753" max="10753" width="2.83203125" style="347" customWidth="1"/>
    <col min="10754" max="10754" width="21.1640625" style="347" customWidth="1"/>
    <col min="10755" max="10763" width="9.33203125" style="347" customWidth="1"/>
    <col min="10764" max="11008" width="11.5" style="347"/>
    <col min="11009" max="11009" width="2.83203125" style="347" customWidth="1"/>
    <col min="11010" max="11010" width="21.1640625" style="347" customWidth="1"/>
    <col min="11011" max="11019" width="9.33203125" style="347" customWidth="1"/>
    <col min="11020" max="11264" width="11.5" style="347"/>
    <col min="11265" max="11265" width="2.83203125" style="347" customWidth="1"/>
    <col min="11266" max="11266" width="21.1640625" style="347" customWidth="1"/>
    <col min="11267" max="11275" width="9.33203125" style="347" customWidth="1"/>
    <col min="11276" max="11520" width="11.5" style="347"/>
    <col min="11521" max="11521" width="2.83203125" style="347" customWidth="1"/>
    <col min="11522" max="11522" width="21.1640625" style="347" customWidth="1"/>
    <col min="11523" max="11531" width="9.33203125" style="347" customWidth="1"/>
    <col min="11532" max="11776" width="11.5" style="347"/>
    <col min="11777" max="11777" width="2.83203125" style="347" customWidth="1"/>
    <col min="11778" max="11778" width="21.1640625" style="347" customWidth="1"/>
    <col min="11779" max="11787" width="9.33203125" style="347" customWidth="1"/>
    <col min="11788" max="12032" width="11.5" style="347"/>
    <col min="12033" max="12033" width="2.83203125" style="347" customWidth="1"/>
    <col min="12034" max="12034" width="21.1640625" style="347" customWidth="1"/>
    <col min="12035" max="12043" width="9.33203125" style="347" customWidth="1"/>
    <col min="12044" max="12288" width="11.5" style="347"/>
    <col min="12289" max="12289" width="2.83203125" style="347" customWidth="1"/>
    <col min="12290" max="12290" width="21.1640625" style="347" customWidth="1"/>
    <col min="12291" max="12299" width="9.33203125" style="347" customWidth="1"/>
    <col min="12300" max="12544" width="11.5" style="347"/>
    <col min="12545" max="12545" width="2.83203125" style="347" customWidth="1"/>
    <col min="12546" max="12546" width="21.1640625" style="347" customWidth="1"/>
    <col min="12547" max="12555" width="9.33203125" style="347" customWidth="1"/>
    <col min="12556" max="12800" width="11.5" style="347"/>
    <col min="12801" max="12801" width="2.83203125" style="347" customWidth="1"/>
    <col min="12802" max="12802" width="21.1640625" style="347" customWidth="1"/>
    <col min="12803" max="12811" width="9.33203125" style="347" customWidth="1"/>
    <col min="12812" max="13056" width="11.5" style="347"/>
    <col min="13057" max="13057" width="2.83203125" style="347" customWidth="1"/>
    <col min="13058" max="13058" width="21.1640625" style="347" customWidth="1"/>
    <col min="13059" max="13067" width="9.33203125" style="347" customWidth="1"/>
    <col min="13068" max="13312" width="11.5" style="347"/>
    <col min="13313" max="13313" width="2.83203125" style="347" customWidth="1"/>
    <col min="13314" max="13314" width="21.1640625" style="347" customWidth="1"/>
    <col min="13315" max="13323" width="9.33203125" style="347" customWidth="1"/>
    <col min="13324" max="13568" width="11.5" style="347"/>
    <col min="13569" max="13569" width="2.83203125" style="347" customWidth="1"/>
    <col min="13570" max="13570" width="21.1640625" style="347" customWidth="1"/>
    <col min="13571" max="13579" width="9.33203125" style="347" customWidth="1"/>
    <col min="13580" max="13824" width="11.5" style="347"/>
    <col min="13825" max="13825" width="2.83203125" style="347" customWidth="1"/>
    <col min="13826" max="13826" width="21.1640625" style="347" customWidth="1"/>
    <col min="13827" max="13835" width="9.33203125" style="347" customWidth="1"/>
    <col min="13836" max="14080" width="11.5" style="347"/>
    <col min="14081" max="14081" width="2.83203125" style="347" customWidth="1"/>
    <col min="14082" max="14082" width="21.1640625" style="347" customWidth="1"/>
    <col min="14083" max="14091" width="9.33203125" style="347" customWidth="1"/>
    <col min="14092" max="14336" width="11.5" style="347"/>
    <col min="14337" max="14337" width="2.83203125" style="347" customWidth="1"/>
    <col min="14338" max="14338" width="21.1640625" style="347" customWidth="1"/>
    <col min="14339" max="14347" width="9.33203125" style="347" customWidth="1"/>
    <col min="14348" max="14592" width="11.5" style="347"/>
    <col min="14593" max="14593" width="2.83203125" style="347" customWidth="1"/>
    <col min="14594" max="14594" width="21.1640625" style="347" customWidth="1"/>
    <col min="14595" max="14603" width="9.33203125" style="347" customWidth="1"/>
    <col min="14604" max="14848" width="11.5" style="347"/>
    <col min="14849" max="14849" width="2.83203125" style="347" customWidth="1"/>
    <col min="14850" max="14850" width="21.1640625" style="347" customWidth="1"/>
    <col min="14851" max="14859" width="9.33203125" style="347" customWidth="1"/>
    <col min="14860" max="15104" width="11.5" style="347"/>
    <col min="15105" max="15105" width="2.83203125" style="347" customWidth="1"/>
    <col min="15106" max="15106" width="21.1640625" style="347" customWidth="1"/>
    <col min="15107" max="15115" width="9.33203125" style="347" customWidth="1"/>
    <col min="15116" max="15360" width="11.5" style="347"/>
    <col min="15361" max="15361" width="2.83203125" style="347" customWidth="1"/>
    <col min="15362" max="15362" width="21.1640625" style="347" customWidth="1"/>
    <col min="15363" max="15371" width="9.33203125" style="347" customWidth="1"/>
    <col min="15372" max="15616" width="11.5" style="347"/>
    <col min="15617" max="15617" width="2.83203125" style="347" customWidth="1"/>
    <col min="15618" max="15618" width="21.1640625" style="347" customWidth="1"/>
    <col min="15619" max="15627" width="9.33203125" style="347" customWidth="1"/>
    <col min="15628" max="15872" width="11.5" style="347"/>
    <col min="15873" max="15873" width="2.83203125" style="347" customWidth="1"/>
    <col min="15874" max="15874" width="21.1640625" style="347" customWidth="1"/>
    <col min="15875" max="15883" width="9.33203125" style="347" customWidth="1"/>
    <col min="15884" max="16128" width="11.5" style="347"/>
    <col min="16129" max="16129" width="2.83203125" style="347" customWidth="1"/>
    <col min="16130" max="16130" width="21.1640625" style="347" customWidth="1"/>
    <col min="16131" max="16139" width="9.33203125" style="347" customWidth="1"/>
    <col min="16140" max="16384" width="11.5" style="347"/>
  </cols>
  <sheetData>
    <row r="2" spans="1:11" ht="12" customHeight="1" x14ac:dyDescent="0.2">
      <c r="B2" s="781" t="s">
        <v>681</v>
      </c>
      <c r="C2" s="782"/>
      <c r="D2" s="782"/>
      <c r="E2" s="782"/>
      <c r="F2" s="782"/>
      <c r="G2" s="782"/>
      <c r="H2" s="782"/>
      <c r="I2" s="782"/>
      <c r="J2" s="782"/>
      <c r="K2" s="782"/>
    </row>
    <row r="3" spans="1:11" ht="12" customHeight="1" x14ac:dyDescent="0.2">
      <c r="B3" s="781" t="s">
        <v>210</v>
      </c>
      <c r="C3" s="781"/>
      <c r="D3" s="781"/>
      <c r="E3" s="781"/>
      <c r="F3" s="781"/>
      <c r="G3" s="781"/>
      <c r="H3" s="781"/>
      <c r="I3" s="781"/>
      <c r="J3" s="781"/>
      <c r="K3" s="781"/>
    </row>
    <row r="4" spans="1:11" ht="12" customHeight="1" x14ac:dyDescent="0.2">
      <c r="B4" s="348"/>
      <c r="C4" s="348"/>
      <c r="D4" s="348"/>
      <c r="E4" s="348"/>
    </row>
    <row r="6" spans="1:11" ht="19.5" customHeight="1" x14ac:dyDescent="0.2">
      <c r="A6" s="758" t="s">
        <v>419</v>
      </c>
      <c r="B6" s="759"/>
      <c r="C6" s="810" t="s">
        <v>15</v>
      </c>
      <c r="D6" s="783"/>
      <c r="E6" s="784" t="s">
        <v>173</v>
      </c>
      <c r="F6" s="768"/>
      <c r="G6" s="768"/>
      <c r="H6" s="768"/>
      <c r="I6" s="768"/>
      <c r="J6" s="768"/>
      <c r="K6" s="768"/>
    </row>
    <row r="7" spans="1:11" ht="19.5" customHeight="1" x14ac:dyDescent="0.2">
      <c r="A7" s="808"/>
      <c r="B7" s="809"/>
      <c r="C7" s="769" t="s">
        <v>208</v>
      </c>
      <c r="D7" s="771" t="s">
        <v>209</v>
      </c>
      <c r="E7" s="789" t="s">
        <v>35</v>
      </c>
      <c r="F7" s="790"/>
      <c r="G7" s="790"/>
      <c r="H7" s="790"/>
      <c r="I7" s="791"/>
      <c r="J7" s="792" t="s">
        <v>36</v>
      </c>
      <c r="K7" s="793"/>
    </row>
    <row r="8" spans="1:11" ht="19.5" customHeight="1" x14ac:dyDescent="0.2">
      <c r="A8" s="808"/>
      <c r="B8" s="809"/>
      <c r="C8" s="785"/>
      <c r="D8" s="787"/>
      <c r="E8" s="792" t="s">
        <v>24</v>
      </c>
      <c r="F8" s="794"/>
      <c r="G8" s="368" t="s">
        <v>581</v>
      </c>
      <c r="H8" s="369"/>
      <c r="I8" s="370"/>
      <c r="J8" s="808" t="s">
        <v>102</v>
      </c>
      <c r="K8" s="774" t="s">
        <v>101</v>
      </c>
    </row>
    <row r="9" spans="1:11" ht="12" customHeight="1" x14ac:dyDescent="0.2">
      <c r="A9" s="808"/>
      <c r="B9" s="809"/>
      <c r="C9" s="785"/>
      <c r="D9" s="787"/>
      <c r="E9" s="771" t="s">
        <v>94</v>
      </c>
      <c r="F9" s="771" t="s">
        <v>93</v>
      </c>
      <c r="G9" s="798">
        <v>1</v>
      </c>
      <c r="H9" s="798">
        <v>2</v>
      </c>
      <c r="I9" s="798" t="s">
        <v>598</v>
      </c>
      <c r="J9" s="808"/>
      <c r="K9" s="796"/>
    </row>
    <row r="10" spans="1:11" ht="12" customHeight="1" x14ac:dyDescent="0.2">
      <c r="A10" s="808"/>
      <c r="B10" s="809"/>
      <c r="C10" s="786"/>
      <c r="D10" s="788"/>
      <c r="E10" s="788"/>
      <c r="F10" s="788"/>
      <c r="G10" s="799"/>
      <c r="H10" s="799"/>
      <c r="I10" s="799"/>
      <c r="J10" s="795"/>
      <c r="K10" s="797"/>
    </row>
    <row r="11" spans="1:11" ht="12" customHeight="1" x14ac:dyDescent="0.2">
      <c r="A11" s="762"/>
      <c r="B11" s="763"/>
      <c r="C11" s="800" t="s">
        <v>0</v>
      </c>
      <c r="D11" s="801"/>
      <c r="E11" s="801"/>
      <c r="F11" s="801"/>
      <c r="G11" s="801"/>
      <c r="H11" s="801"/>
      <c r="I11" s="801"/>
      <c r="J11" s="802"/>
      <c r="K11" s="430" t="s">
        <v>1</v>
      </c>
    </row>
    <row r="12" spans="1:11" ht="21" customHeight="1" x14ac:dyDescent="0.2">
      <c r="A12" s="803">
        <v>1995</v>
      </c>
      <c r="B12" s="804"/>
      <c r="C12" s="249">
        <v>1197</v>
      </c>
      <c r="D12" s="249">
        <v>601</v>
      </c>
      <c r="E12" s="249">
        <v>273</v>
      </c>
      <c r="F12" s="249">
        <v>520</v>
      </c>
      <c r="G12" s="249">
        <v>151</v>
      </c>
      <c r="H12" s="249">
        <v>63</v>
      </c>
      <c r="I12" s="249">
        <v>58</v>
      </c>
      <c r="J12" s="249">
        <v>848</v>
      </c>
      <c r="K12" s="249">
        <v>8013</v>
      </c>
    </row>
    <row r="13" spans="1:11" ht="12" customHeight="1" x14ac:dyDescent="0.2">
      <c r="A13" s="811">
        <v>1996</v>
      </c>
      <c r="B13" s="812"/>
      <c r="C13" s="249">
        <v>1665</v>
      </c>
      <c r="D13" s="249">
        <v>830</v>
      </c>
      <c r="E13" s="249">
        <v>304</v>
      </c>
      <c r="F13" s="249">
        <v>732</v>
      </c>
      <c r="G13" s="249">
        <v>147</v>
      </c>
      <c r="H13" s="249">
        <v>61</v>
      </c>
      <c r="I13" s="249">
        <v>96</v>
      </c>
      <c r="J13" s="249">
        <v>1242</v>
      </c>
      <c r="K13" s="249">
        <v>7472</v>
      </c>
    </row>
    <row r="14" spans="1:11" ht="12" customHeight="1" x14ac:dyDescent="0.2">
      <c r="A14" s="811">
        <v>1997</v>
      </c>
      <c r="B14" s="812"/>
      <c r="C14" s="249">
        <v>1805</v>
      </c>
      <c r="D14" s="249">
        <v>1032</v>
      </c>
      <c r="E14" s="249">
        <v>352</v>
      </c>
      <c r="F14" s="249">
        <v>892</v>
      </c>
      <c r="G14" s="249">
        <v>214</v>
      </c>
      <c r="H14" s="249">
        <v>61</v>
      </c>
      <c r="I14" s="249">
        <v>76</v>
      </c>
      <c r="J14" s="249">
        <v>1304</v>
      </c>
      <c r="K14" s="249">
        <v>8234</v>
      </c>
    </row>
    <row r="15" spans="1:11" ht="12" customHeight="1" x14ac:dyDescent="0.2">
      <c r="A15" s="811">
        <v>1998</v>
      </c>
      <c r="B15" s="812"/>
      <c r="C15" s="249">
        <v>2075</v>
      </c>
      <c r="D15" s="249">
        <v>1286</v>
      </c>
      <c r="E15" s="249">
        <v>431</v>
      </c>
      <c r="F15" s="249">
        <v>1104</v>
      </c>
      <c r="G15" s="249">
        <v>279</v>
      </c>
      <c r="H15" s="249">
        <v>67</v>
      </c>
      <c r="I15" s="249">
        <v>81</v>
      </c>
      <c r="J15" s="249">
        <v>1499</v>
      </c>
      <c r="K15" s="249">
        <v>9678</v>
      </c>
    </row>
    <row r="16" spans="1:11" ht="12" customHeight="1" x14ac:dyDescent="0.2">
      <c r="A16" s="811">
        <v>1999</v>
      </c>
      <c r="B16" s="812"/>
      <c r="C16" s="249">
        <v>1996</v>
      </c>
      <c r="D16" s="249">
        <v>1506</v>
      </c>
      <c r="E16" s="249">
        <v>438</v>
      </c>
      <c r="F16" s="249">
        <v>1388</v>
      </c>
      <c r="G16" s="249">
        <v>257</v>
      </c>
      <c r="H16" s="249">
        <v>60</v>
      </c>
      <c r="I16" s="249">
        <v>119</v>
      </c>
      <c r="J16" s="249">
        <v>1369</v>
      </c>
      <c r="K16" s="249">
        <v>7807</v>
      </c>
    </row>
    <row r="17" spans="1:11" s="357" customFormat="1" ht="12" customHeight="1" x14ac:dyDescent="0.2">
      <c r="A17" s="811">
        <v>2000</v>
      </c>
      <c r="B17" s="812"/>
      <c r="C17" s="249">
        <v>1918</v>
      </c>
      <c r="D17" s="249">
        <v>1182</v>
      </c>
      <c r="E17" s="249">
        <v>462</v>
      </c>
      <c r="F17" s="249">
        <v>1113</v>
      </c>
      <c r="G17" s="249">
        <v>290</v>
      </c>
      <c r="H17" s="249">
        <v>67</v>
      </c>
      <c r="I17" s="249">
        <v>105</v>
      </c>
      <c r="J17" s="249">
        <v>1360</v>
      </c>
      <c r="K17" s="249">
        <v>7149</v>
      </c>
    </row>
    <row r="18" spans="1:11" s="357" customFormat="1" ht="12" customHeight="1" x14ac:dyDescent="0.2">
      <c r="A18" s="811">
        <v>2001</v>
      </c>
      <c r="B18" s="812"/>
      <c r="C18" s="249">
        <v>1914</v>
      </c>
      <c r="D18" s="249">
        <v>3227</v>
      </c>
      <c r="E18" s="249">
        <v>557</v>
      </c>
      <c r="F18" s="249">
        <v>3152</v>
      </c>
      <c r="G18" s="249">
        <v>267</v>
      </c>
      <c r="H18" s="249">
        <v>61</v>
      </c>
      <c r="I18" s="249">
        <v>228</v>
      </c>
      <c r="J18" s="249">
        <v>1247</v>
      </c>
      <c r="K18" s="249">
        <v>6695</v>
      </c>
    </row>
    <row r="19" spans="1:11" s="357" customFormat="1" ht="12" customHeight="1" x14ac:dyDescent="0.2">
      <c r="A19" s="811">
        <v>2002</v>
      </c>
      <c r="B19" s="812"/>
      <c r="C19" s="249">
        <v>1804</v>
      </c>
      <c r="D19" s="249">
        <v>6084</v>
      </c>
      <c r="E19" s="249">
        <v>642</v>
      </c>
      <c r="F19" s="249">
        <v>6012</v>
      </c>
      <c r="G19" s="249">
        <v>218</v>
      </c>
      <c r="H19" s="249">
        <v>57</v>
      </c>
      <c r="I19" s="249">
        <v>366</v>
      </c>
      <c r="J19" s="249">
        <v>1100</v>
      </c>
      <c r="K19" s="249">
        <v>5292</v>
      </c>
    </row>
    <row r="20" spans="1:11" s="357" customFormat="1" ht="12" customHeight="1" x14ac:dyDescent="0.2">
      <c r="A20" s="811">
        <v>2003</v>
      </c>
      <c r="B20" s="812"/>
      <c r="C20" s="249">
        <v>1620</v>
      </c>
      <c r="D20" s="249">
        <v>3473</v>
      </c>
      <c r="E20" s="249">
        <v>585</v>
      </c>
      <c r="F20" s="249">
        <v>3423</v>
      </c>
      <c r="G20" s="249">
        <v>246</v>
      </c>
      <c r="H20" s="249">
        <v>57</v>
      </c>
      <c r="I20" s="249">
        <v>281</v>
      </c>
      <c r="J20" s="249">
        <v>972</v>
      </c>
      <c r="K20" s="249">
        <v>5076</v>
      </c>
    </row>
    <row r="21" spans="1:11" s="357" customFormat="1" ht="12" customHeight="1" x14ac:dyDescent="0.2">
      <c r="A21" s="811">
        <v>2004</v>
      </c>
      <c r="B21" s="812"/>
      <c r="C21" s="249">
        <v>1570</v>
      </c>
      <c r="D21" s="249">
        <v>5580</v>
      </c>
      <c r="E21" s="249">
        <v>691</v>
      </c>
      <c r="F21" s="249">
        <v>5441</v>
      </c>
      <c r="G21" s="249">
        <v>218</v>
      </c>
      <c r="H21" s="249">
        <v>42</v>
      </c>
      <c r="I21" s="249">
        <v>429</v>
      </c>
      <c r="J21" s="249">
        <v>793</v>
      </c>
      <c r="K21" s="249">
        <v>4667</v>
      </c>
    </row>
    <row r="22" spans="1:11" s="357" customFormat="1" ht="12" customHeight="1" x14ac:dyDescent="0.2">
      <c r="A22" s="811" t="s">
        <v>579</v>
      </c>
      <c r="B22" s="812"/>
      <c r="C22" s="249">
        <v>1516</v>
      </c>
      <c r="D22" s="249">
        <v>8749</v>
      </c>
      <c r="E22" s="249">
        <v>902</v>
      </c>
      <c r="F22" s="249">
        <v>8455</v>
      </c>
      <c r="G22" s="249">
        <v>170</v>
      </c>
      <c r="H22" s="249">
        <v>54</v>
      </c>
      <c r="I22" s="249">
        <v>677</v>
      </c>
      <c r="J22" s="249">
        <v>502</v>
      </c>
      <c r="K22" s="249">
        <v>3471</v>
      </c>
    </row>
    <row r="23" spans="1:11" s="357" customFormat="1" ht="12" customHeight="1" x14ac:dyDescent="0.2">
      <c r="A23" s="811">
        <v>2006</v>
      </c>
      <c r="B23" s="812"/>
      <c r="C23" s="249">
        <v>1199</v>
      </c>
      <c r="D23" s="249">
        <v>5721</v>
      </c>
      <c r="E23" s="249">
        <v>667</v>
      </c>
      <c r="F23" s="249">
        <v>5572</v>
      </c>
      <c r="G23" s="249">
        <v>160</v>
      </c>
      <c r="H23" s="249">
        <v>39</v>
      </c>
      <c r="I23" s="249">
        <v>467</v>
      </c>
      <c r="J23" s="249">
        <v>433</v>
      </c>
      <c r="K23" s="249">
        <v>2799</v>
      </c>
    </row>
    <row r="24" spans="1:11" s="357" customFormat="1" ht="12" customHeight="1" x14ac:dyDescent="0.2">
      <c r="A24" s="811">
        <v>2007</v>
      </c>
      <c r="B24" s="812"/>
      <c r="C24" s="249">
        <v>1159</v>
      </c>
      <c r="D24" s="249">
        <v>5594</v>
      </c>
      <c r="E24" s="249">
        <v>619</v>
      </c>
      <c r="F24" s="249">
        <v>5386</v>
      </c>
      <c r="G24" s="249">
        <v>155</v>
      </c>
      <c r="H24" s="249">
        <v>43</v>
      </c>
      <c r="I24" s="249">
        <v>421</v>
      </c>
      <c r="J24" s="249">
        <v>458</v>
      </c>
      <c r="K24" s="249">
        <v>2662</v>
      </c>
    </row>
    <row r="25" spans="1:11" s="357" customFormat="1" ht="12" customHeight="1" x14ac:dyDescent="0.2">
      <c r="A25" s="811">
        <v>2008</v>
      </c>
      <c r="B25" s="812"/>
      <c r="C25" s="249">
        <v>1076</v>
      </c>
      <c r="D25" s="249">
        <v>3758</v>
      </c>
      <c r="E25" s="249">
        <v>514</v>
      </c>
      <c r="F25" s="249">
        <v>3673</v>
      </c>
      <c r="G25" s="249">
        <v>171</v>
      </c>
      <c r="H25" s="249">
        <v>28</v>
      </c>
      <c r="I25" s="249">
        <v>315</v>
      </c>
      <c r="J25" s="249">
        <v>512</v>
      </c>
      <c r="K25" s="249">
        <v>3436</v>
      </c>
    </row>
    <row r="26" spans="1:11" s="357" customFormat="1" ht="12" customHeight="1" x14ac:dyDescent="0.2">
      <c r="A26" s="811">
        <v>2009</v>
      </c>
      <c r="B26" s="812"/>
      <c r="C26" s="249">
        <v>1112</v>
      </c>
      <c r="D26" s="249">
        <v>3607</v>
      </c>
      <c r="E26" s="249">
        <v>519</v>
      </c>
      <c r="F26" s="249">
        <v>3508</v>
      </c>
      <c r="G26" s="249">
        <v>181</v>
      </c>
      <c r="H26" s="249">
        <v>34</v>
      </c>
      <c r="I26" s="249">
        <v>302</v>
      </c>
      <c r="J26" s="249">
        <v>556</v>
      </c>
      <c r="K26" s="249">
        <v>3391</v>
      </c>
    </row>
    <row r="27" spans="1:11" s="357" customFormat="1" ht="12" customHeight="1" x14ac:dyDescent="0.2">
      <c r="A27" s="811">
        <v>2010</v>
      </c>
      <c r="B27" s="812"/>
      <c r="C27" s="249">
        <v>846</v>
      </c>
      <c r="D27" s="249">
        <v>1916</v>
      </c>
      <c r="E27" s="249">
        <v>399</v>
      </c>
      <c r="F27" s="249">
        <v>1892</v>
      </c>
      <c r="G27" s="249">
        <v>179</v>
      </c>
      <c r="H27" s="249">
        <v>39</v>
      </c>
      <c r="I27" s="249">
        <v>181</v>
      </c>
      <c r="J27" s="249">
        <v>414</v>
      </c>
      <c r="K27" s="249">
        <v>2679.29</v>
      </c>
    </row>
    <row r="28" spans="1:11" s="357" customFormat="1" ht="12" customHeight="1" x14ac:dyDescent="0.2">
      <c r="A28" s="811">
        <v>2011</v>
      </c>
      <c r="B28" s="812"/>
      <c r="C28" s="249">
        <v>842</v>
      </c>
      <c r="D28" s="249">
        <v>1441</v>
      </c>
      <c r="E28" s="249">
        <v>343</v>
      </c>
      <c r="F28" s="249">
        <v>1402</v>
      </c>
      <c r="G28" s="249">
        <v>196</v>
      </c>
      <c r="H28" s="249">
        <v>31</v>
      </c>
      <c r="I28" s="249">
        <v>116</v>
      </c>
      <c r="J28" s="249">
        <v>468</v>
      </c>
      <c r="K28" s="249">
        <v>2472.69</v>
      </c>
    </row>
    <row r="29" spans="1:11" s="357" customFormat="1" ht="12" customHeight="1" x14ac:dyDescent="0.2">
      <c r="A29" s="811">
        <v>2012</v>
      </c>
      <c r="B29" s="812"/>
      <c r="C29" s="249">
        <v>795</v>
      </c>
      <c r="D29" s="249">
        <v>1606</v>
      </c>
      <c r="E29" s="249">
        <v>357</v>
      </c>
      <c r="F29" s="249">
        <v>1592</v>
      </c>
      <c r="G29" s="249">
        <v>203</v>
      </c>
      <c r="H29" s="249">
        <v>37</v>
      </c>
      <c r="I29" s="249">
        <v>116</v>
      </c>
      <c r="J29" s="249">
        <v>410</v>
      </c>
      <c r="K29" s="249">
        <v>3774.48</v>
      </c>
    </row>
    <row r="30" spans="1:11" s="357" customFormat="1" ht="12" customHeight="1" x14ac:dyDescent="0.2">
      <c r="A30" s="811">
        <v>2013</v>
      </c>
      <c r="B30" s="812"/>
      <c r="C30" s="249">
        <v>652</v>
      </c>
      <c r="D30" s="249">
        <v>1291</v>
      </c>
      <c r="E30" s="249">
        <v>288</v>
      </c>
      <c r="F30" s="249">
        <v>1251</v>
      </c>
      <c r="G30" s="249">
        <v>157</v>
      </c>
      <c r="H30" s="249">
        <v>31</v>
      </c>
      <c r="I30" s="249">
        <v>100</v>
      </c>
      <c r="J30" s="249">
        <v>317</v>
      </c>
      <c r="K30" s="249">
        <v>1573.18</v>
      </c>
    </row>
    <row r="31" spans="1:11" s="357" customFormat="1" ht="12" customHeight="1" x14ac:dyDescent="0.2">
      <c r="A31" s="811">
        <v>2014</v>
      </c>
      <c r="B31" s="812"/>
      <c r="C31" s="249">
        <v>490</v>
      </c>
      <c r="D31" s="249">
        <v>822</v>
      </c>
      <c r="E31" s="249">
        <v>184</v>
      </c>
      <c r="F31" s="249">
        <v>749</v>
      </c>
      <c r="G31" s="249">
        <v>126</v>
      </c>
      <c r="H31" s="249">
        <v>18</v>
      </c>
      <c r="I31" s="249">
        <v>38</v>
      </c>
      <c r="J31" s="249">
        <v>233</v>
      </c>
      <c r="K31" s="249">
        <v>894.38</v>
      </c>
    </row>
    <row r="32" spans="1:11" s="357" customFormat="1" ht="12" customHeight="1" x14ac:dyDescent="0.2">
      <c r="A32" s="811">
        <v>2015</v>
      </c>
      <c r="B32" s="812"/>
      <c r="C32" s="249">
        <v>616</v>
      </c>
      <c r="D32" s="249">
        <v>968</v>
      </c>
      <c r="E32" s="249">
        <v>225</v>
      </c>
      <c r="F32" s="249">
        <v>908</v>
      </c>
      <c r="G32" s="249">
        <v>161</v>
      </c>
      <c r="H32" s="249">
        <v>26</v>
      </c>
      <c r="I32" s="249">
        <v>32</v>
      </c>
      <c r="J32" s="249">
        <v>309</v>
      </c>
      <c r="K32" s="249">
        <v>1511.49</v>
      </c>
    </row>
    <row r="33" spans="1:13" s="357" customFormat="1" ht="12" customHeight="1" x14ac:dyDescent="0.2">
      <c r="A33" s="811">
        <v>2016</v>
      </c>
      <c r="B33" s="812"/>
      <c r="C33" s="249">
        <v>591</v>
      </c>
      <c r="D33" s="249">
        <v>915</v>
      </c>
      <c r="E33" s="249">
        <v>228</v>
      </c>
      <c r="F33" s="249">
        <v>828</v>
      </c>
      <c r="G33" s="249">
        <v>171</v>
      </c>
      <c r="H33" s="249">
        <v>16</v>
      </c>
      <c r="I33" s="249">
        <v>38</v>
      </c>
      <c r="J33" s="249">
        <v>286</v>
      </c>
      <c r="K33" s="249">
        <v>1372.7</v>
      </c>
    </row>
    <row r="34" spans="1:13" s="357" customFormat="1" ht="12" customHeight="1" x14ac:dyDescent="0.2">
      <c r="A34" s="811">
        <v>2017</v>
      </c>
      <c r="B34" s="812"/>
      <c r="C34" s="249">
        <v>505</v>
      </c>
      <c r="D34" s="249">
        <v>1400</v>
      </c>
      <c r="E34" s="249">
        <v>212</v>
      </c>
      <c r="F34" s="249">
        <v>1255</v>
      </c>
      <c r="G34" s="249">
        <v>148</v>
      </c>
      <c r="H34" s="249">
        <v>13</v>
      </c>
      <c r="I34" s="249">
        <v>50</v>
      </c>
      <c r="J34" s="249">
        <v>230</v>
      </c>
      <c r="K34" s="249">
        <v>873.16</v>
      </c>
    </row>
    <row r="35" spans="1:13" s="357" customFormat="1" ht="12" customHeight="1" x14ac:dyDescent="0.2">
      <c r="A35" s="811">
        <v>2018</v>
      </c>
      <c r="B35" s="812"/>
      <c r="C35" s="249">
        <v>474</v>
      </c>
      <c r="D35" s="249">
        <v>676</v>
      </c>
      <c r="E35" s="249">
        <v>184</v>
      </c>
      <c r="F35" s="249">
        <v>640</v>
      </c>
      <c r="G35" s="249">
        <v>142</v>
      </c>
      <c r="H35" s="249">
        <v>23</v>
      </c>
      <c r="I35" s="249">
        <v>19</v>
      </c>
      <c r="J35" s="249">
        <v>249</v>
      </c>
      <c r="K35" s="249">
        <v>1202.3</v>
      </c>
    </row>
    <row r="36" spans="1:13" s="357" customFormat="1" ht="12" customHeight="1" x14ac:dyDescent="0.2">
      <c r="A36" s="811">
        <v>2019</v>
      </c>
      <c r="B36" s="812"/>
      <c r="C36" s="249">
        <v>418</v>
      </c>
      <c r="D36" s="249">
        <v>714</v>
      </c>
      <c r="E36" s="249">
        <v>154</v>
      </c>
      <c r="F36" s="249">
        <v>680</v>
      </c>
      <c r="G36" s="249">
        <v>121</v>
      </c>
      <c r="H36" s="249">
        <v>11</v>
      </c>
      <c r="I36" s="249">
        <v>19</v>
      </c>
      <c r="J36" s="249">
        <v>218</v>
      </c>
      <c r="K36" s="249">
        <v>840.52</v>
      </c>
    </row>
    <row r="37" spans="1:13" s="357" customFormat="1" ht="12" customHeight="1" x14ac:dyDescent="0.2">
      <c r="A37" s="811">
        <v>2020</v>
      </c>
      <c r="B37" s="812"/>
      <c r="C37" s="249">
        <v>371</v>
      </c>
      <c r="D37" s="249">
        <v>560</v>
      </c>
      <c r="E37" s="249">
        <v>155</v>
      </c>
      <c r="F37" s="249">
        <v>514</v>
      </c>
      <c r="G37" s="249">
        <v>118</v>
      </c>
      <c r="H37" s="249">
        <v>16</v>
      </c>
      <c r="I37" s="249">
        <v>20</v>
      </c>
      <c r="J37" s="249">
        <v>173</v>
      </c>
      <c r="K37" s="249">
        <v>845.99</v>
      </c>
    </row>
    <row r="38" spans="1:13" s="357" customFormat="1" ht="12" customHeight="1" x14ac:dyDescent="0.2">
      <c r="A38" s="811">
        <v>2021</v>
      </c>
      <c r="B38" s="812"/>
      <c r="C38" s="249">
        <v>390</v>
      </c>
      <c r="D38" s="249">
        <v>708</v>
      </c>
      <c r="E38" s="249">
        <v>139</v>
      </c>
      <c r="F38" s="249">
        <v>675</v>
      </c>
      <c r="G38" s="249">
        <v>111</v>
      </c>
      <c r="H38" s="249">
        <v>8</v>
      </c>
      <c r="I38" s="249">
        <v>18</v>
      </c>
      <c r="J38" s="249">
        <v>201</v>
      </c>
      <c r="K38" s="249">
        <v>772.42</v>
      </c>
    </row>
    <row r="39" spans="1:13" s="357" customFormat="1" ht="12" customHeight="1" x14ac:dyDescent="0.2">
      <c r="A39" s="811">
        <v>2022</v>
      </c>
      <c r="B39" s="812"/>
      <c r="C39" s="249">
        <v>320</v>
      </c>
      <c r="D39" s="249">
        <v>488</v>
      </c>
      <c r="E39" s="249">
        <v>115</v>
      </c>
      <c r="F39" s="249">
        <v>467</v>
      </c>
      <c r="G39" s="249">
        <v>87</v>
      </c>
      <c r="H39" s="249">
        <v>10</v>
      </c>
      <c r="I39" s="249">
        <v>18</v>
      </c>
      <c r="J39" s="249">
        <v>158</v>
      </c>
      <c r="K39" s="249">
        <v>833.28</v>
      </c>
    </row>
    <row r="40" spans="1:13" s="357" customFormat="1" ht="12" customHeight="1" x14ac:dyDescent="0.2">
      <c r="A40" s="811">
        <v>2023</v>
      </c>
      <c r="B40" s="812"/>
      <c r="C40" s="249">
        <v>246</v>
      </c>
      <c r="D40" s="249">
        <v>337</v>
      </c>
      <c r="E40" s="249">
        <v>89</v>
      </c>
      <c r="F40" s="249">
        <v>317</v>
      </c>
      <c r="G40" s="249">
        <v>68</v>
      </c>
      <c r="H40" s="249">
        <v>9</v>
      </c>
      <c r="I40" s="249">
        <v>11</v>
      </c>
      <c r="J40" s="249">
        <v>121</v>
      </c>
      <c r="K40" s="249">
        <v>596.73</v>
      </c>
    </row>
    <row r="41" spans="1:13" s="357" customFormat="1" ht="12" customHeight="1" x14ac:dyDescent="0.2">
      <c r="A41" s="811">
        <v>2024</v>
      </c>
      <c r="B41" s="812"/>
      <c r="C41" s="249">
        <v>206</v>
      </c>
      <c r="D41" s="249">
        <v>198</v>
      </c>
      <c r="E41" s="249">
        <v>79</v>
      </c>
      <c r="F41" s="249">
        <v>163</v>
      </c>
      <c r="G41" s="249">
        <v>64</v>
      </c>
      <c r="H41" s="249">
        <v>8</v>
      </c>
      <c r="I41" s="249">
        <v>7</v>
      </c>
      <c r="J41" s="249">
        <v>112</v>
      </c>
      <c r="K41" s="249">
        <v>323.77999999999997</v>
      </c>
    </row>
    <row r="42" spans="1:13" s="357" customFormat="1" ht="12" customHeight="1" x14ac:dyDescent="0.2">
      <c r="A42" s="470"/>
      <c r="B42" s="471"/>
    </row>
    <row r="43" spans="1:13" s="357" customFormat="1" ht="12" customHeight="1" x14ac:dyDescent="0.2">
      <c r="A43" s="472" t="s">
        <v>37</v>
      </c>
      <c r="B43" s="471"/>
      <c r="C43" s="329">
        <v>15</v>
      </c>
      <c r="D43" s="329">
        <v>2</v>
      </c>
      <c r="E43" s="329">
        <v>2</v>
      </c>
      <c r="F43" s="329">
        <v>2</v>
      </c>
      <c r="G43" s="329">
        <v>2</v>
      </c>
      <c r="H43" s="329" t="s">
        <v>34</v>
      </c>
      <c r="I43" s="329" t="s">
        <v>34</v>
      </c>
      <c r="J43" s="329">
        <v>12</v>
      </c>
      <c r="K43" s="329">
        <v>4167</v>
      </c>
    </row>
    <row r="44" spans="1:13" s="357" customFormat="1" ht="12" customHeight="1" x14ac:dyDescent="0.2">
      <c r="A44" s="472" t="s">
        <v>38</v>
      </c>
      <c r="B44" s="471"/>
      <c r="C44" s="329">
        <v>6</v>
      </c>
      <c r="D44" s="329">
        <v>5</v>
      </c>
      <c r="E44" s="329">
        <v>3</v>
      </c>
      <c r="F44" s="329">
        <v>5</v>
      </c>
      <c r="G44" s="329">
        <v>2</v>
      </c>
      <c r="H44" s="329" t="s">
        <v>34</v>
      </c>
      <c r="I44" s="329">
        <v>1</v>
      </c>
      <c r="J44" s="329">
        <v>2</v>
      </c>
      <c r="K44" s="329">
        <v>1005</v>
      </c>
    </row>
    <row r="45" spans="1:13" s="357" customFormat="1" ht="12" customHeight="1" x14ac:dyDescent="0.2">
      <c r="A45" s="472" t="s">
        <v>39</v>
      </c>
      <c r="B45" s="471"/>
      <c r="C45" s="329">
        <v>13</v>
      </c>
      <c r="D45" s="329">
        <v>6</v>
      </c>
      <c r="E45" s="329">
        <v>3</v>
      </c>
      <c r="F45" s="329">
        <v>5</v>
      </c>
      <c r="G45" s="329">
        <v>2</v>
      </c>
      <c r="H45" s="329" t="s">
        <v>34</v>
      </c>
      <c r="I45" s="329">
        <v>1</v>
      </c>
      <c r="J45" s="329">
        <v>8</v>
      </c>
      <c r="K45" s="329">
        <v>1531</v>
      </c>
      <c r="L45" s="476"/>
      <c r="M45" s="476"/>
    </row>
    <row r="46" spans="1:13" s="357" customFormat="1" ht="12" customHeight="1" x14ac:dyDescent="0.2">
      <c r="A46" s="472" t="s">
        <v>40</v>
      </c>
      <c r="B46" s="471"/>
      <c r="C46" s="329">
        <v>2</v>
      </c>
      <c r="D46" s="329" t="s">
        <v>34</v>
      </c>
      <c r="E46" s="329" t="s">
        <v>34</v>
      </c>
      <c r="F46" s="329" t="s">
        <v>34</v>
      </c>
      <c r="G46" s="329" t="s">
        <v>34</v>
      </c>
      <c r="H46" s="329" t="s">
        <v>34</v>
      </c>
      <c r="I46" s="329" t="s">
        <v>34</v>
      </c>
      <c r="J46" s="329">
        <v>2</v>
      </c>
      <c r="K46" s="329">
        <v>130</v>
      </c>
      <c r="L46" s="476"/>
      <c r="M46" s="476"/>
    </row>
    <row r="47" spans="1:13" s="357" customFormat="1" ht="12" customHeight="1" x14ac:dyDescent="0.2">
      <c r="A47" s="472" t="s">
        <v>41</v>
      </c>
      <c r="B47" s="471"/>
      <c r="C47" s="329">
        <v>6</v>
      </c>
      <c r="D47" s="329">
        <v>3</v>
      </c>
      <c r="E47" s="329">
        <v>1</v>
      </c>
      <c r="F47" s="329">
        <v>1</v>
      </c>
      <c r="G47" s="329">
        <v>1</v>
      </c>
      <c r="H47" s="329" t="s">
        <v>34</v>
      </c>
      <c r="I47" s="329" t="s">
        <v>34</v>
      </c>
      <c r="J47" s="329">
        <v>1</v>
      </c>
      <c r="K47" s="329">
        <v>25</v>
      </c>
      <c r="L47" s="476"/>
      <c r="M47" s="476"/>
    </row>
    <row r="48" spans="1:13" s="357" customFormat="1" ht="12" customHeight="1" x14ac:dyDescent="0.2">
      <c r="A48" s="472"/>
      <c r="B48" s="471"/>
    </row>
    <row r="49" spans="1:11" s="357" customFormat="1" ht="12" customHeight="1" x14ac:dyDescent="0.2">
      <c r="A49" s="472" t="s">
        <v>43</v>
      </c>
      <c r="B49" s="471"/>
      <c r="C49" s="329">
        <v>12</v>
      </c>
      <c r="D49" s="329">
        <v>5</v>
      </c>
      <c r="E49" s="329">
        <v>3</v>
      </c>
      <c r="F49" s="329">
        <v>3</v>
      </c>
      <c r="G49" s="329">
        <v>3</v>
      </c>
      <c r="H49" s="329" t="s">
        <v>34</v>
      </c>
      <c r="I49" s="329" t="s">
        <v>34</v>
      </c>
      <c r="J49" s="329">
        <v>8</v>
      </c>
      <c r="K49" s="329">
        <v>2839</v>
      </c>
    </row>
    <row r="50" spans="1:11" s="357" customFormat="1" ht="12" customHeight="1" x14ac:dyDescent="0.2">
      <c r="A50" s="472" t="s">
        <v>44</v>
      </c>
      <c r="B50" s="471"/>
      <c r="C50" s="329">
        <v>6</v>
      </c>
      <c r="D50" s="329">
        <v>1</v>
      </c>
      <c r="E50" s="329" t="s">
        <v>34</v>
      </c>
      <c r="F50" s="329" t="s">
        <v>34</v>
      </c>
      <c r="G50" s="329" t="s">
        <v>34</v>
      </c>
      <c r="H50" s="329" t="s">
        <v>34</v>
      </c>
      <c r="I50" s="329" t="s">
        <v>34</v>
      </c>
      <c r="J50" s="329">
        <v>6</v>
      </c>
      <c r="K50" s="329">
        <v>4961</v>
      </c>
    </row>
    <row r="51" spans="1:11" s="357" customFormat="1" ht="12" customHeight="1" x14ac:dyDescent="0.2">
      <c r="A51" s="472" t="s">
        <v>45</v>
      </c>
      <c r="B51" s="471"/>
      <c r="C51" s="329">
        <v>16</v>
      </c>
      <c r="D51" s="329">
        <v>3</v>
      </c>
      <c r="E51" s="329">
        <v>3</v>
      </c>
      <c r="F51" s="329">
        <v>3</v>
      </c>
      <c r="G51" s="329">
        <v>3</v>
      </c>
      <c r="H51" s="329" t="s">
        <v>34</v>
      </c>
      <c r="I51" s="329" t="s">
        <v>34</v>
      </c>
      <c r="J51" s="329">
        <v>12</v>
      </c>
      <c r="K51" s="329">
        <v>4768</v>
      </c>
    </row>
    <row r="52" spans="1:11" s="357" customFormat="1" ht="12" customHeight="1" x14ac:dyDescent="0.2">
      <c r="A52" s="472" t="s">
        <v>46</v>
      </c>
      <c r="B52" s="471"/>
      <c r="C52" s="329">
        <v>41</v>
      </c>
      <c r="D52" s="329">
        <v>31</v>
      </c>
      <c r="E52" s="329">
        <v>9</v>
      </c>
      <c r="F52" s="329">
        <v>10</v>
      </c>
      <c r="G52" s="329">
        <v>8</v>
      </c>
      <c r="H52" s="329">
        <v>1</v>
      </c>
      <c r="I52" s="329" t="s">
        <v>34</v>
      </c>
      <c r="J52" s="329">
        <v>24</v>
      </c>
      <c r="K52" s="329">
        <v>7484</v>
      </c>
    </row>
    <row r="53" spans="1:11" s="357" customFormat="1" ht="12" customHeight="1" x14ac:dyDescent="0.2">
      <c r="A53" s="472" t="s">
        <v>47</v>
      </c>
      <c r="B53" s="471"/>
      <c r="C53" s="329">
        <v>10</v>
      </c>
      <c r="D53" s="329">
        <v>8</v>
      </c>
      <c r="E53" s="329">
        <v>6</v>
      </c>
      <c r="F53" s="329">
        <v>8</v>
      </c>
      <c r="G53" s="329">
        <v>5</v>
      </c>
      <c r="H53" s="329" t="s">
        <v>34</v>
      </c>
      <c r="I53" s="329">
        <v>1</v>
      </c>
      <c r="J53" s="329">
        <v>1</v>
      </c>
      <c r="K53" s="329">
        <v>205</v>
      </c>
    </row>
    <row r="54" spans="1:11" ht="12" customHeight="1" x14ac:dyDescent="0.2">
      <c r="A54" s="472" t="s">
        <v>48</v>
      </c>
      <c r="B54" s="471"/>
      <c r="C54" s="329">
        <v>16</v>
      </c>
      <c r="D54" s="329">
        <v>12</v>
      </c>
      <c r="E54" s="329">
        <v>6</v>
      </c>
      <c r="F54" s="329">
        <v>10</v>
      </c>
      <c r="G54" s="329">
        <v>3</v>
      </c>
      <c r="H54" s="329">
        <v>2</v>
      </c>
      <c r="I54" s="329">
        <v>1</v>
      </c>
      <c r="J54" s="329">
        <v>8</v>
      </c>
      <c r="K54" s="329">
        <v>4439</v>
      </c>
    </row>
    <row r="55" spans="1:11" s="357" customFormat="1" ht="12" customHeight="1" x14ac:dyDescent="0.2">
      <c r="A55" s="472"/>
      <c r="B55" s="471"/>
    </row>
    <row r="56" spans="1:11" s="357" customFormat="1" ht="12" customHeight="1" x14ac:dyDescent="0.2">
      <c r="A56" s="472" t="s">
        <v>49</v>
      </c>
      <c r="B56" s="471"/>
      <c r="C56" s="329">
        <v>25</v>
      </c>
      <c r="D56" s="329">
        <v>20</v>
      </c>
      <c r="E56" s="329">
        <v>10</v>
      </c>
      <c r="F56" s="329">
        <v>17</v>
      </c>
      <c r="G56" s="329">
        <v>6</v>
      </c>
      <c r="H56" s="329">
        <v>2</v>
      </c>
      <c r="I56" s="329">
        <v>2</v>
      </c>
      <c r="J56" s="329">
        <v>11</v>
      </c>
      <c r="K56" s="329">
        <v>4933</v>
      </c>
    </row>
    <row r="57" spans="1:11" s="357" customFormat="1" ht="12" customHeight="1" x14ac:dyDescent="0.2">
      <c r="A57" s="472" t="s">
        <v>50</v>
      </c>
      <c r="B57" s="471"/>
      <c r="C57" s="329">
        <v>9</v>
      </c>
      <c r="D57" s="329">
        <v>5</v>
      </c>
      <c r="E57" s="329">
        <v>4</v>
      </c>
      <c r="F57" s="329">
        <v>4</v>
      </c>
      <c r="G57" s="329">
        <v>4</v>
      </c>
      <c r="H57" s="329" t="s">
        <v>34</v>
      </c>
      <c r="I57" s="329" t="s">
        <v>34</v>
      </c>
      <c r="J57" s="329">
        <v>4</v>
      </c>
      <c r="K57" s="329">
        <v>696</v>
      </c>
    </row>
    <row r="58" spans="1:11" s="357" customFormat="1" ht="12" customHeight="1" x14ac:dyDescent="0.2">
      <c r="A58" s="472" t="s">
        <v>51</v>
      </c>
      <c r="B58" s="471"/>
      <c r="C58" s="329" t="s">
        <v>34</v>
      </c>
      <c r="D58" s="329" t="s">
        <v>34</v>
      </c>
      <c r="E58" s="329" t="s">
        <v>34</v>
      </c>
      <c r="F58" s="329" t="s">
        <v>34</v>
      </c>
      <c r="G58" s="329" t="s">
        <v>34</v>
      </c>
      <c r="H58" s="329" t="s">
        <v>34</v>
      </c>
      <c r="I58" s="329" t="s">
        <v>34</v>
      </c>
      <c r="J58" s="329" t="s">
        <v>34</v>
      </c>
      <c r="K58" s="329" t="s">
        <v>34</v>
      </c>
    </row>
    <row r="59" spans="1:11" s="357" customFormat="1" ht="12" customHeight="1" x14ac:dyDescent="0.2">
      <c r="A59" s="472" t="s">
        <v>52</v>
      </c>
      <c r="B59" s="471"/>
      <c r="C59" s="329">
        <v>29</v>
      </c>
      <c r="D59" s="329">
        <v>23</v>
      </c>
      <c r="E59" s="329">
        <v>11</v>
      </c>
      <c r="F59" s="329">
        <v>21</v>
      </c>
      <c r="G59" s="329">
        <v>6</v>
      </c>
      <c r="H59" s="329">
        <v>3</v>
      </c>
      <c r="I59" s="329">
        <v>2</v>
      </c>
      <c r="J59" s="329">
        <v>13</v>
      </c>
      <c r="K59" s="329">
        <v>2403</v>
      </c>
    </row>
    <row r="60" spans="1:11" s="357" customFormat="1" ht="12" customHeight="1" x14ac:dyDescent="0.2">
      <c r="A60" s="472" t="s">
        <v>53</v>
      </c>
      <c r="B60" s="471"/>
      <c r="C60" s="329">
        <v>29</v>
      </c>
      <c r="D60" s="329">
        <v>14</v>
      </c>
      <c r="E60" s="329">
        <v>8</v>
      </c>
      <c r="F60" s="329">
        <v>9</v>
      </c>
      <c r="G60" s="329">
        <v>7</v>
      </c>
      <c r="H60" s="329">
        <v>1</v>
      </c>
      <c r="I60" s="329" t="s">
        <v>34</v>
      </c>
      <c r="J60" s="329">
        <v>13</v>
      </c>
      <c r="K60" s="329">
        <v>4616</v>
      </c>
    </row>
    <row r="61" spans="1:11" s="357" customFormat="1" ht="12" customHeight="1" x14ac:dyDescent="0.2">
      <c r="A61" s="472" t="s">
        <v>54</v>
      </c>
      <c r="B61" s="471"/>
      <c r="C61" s="329">
        <v>3</v>
      </c>
      <c r="D61" s="329">
        <v>2</v>
      </c>
      <c r="E61" s="329">
        <v>2</v>
      </c>
      <c r="F61" s="329">
        <v>2</v>
      </c>
      <c r="G61" s="329">
        <v>2</v>
      </c>
      <c r="H61" s="329" t="s">
        <v>34</v>
      </c>
      <c r="I61" s="329" t="s">
        <v>34</v>
      </c>
      <c r="J61" s="329">
        <v>1</v>
      </c>
      <c r="K61" s="329">
        <v>42</v>
      </c>
    </row>
    <row r="62" spans="1:11" s="357" customFormat="1" ht="12" customHeight="1" x14ac:dyDescent="0.2">
      <c r="A62" s="472"/>
      <c r="B62" s="471"/>
    </row>
    <row r="63" spans="1:11" s="357" customFormat="1" ht="12" customHeight="1" x14ac:dyDescent="0.2">
      <c r="A63" s="472" t="s">
        <v>55</v>
      </c>
      <c r="B63" s="471"/>
      <c r="C63" s="329">
        <v>14</v>
      </c>
      <c r="D63" s="329">
        <v>87</v>
      </c>
      <c r="E63" s="329">
        <v>4</v>
      </c>
      <c r="F63" s="329">
        <v>87</v>
      </c>
      <c r="G63" s="329">
        <v>3</v>
      </c>
      <c r="H63" s="329" t="s">
        <v>34</v>
      </c>
      <c r="I63" s="329">
        <v>1</v>
      </c>
      <c r="J63" s="329">
        <v>10</v>
      </c>
      <c r="K63" s="329">
        <v>6509</v>
      </c>
    </row>
    <row r="64" spans="1:11" s="357" customFormat="1" ht="12" customHeight="1" x14ac:dyDescent="0.2">
      <c r="A64" s="472" t="s">
        <v>56</v>
      </c>
      <c r="B64" s="471"/>
      <c r="C64" s="329">
        <v>17</v>
      </c>
      <c r="D64" s="329">
        <v>6</v>
      </c>
      <c r="E64" s="329">
        <v>3</v>
      </c>
      <c r="F64" s="329">
        <v>3</v>
      </c>
      <c r="G64" s="329">
        <v>3</v>
      </c>
      <c r="H64" s="329" t="s">
        <v>34</v>
      </c>
      <c r="I64" s="329" t="s">
        <v>34</v>
      </c>
      <c r="J64" s="329">
        <v>10</v>
      </c>
      <c r="K64" s="329">
        <v>3535</v>
      </c>
    </row>
    <row r="65" spans="1:11" s="357" customFormat="1" ht="12" customHeight="1" x14ac:dyDescent="0.2">
      <c r="A65" s="472" t="s">
        <v>57</v>
      </c>
      <c r="B65" s="471"/>
      <c r="C65" s="329">
        <v>22</v>
      </c>
      <c r="D65" s="329">
        <v>146</v>
      </c>
      <c r="E65" s="329">
        <v>8</v>
      </c>
      <c r="F65" s="329">
        <v>143</v>
      </c>
      <c r="G65" s="329">
        <v>4</v>
      </c>
      <c r="H65" s="329" t="s">
        <v>34</v>
      </c>
      <c r="I65" s="329">
        <v>3</v>
      </c>
      <c r="J65" s="329">
        <v>11</v>
      </c>
      <c r="K65" s="329">
        <v>3329</v>
      </c>
    </row>
    <row r="66" spans="1:11" s="357" customFormat="1" ht="12" customHeight="1" x14ac:dyDescent="0.2">
      <c r="A66" s="472" t="s">
        <v>58</v>
      </c>
      <c r="B66" s="471"/>
      <c r="C66" s="329">
        <v>21</v>
      </c>
      <c r="D66" s="329">
        <v>22</v>
      </c>
      <c r="E66" s="329">
        <v>12</v>
      </c>
      <c r="F66" s="329">
        <v>20</v>
      </c>
      <c r="G66" s="329">
        <v>8</v>
      </c>
      <c r="H66" s="329">
        <v>2</v>
      </c>
      <c r="I66" s="329">
        <v>2</v>
      </c>
      <c r="J66" s="329">
        <v>5</v>
      </c>
      <c r="K66" s="329">
        <v>1285</v>
      </c>
    </row>
    <row r="67" spans="1:11" s="357" customFormat="1" ht="12" customHeight="1" x14ac:dyDescent="0.2">
      <c r="A67" s="472" t="s">
        <v>59</v>
      </c>
      <c r="B67" s="471"/>
      <c r="C67" s="329">
        <v>13</v>
      </c>
      <c r="D67" s="329">
        <v>81</v>
      </c>
      <c r="E67" s="329">
        <v>6</v>
      </c>
      <c r="F67" s="329">
        <v>73</v>
      </c>
      <c r="G67" s="329">
        <v>3</v>
      </c>
      <c r="H67" s="329" t="s">
        <v>34</v>
      </c>
      <c r="I67" s="329">
        <v>2</v>
      </c>
      <c r="J67" s="329">
        <v>4</v>
      </c>
      <c r="K67" s="329">
        <v>2236</v>
      </c>
    </row>
    <row r="68" spans="1:11" ht="12" customHeight="1" x14ac:dyDescent="0.2">
      <c r="A68" s="472"/>
      <c r="B68" s="471"/>
    </row>
    <row r="69" spans="1:11" ht="12" customHeight="1" x14ac:dyDescent="0.2">
      <c r="A69" s="472"/>
      <c r="B69" s="473" t="s">
        <v>60</v>
      </c>
      <c r="C69" s="249">
        <v>325</v>
      </c>
      <c r="D69" s="249">
        <v>482</v>
      </c>
      <c r="E69" s="249">
        <v>104</v>
      </c>
      <c r="F69" s="249">
        <v>426</v>
      </c>
      <c r="G69" s="249">
        <v>75</v>
      </c>
      <c r="H69" s="249">
        <v>11</v>
      </c>
      <c r="I69" s="249">
        <v>16</v>
      </c>
      <c r="J69" s="249">
        <v>166</v>
      </c>
      <c r="K69" s="249">
        <v>61138</v>
      </c>
    </row>
    <row r="70" spans="1:11" ht="12" customHeight="1" x14ac:dyDescent="0.2">
      <c r="B70" s="474" t="s">
        <v>68</v>
      </c>
    </row>
    <row r="71" spans="1:11" ht="12" customHeight="1" x14ac:dyDescent="0.2">
      <c r="B71" s="474" t="s">
        <v>297</v>
      </c>
      <c r="C71" s="329">
        <v>42</v>
      </c>
      <c r="D71" s="329">
        <v>16</v>
      </c>
      <c r="E71" s="329">
        <v>9</v>
      </c>
      <c r="F71" s="329">
        <v>13</v>
      </c>
      <c r="G71" s="329">
        <v>7</v>
      </c>
      <c r="H71" s="329" t="s">
        <v>34</v>
      </c>
      <c r="I71" s="329">
        <v>2</v>
      </c>
      <c r="J71" s="329">
        <v>25</v>
      </c>
      <c r="K71" s="329">
        <v>6858</v>
      </c>
    </row>
    <row r="72" spans="1:11" ht="12" customHeight="1" x14ac:dyDescent="0.2">
      <c r="B72" s="474" t="s">
        <v>298</v>
      </c>
      <c r="C72" s="329">
        <v>283</v>
      </c>
      <c r="D72" s="329">
        <v>466</v>
      </c>
      <c r="E72" s="329">
        <v>95</v>
      </c>
      <c r="F72" s="329">
        <v>413</v>
      </c>
      <c r="G72" s="329">
        <v>68</v>
      </c>
      <c r="H72" s="329">
        <v>11</v>
      </c>
      <c r="I72" s="329">
        <v>14</v>
      </c>
      <c r="J72" s="329">
        <v>141</v>
      </c>
      <c r="K72" s="329">
        <v>54280</v>
      </c>
    </row>
    <row r="73" spans="1:11" ht="12" customHeight="1" x14ac:dyDescent="0.2">
      <c r="C73" s="475"/>
      <c r="E73" s="475"/>
      <c r="F73" s="469"/>
      <c r="G73" s="469"/>
    </row>
    <row r="74" spans="1:11" ht="12" customHeight="1" x14ac:dyDescent="0.2">
      <c r="B74" s="429"/>
      <c r="C74" s="429"/>
      <c r="D74" s="429"/>
      <c r="E74" s="429"/>
      <c r="F74" s="429"/>
      <c r="G74" s="429"/>
      <c r="H74" s="429"/>
      <c r="I74" s="429"/>
      <c r="J74" s="429"/>
      <c r="K74" s="429"/>
    </row>
    <row r="75" spans="1:11" ht="12" customHeight="1" x14ac:dyDescent="0.2">
      <c r="A75" s="807" t="s">
        <v>299</v>
      </c>
      <c r="B75" s="807"/>
      <c r="C75" s="807"/>
      <c r="D75" s="807"/>
      <c r="E75" s="807"/>
      <c r="F75" s="807"/>
      <c r="G75" s="807"/>
      <c r="H75" s="807"/>
      <c r="I75" s="807"/>
      <c r="J75" s="807"/>
      <c r="K75" s="807"/>
    </row>
    <row r="76" spans="1:11" ht="12" customHeight="1" x14ac:dyDescent="0.2">
      <c r="A76" s="807"/>
      <c r="B76" s="807"/>
      <c r="C76" s="807"/>
      <c r="D76" s="807"/>
      <c r="E76" s="807"/>
      <c r="F76" s="807"/>
      <c r="G76" s="807"/>
      <c r="H76" s="807"/>
      <c r="I76" s="807"/>
      <c r="J76" s="807"/>
      <c r="K76" s="807"/>
    </row>
  </sheetData>
  <mergeCells count="49">
    <mergeCell ref="A41:B41"/>
    <mergeCell ref="A75:K76"/>
    <mergeCell ref="A35:B35"/>
    <mergeCell ref="A36:B36"/>
    <mergeCell ref="A37:B37"/>
    <mergeCell ref="A38:B38"/>
    <mergeCell ref="A39:B39"/>
    <mergeCell ref="A40:B40"/>
    <mergeCell ref="A34:B34"/>
    <mergeCell ref="A23:B23"/>
    <mergeCell ref="A24:B24"/>
    <mergeCell ref="A25:B25"/>
    <mergeCell ref="A26:B26"/>
    <mergeCell ref="A27:B27"/>
    <mergeCell ref="A28:B28"/>
    <mergeCell ref="A29:B29"/>
    <mergeCell ref="A30:B30"/>
    <mergeCell ref="A31:B31"/>
    <mergeCell ref="A32:B32"/>
    <mergeCell ref="A33:B33"/>
    <mergeCell ref="I9:I10"/>
    <mergeCell ref="A22:B22"/>
    <mergeCell ref="C11:J11"/>
    <mergeCell ref="A12:B12"/>
    <mergeCell ref="A13:B13"/>
    <mergeCell ref="A14:B14"/>
    <mergeCell ref="A15:B15"/>
    <mergeCell ref="A16:B16"/>
    <mergeCell ref="A17:B17"/>
    <mergeCell ref="A18:B18"/>
    <mergeCell ref="A19:B19"/>
    <mergeCell ref="A20:B20"/>
    <mergeCell ref="A21:B21"/>
    <mergeCell ref="B2:K2"/>
    <mergeCell ref="B3:K3"/>
    <mergeCell ref="A6:B11"/>
    <mergeCell ref="C6:D6"/>
    <mergeCell ref="E6:K6"/>
    <mergeCell ref="C7:C10"/>
    <mergeCell ref="D7:D10"/>
    <mergeCell ref="E7:I7"/>
    <mergeCell ref="J7:K7"/>
    <mergeCell ref="E8:F8"/>
    <mergeCell ref="J8:J10"/>
    <mergeCell ref="K8:K10"/>
    <mergeCell ref="E9:E10"/>
    <mergeCell ref="F9:F10"/>
    <mergeCell ref="G9:G10"/>
    <mergeCell ref="H9:H10"/>
  </mergeCells>
  <pageMargins left="0.70866141732283472" right="0.70866141732283472" top="0.74803149606299213" bottom="0.74803149606299213" header="0.31496062992125984" footer="0.31496062992125984"/>
  <pageSetup paperSize="9" scale="77" firstPageNumber="38" orientation="portrait" useFirstPageNumber="1" r:id="rId1"/>
  <headerFooter>
    <oddHeader>&amp;C&amp;"Arial,Standard"&amp;9- &amp;P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Normal="100" zoomScaleSheetLayoutView="100" workbookViewId="0">
      <selection activeCell="B5" sqref="B5"/>
    </sheetView>
  </sheetViews>
  <sheetFormatPr baseColWidth="10" defaultColWidth="12" defaultRowHeight="11.25" x14ac:dyDescent="0.2"/>
  <cols>
    <col min="1" max="5" width="12" style="65"/>
    <col min="6" max="9" width="12" style="65" customWidth="1"/>
    <col min="10" max="10" width="5.6640625" style="65" customWidth="1"/>
    <col min="11" max="16384" width="12" style="65"/>
  </cols>
  <sheetData/>
  <pageMargins left="0.78740157480314965" right="0.78740157480314965" top="0.78740157480314965" bottom="0.31496062992125984" header="0.51181102362204722" footer="0.51181102362204722"/>
  <pageSetup paperSize="9" scale="94" firstPageNumber="3" orientation="portrait" useFirstPageNumber="1" r:id="rId1"/>
  <headerFooter alignWithMargins="0">
    <oddHeader>&amp;C&amp;"Arial,Standard"&amp;9- &amp;P -</oddHeader>
  </headerFooter>
  <rowBreaks count="3" manualBreakCount="3">
    <brk id="72" max="9" man="1"/>
    <brk id="146" max="9" man="1"/>
    <brk id="219"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topLeftCell="A7" workbookViewId="0">
      <selection activeCell="A4" sqref="A4:O4"/>
    </sheetView>
  </sheetViews>
  <sheetFormatPr baseColWidth="10" defaultColWidth="11.5" defaultRowHeight="12.75" x14ac:dyDescent="0.2"/>
  <cols>
    <col min="1" max="1" width="8.1640625" customWidth="1"/>
    <col min="2" max="2" width="1.33203125" customWidth="1"/>
    <col min="3" max="3" width="74.5" customWidth="1"/>
    <col min="4" max="4" width="1.33203125" customWidth="1"/>
    <col min="5" max="5" width="20.33203125" customWidth="1"/>
    <col min="6" max="7" width="1.33203125" customWidth="1"/>
    <col min="8" max="8" width="20.33203125" customWidth="1"/>
    <col min="9" max="10" width="1.33203125" customWidth="1"/>
    <col min="11" max="11" width="20.33203125" customWidth="1"/>
    <col min="12" max="13" width="1.33203125" customWidth="1"/>
    <col min="14" max="14" width="20.33203125" customWidth="1"/>
    <col min="15" max="15" width="1.33203125" customWidth="1"/>
    <col min="16" max="256" width="11.5" style="63"/>
    <col min="257" max="257" width="8.1640625" style="63" customWidth="1"/>
    <col min="258" max="258" width="1.33203125" style="63" customWidth="1"/>
    <col min="259" max="259" width="74.5" style="63" customWidth="1"/>
    <col min="260" max="260" width="1.33203125" style="63" customWidth="1"/>
    <col min="261" max="261" width="20.33203125" style="63" customWidth="1"/>
    <col min="262" max="263" width="1.33203125" style="63" customWidth="1"/>
    <col min="264" max="264" width="20.33203125" style="63" customWidth="1"/>
    <col min="265" max="266" width="1.33203125" style="63" customWidth="1"/>
    <col min="267" max="267" width="20.33203125" style="63" customWidth="1"/>
    <col min="268" max="269" width="1.33203125" style="63" customWidth="1"/>
    <col min="270" max="270" width="20.33203125" style="63" customWidth="1"/>
    <col min="271" max="271" width="1.33203125" style="63" customWidth="1"/>
    <col min="272" max="512" width="11.5" style="63"/>
    <col min="513" max="513" width="8.1640625" style="63" customWidth="1"/>
    <col min="514" max="514" width="1.33203125" style="63" customWidth="1"/>
    <col min="515" max="515" width="74.5" style="63" customWidth="1"/>
    <col min="516" max="516" width="1.33203125" style="63" customWidth="1"/>
    <col min="517" max="517" width="20.33203125" style="63" customWidth="1"/>
    <col min="518" max="519" width="1.33203125" style="63" customWidth="1"/>
    <col min="520" max="520" width="20.33203125" style="63" customWidth="1"/>
    <col min="521" max="522" width="1.33203125" style="63" customWidth="1"/>
    <col min="523" max="523" width="20.33203125" style="63" customWidth="1"/>
    <col min="524" max="525" width="1.33203125" style="63" customWidth="1"/>
    <col min="526" max="526" width="20.33203125" style="63" customWidth="1"/>
    <col min="527" max="527" width="1.33203125" style="63" customWidth="1"/>
    <col min="528" max="768" width="11.5" style="63"/>
    <col min="769" max="769" width="8.1640625" style="63" customWidth="1"/>
    <col min="770" max="770" width="1.33203125" style="63" customWidth="1"/>
    <col min="771" max="771" width="74.5" style="63" customWidth="1"/>
    <col min="772" max="772" width="1.33203125" style="63" customWidth="1"/>
    <col min="773" max="773" width="20.33203125" style="63" customWidth="1"/>
    <col min="774" max="775" width="1.33203125" style="63" customWidth="1"/>
    <col min="776" max="776" width="20.33203125" style="63" customWidth="1"/>
    <col min="777" max="778" width="1.33203125" style="63" customWidth="1"/>
    <col min="779" max="779" width="20.33203125" style="63" customWidth="1"/>
    <col min="780" max="781" width="1.33203125" style="63" customWidth="1"/>
    <col min="782" max="782" width="20.33203125" style="63" customWidth="1"/>
    <col min="783" max="783" width="1.33203125" style="63" customWidth="1"/>
    <col min="784" max="1024" width="11.5" style="63"/>
    <col min="1025" max="1025" width="8.1640625" style="63" customWidth="1"/>
    <col min="1026" max="1026" width="1.33203125" style="63" customWidth="1"/>
    <col min="1027" max="1027" width="74.5" style="63" customWidth="1"/>
    <col min="1028" max="1028" width="1.33203125" style="63" customWidth="1"/>
    <col min="1029" max="1029" width="20.33203125" style="63" customWidth="1"/>
    <col min="1030" max="1031" width="1.33203125" style="63" customWidth="1"/>
    <col min="1032" max="1032" width="20.33203125" style="63" customWidth="1"/>
    <col min="1033" max="1034" width="1.33203125" style="63" customWidth="1"/>
    <col min="1035" max="1035" width="20.33203125" style="63" customWidth="1"/>
    <col min="1036" max="1037" width="1.33203125" style="63" customWidth="1"/>
    <col min="1038" max="1038" width="20.33203125" style="63" customWidth="1"/>
    <col min="1039" max="1039" width="1.33203125" style="63" customWidth="1"/>
    <col min="1040" max="1280" width="11.5" style="63"/>
    <col min="1281" max="1281" width="8.1640625" style="63" customWidth="1"/>
    <col min="1282" max="1282" width="1.33203125" style="63" customWidth="1"/>
    <col min="1283" max="1283" width="74.5" style="63" customWidth="1"/>
    <col min="1284" max="1284" width="1.33203125" style="63" customWidth="1"/>
    <col min="1285" max="1285" width="20.33203125" style="63" customWidth="1"/>
    <col min="1286" max="1287" width="1.33203125" style="63" customWidth="1"/>
    <col min="1288" max="1288" width="20.33203125" style="63" customWidth="1"/>
    <col min="1289" max="1290" width="1.33203125" style="63" customWidth="1"/>
    <col min="1291" max="1291" width="20.33203125" style="63" customWidth="1"/>
    <col min="1292" max="1293" width="1.33203125" style="63" customWidth="1"/>
    <col min="1294" max="1294" width="20.33203125" style="63" customWidth="1"/>
    <col min="1295" max="1295" width="1.33203125" style="63" customWidth="1"/>
    <col min="1296" max="1536" width="11.5" style="63"/>
    <col min="1537" max="1537" width="8.1640625" style="63" customWidth="1"/>
    <col min="1538" max="1538" width="1.33203125" style="63" customWidth="1"/>
    <col min="1539" max="1539" width="74.5" style="63" customWidth="1"/>
    <col min="1540" max="1540" width="1.33203125" style="63" customWidth="1"/>
    <col min="1541" max="1541" width="20.33203125" style="63" customWidth="1"/>
    <col min="1542" max="1543" width="1.33203125" style="63" customWidth="1"/>
    <col min="1544" max="1544" width="20.33203125" style="63" customWidth="1"/>
    <col min="1545" max="1546" width="1.33203125" style="63" customWidth="1"/>
    <col min="1547" max="1547" width="20.33203125" style="63" customWidth="1"/>
    <col min="1548" max="1549" width="1.33203125" style="63" customWidth="1"/>
    <col min="1550" max="1550" width="20.33203125" style="63" customWidth="1"/>
    <col min="1551" max="1551" width="1.33203125" style="63" customWidth="1"/>
    <col min="1552" max="1792" width="11.5" style="63"/>
    <col min="1793" max="1793" width="8.1640625" style="63" customWidth="1"/>
    <col min="1794" max="1794" width="1.33203125" style="63" customWidth="1"/>
    <col min="1795" max="1795" width="74.5" style="63" customWidth="1"/>
    <col min="1796" max="1796" width="1.33203125" style="63" customWidth="1"/>
    <col min="1797" max="1797" width="20.33203125" style="63" customWidth="1"/>
    <col min="1798" max="1799" width="1.33203125" style="63" customWidth="1"/>
    <col min="1800" max="1800" width="20.33203125" style="63" customWidth="1"/>
    <col min="1801" max="1802" width="1.33203125" style="63" customWidth="1"/>
    <col min="1803" max="1803" width="20.33203125" style="63" customWidth="1"/>
    <col min="1804" max="1805" width="1.33203125" style="63" customWidth="1"/>
    <col min="1806" max="1806" width="20.33203125" style="63" customWidth="1"/>
    <col min="1807" max="1807" width="1.33203125" style="63" customWidth="1"/>
    <col min="1808" max="2048" width="11.5" style="63"/>
    <col min="2049" max="2049" width="8.1640625" style="63" customWidth="1"/>
    <col min="2050" max="2050" width="1.33203125" style="63" customWidth="1"/>
    <col min="2051" max="2051" width="74.5" style="63" customWidth="1"/>
    <col min="2052" max="2052" width="1.33203125" style="63" customWidth="1"/>
    <col min="2053" max="2053" width="20.33203125" style="63" customWidth="1"/>
    <col min="2054" max="2055" width="1.33203125" style="63" customWidth="1"/>
    <col min="2056" max="2056" width="20.33203125" style="63" customWidth="1"/>
    <col min="2057" max="2058" width="1.33203125" style="63" customWidth="1"/>
    <col min="2059" max="2059" width="20.33203125" style="63" customWidth="1"/>
    <col min="2060" max="2061" width="1.33203125" style="63" customWidth="1"/>
    <col min="2062" max="2062" width="20.33203125" style="63" customWidth="1"/>
    <col min="2063" max="2063" width="1.33203125" style="63" customWidth="1"/>
    <col min="2064" max="2304" width="11.5" style="63"/>
    <col min="2305" max="2305" width="8.1640625" style="63" customWidth="1"/>
    <col min="2306" max="2306" width="1.33203125" style="63" customWidth="1"/>
    <col min="2307" max="2307" width="74.5" style="63" customWidth="1"/>
    <col min="2308" max="2308" width="1.33203125" style="63" customWidth="1"/>
    <col min="2309" max="2309" width="20.33203125" style="63" customWidth="1"/>
    <col min="2310" max="2311" width="1.33203125" style="63" customWidth="1"/>
    <col min="2312" max="2312" width="20.33203125" style="63" customWidth="1"/>
    <col min="2313" max="2314" width="1.33203125" style="63" customWidth="1"/>
    <col min="2315" max="2315" width="20.33203125" style="63" customWidth="1"/>
    <col min="2316" max="2317" width="1.33203125" style="63" customWidth="1"/>
    <col min="2318" max="2318" width="20.33203125" style="63" customWidth="1"/>
    <col min="2319" max="2319" width="1.33203125" style="63" customWidth="1"/>
    <col min="2320" max="2560" width="11.5" style="63"/>
    <col min="2561" max="2561" width="8.1640625" style="63" customWidth="1"/>
    <col min="2562" max="2562" width="1.33203125" style="63" customWidth="1"/>
    <col min="2563" max="2563" width="74.5" style="63" customWidth="1"/>
    <col min="2564" max="2564" width="1.33203125" style="63" customWidth="1"/>
    <col min="2565" max="2565" width="20.33203125" style="63" customWidth="1"/>
    <col min="2566" max="2567" width="1.33203125" style="63" customWidth="1"/>
    <col min="2568" max="2568" width="20.33203125" style="63" customWidth="1"/>
    <col min="2569" max="2570" width="1.33203125" style="63" customWidth="1"/>
    <col min="2571" max="2571" width="20.33203125" style="63" customWidth="1"/>
    <col min="2572" max="2573" width="1.33203125" style="63" customWidth="1"/>
    <col min="2574" max="2574" width="20.33203125" style="63" customWidth="1"/>
    <col min="2575" max="2575" width="1.33203125" style="63" customWidth="1"/>
    <col min="2576" max="2816" width="11.5" style="63"/>
    <col min="2817" max="2817" width="8.1640625" style="63" customWidth="1"/>
    <col min="2818" max="2818" width="1.33203125" style="63" customWidth="1"/>
    <col min="2819" max="2819" width="74.5" style="63" customWidth="1"/>
    <col min="2820" max="2820" width="1.33203125" style="63" customWidth="1"/>
    <col min="2821" max="2821" width="20.33203125" style="63" customWidth="1"/>
    <col min="2822" max="2823" width="1.33203125" style="63" customWidth="1"/>
    <col min="2824" max="2824" width="20.33203125" style="63" customWidth="1"/>
    <col min="2825" max="2826" width="1.33203125" style="63" customWidth="1"/>
    <col min="2827" max="2827" width="20.33203125" style="63" customWidth="1"/>
    <col min="2828" max="2829" width="1.33203125" style="63" customWidth="1"/>
    <col min="2830" max="2830" width="20.33203125" style="63" customWidth="1"/>
    <col min="2831" max="2831" width="1.33203125" style="63" customWidth="1"/>
    <col min="2832" max="3072" width="11.5" style="63"/>
    <col min="3073" max="3073" width="8.1640625" style="63" customWidth="1"/>
    <col min="3074" max="3074" width="1.33203125" style="63" customWidth="1"/>
    <col min="3075" max="3075" width="74.5" style="63" customWidth="1"/>
    <col min="3076" max="3076" width="1.33203125" style="63" customWidth="1"/>
    <col min="3077" max="3077" width="20.33203125" style="63" customWidth="1"/>
    <col min="3078" max="3079" width="1.33203125" style="63" customWidth="1"/>
    <col min="3080" max="3080" width="20.33203125" style="63" customWidth="1"/>
    <col min="3081" max="3082" width="1.33203125" style="63" customWidth="1"/>
    <col min="3083" max="3083" width="20.33203125" style="63" customWidth="1"/>
    <col min="3084" max="3085" width="1.33203125" style="63" customWidth="1"/>
    <col min="3086" max="3086" width="20.33203125" style="63" customWidth="1"/>
    <col min="3087" max="3087" width="1.33203125" style="63" customWidth="1"/>
    <col min="3088" max="3328" width="11.5" style="63"/>
    <col min="3329" max="3329" width="8.1640625" style="63" customWidth="1"/>
    <col min="3330" max="3330" width="1.33203125" style="63" customWidth="1"/>
    <col min="3331" max="3331" width="74.5" style="63" customWidth="1"/>
    <col min="3332" max="3332" width="1.33203125" style="63" customWidth="1"/>
    <col min="3333" max="3333" width="20.33203125" style="63" customWidth="1"/>
    <col min="3334" max="3335" width="1.33203125" style="63" customWidth="1"/>
    <col min="3336" max="3336" width="20.33203125" style="63" customWidth="1"/>
    <col min="3337" max="3338" width="1.33203125" style="63" customWidth="1"/>
    <col min="3339" max="3339" width="20.33203125" style="63" customWidth="1"/>
    <col min="3340" max="3341" width="1.33203125" style="63" customWidth="1"/>
    <col min="3342" max="3342" width="20.33203125" style="63" customWidth="1"/>
    <col min="3343" max="3343" width="1.33203125" style="63" customWidth="1"/>
    <col min="3344" max="3584" width="11.5" style="63"/>
    <col min="3585" max="3585" width="8.1640625" style="63" customWidth="1"/>
    <col min="3586" max="3586" width="1.33203125" style="63" customWidth="1"/>
    <col min="3587" max="3587" width="74.5" style="63" customWidth="1"/>
    <col min="3588" max="3588" width="1.33203125" style="63" customWidth="1"/>
    <col min="3589" max="3589" width="20.33203125" style="63" customWidth="1"/>
    <col min="3590" max="3591" width="1.33203125" style="63" customWidth="1"/>
    <col min="3592" max="3592" width="20.33203125" style="63" customWidth="1"/>
    <col min="3593" max="3594" width="1.33203125" style="63" customWidth="1"/>
    <col min="3595" max="3595" width="20.33203125" style="63" customWidth="1"/>
    <col min="3596" max="3597" width="1.33203125" style="63" customWidth="1"/>
    <col min="3598" max="3598" width="20.33203125" style="63" customWidth="1"/>
    <col min="3599" max="3599" width="1.33203125" style="63" customWidth="1"/>
    <col min="3600" max="3840" width="11.5" style="63"/>
    <col min="3841" max="3841" width="8.1640625" style="63" customWidth="1"/>
    <col min="3842" max="3842" width="1.33203125" style="63" customWidth="1"/>
    <col min="3843" max="3843" width="74.5" style="63" customWidth="1"/>
    <col min="3844" max="3844" width="1.33203125" style="63" customWidth="1"/>
    <col min="3845" max="3845" width="20.33203125" style="63" customWidth="1"/>
    <col min="3846" max="3847" width="1.33203125" style="63" customWidth="1"/>
    <col min="3848" max="3848" width="20.33203125" style="63" customWidth="1"/>
    <col min="3849" max="3850" width="1.33203125" style="63" customWidth="1"/>
    <col min="3851" max="3851" width="20.33203125" style="63" customWidth="1"/>
    <col min="3852" max="3853" width="1.33203125" style="63" customWidth="1"/>
    <col min="3854" max="3854" width="20.33203125" style="63" customWidth="1"/>
    <col min="3855" max="3855" width="1.33203125" style="63" customWidth="1"/>
    <col min="3856" max="4096" width="11.5" style="63"/>
    <col min="4097" max="4097" width="8.1640625" style="63" customWidth="1"/>
    <col min="4098" max="4098" width="1.33203125" style="63" customWidth="1"/>
    <col min="4099" max="4099" width="74.5" style="63" customWidth="1"/>
    <col min="4100" max="4100" width="1.33203125" style="63" customWidth="1"/>
    <col min="4101" max="4101" width="20.33203125" style="63" customWidth="1"/>
    <col min="4102" max="4103" width="1.33203125" style="63" customWidth="1"/>
    <col min="4104" max="4104" width="20.33203125" style="63" customWidth="1"/>
    <col min="4105" max="4106" width="1.33203125" style="63" customWidth="1"/>
    <col min="4107" max="4107" width="20.33203125" style="63" customWidth="1"/>
    <col min="4108" max="4109" width="1.33203125" style="63" customWidth="1"/>
    <col min="4110" max="4110" width="20.33203125" style="63" customWidth="1"/>
    <col min="4111" max="4111" width="1.33203125" style="63" customWidth="1"/>
    <col min="4112" max="4352" width="11.5" style="63"/>
    <col min="4353" max="4353" width="8.1640625" style="63" customWidth="1"/>
    <col min="4354" max="4354" width="1.33203125" style="63" customWidth="1"/>
    <col min="4355" max="4355" width="74.5" style="63" customWidth="1"/>
    <col min="4356" max="4356" width="1.33203125" style="63" customWidth="1"/>
    <col min="4357" max="4357" width="20.33203125" style="63" customWidth="1"/>
    <col min="4358" max="4359" width="1.33203125" style="63" customWidth="1"/>
    <col min="4360" max="4360" width="20.33203125" style="63" customWidth="1"/>
    <col min="4361" max="4362" width="1.33203125" style="63" customWidth="1"/>
    <col min="4363" max="4363" width="20.33203125" style="63" customWidth="1"/>
    <col min="4364" max="4365" width="1.33203125" style="63" customWidth="1"/>
    <col min="4366" max="4366" width="20.33203125" style="63" customWidth="1"/>
    <col min="4367" max="4367" width="1.33203125" style="63" customWidth="1"/>
    <col min="4368" max="4608" width="11.5" style="63"/>
    <col min="4609" max="4609" width="8.1640625" style="63" customWidth="1"/>
    <col min="4610" max="4610" width="1.33203125" style="63" customWidth="1"/>
    <col min="4611" max="4611" width="74.5" style="63" customWidth="1"/>
    <col min="4612" max="4612" width="1.33203125" style="63" customWidth="1"/>
    <col min="4613" max="4613" width="20.33203125" style="63" customWidth="1"/>
    <col min="4614" max="4615" width="1.33203125" style="63" customWidth="1"/>
    <col min="4616" max="4616" width="20.33203125" style="63" customWidth="1"/>
    <col min="4617" max="4618" width="1.33203125" style="63" customWidth="1"/>
    <col min="4619" max="4619" width="20.33203125" style="63" customWidth="1"/>
    <col min="4620" max="4621" width="1.33203125" style="63" customWidth="1"/>
    <col min="4622" max="4622" width="20.33203125" style="63" customWidth="1"/>
    <col min="4623" max="4623" width="1.33203125" style="63" customWidth="1"/>
    <col min="4624" max="4864" width="11.5" style="63"/>
    <col min="4865" max="4865" width="8.1640625" style="63" customWidth="1"/>
    <col min="4866" max="4866" width="1.33203125" style="63" customWidth="1"/>
    <col min="4867" max="4867" width="74.5" style="63" customWidth="1"/>
    <col min="4868" max="4868" width="1.33203125" style="63" customWidth="1"/>
    <col min="4869" max="4869" width="20.33203125" style="63" customWidth="1"/>
    <col min="4870" max="4871" width="1.33203125" style="63" customWidth="1"/>
    <col min="4872" max="4872" width="20.33203125" style="63" customWidth="1"/>
    <col min="4873" max="4874" width="1.33203125" style="63" customWidth="1"/>
    <col min="4875" max="4875" width="20.33203125" style="63" customWidth="1"/>
    <col min="4876" max="4877" width="1.33203125" style="63" customWidth="1"/>
    <col min="4878" max="4878" width="20.33203125" style="63" customWidth="1"/>
    <col min="4879" max="4879" width="1.33203125" style="63" customWidth="1"/>
    <col min="4880" max="5120" width="11.5" style="63"/>
    <col min="5121" max="5121" width="8.1640625" style="63" customWidth="1"/>
    <col min="5122" max="5122" width="1.33203125" style="63" customWidth="1"/>
    <col min="5123" max="5123" width="74.5" style="63" customWidth="1"/>
    <col min="5124" max="5124" width="1.33203125" style="63" customWidth="1"/>
    <col min="5125" max="5125" width="20.33203125" style="63" customWidth="1"/>
    <col min="5126" max="5127" width="1.33203125" style="63" customWidth="1"/>
    <col min="5128" max="5128" width="20.33203125" style="63" customWidth="1"/>
    <col min="5129" max="5130" width="1.33203125" style="63" customWidth="1"/>
    <col min="5131" max="5131" width="20.33203125" style="63" customWidth="1"/>
    <col min="5132" max="5133" width="1.33203125" style="63" customWidth="1"/>
    <col min="5134" max="5134" width="20.33203125" style="63" customWidth="1"/>
    <col min="5135" max="5135" width="1.33203125" style="63" customWidth="1"/>
    <col min="5136" max="5376" width="11.5" style="63"/>
    <col min="5377" max="5377" width="8.1640625" style="63" customWidth="1"/>
    <col min="5378" max="5378" width="1.33203125" style="63" customWidth="1"/>
    <col min="5379" max="5379" width="74.5" style="63" customWidth="1"/>
    <col min="5380" max="5380" width="1.33203125" style="63" customWidth="1"/>
    <col min="5381" max="5381" width="20.33203125" style="63" customWidth="1"/>
    <col min="5382" max="5383" width="1.33203125" style="63" customWidth="1"/>
    <col min="5384" max="5384" width="20.33203125" style="63" customWidth="1"/>
    <col min="5385" max="5386" width="1.33203125" style="63" customWidth="1"/>
    <col min="5387" max="5387" width="20.33203125" style="63" customWidth="1"/>
    <col min="5388" max="5389" width="1.33203125" style="63" customWidth="1"/>
    <col min="5390" max="5390" width="20.33203125" style="63" customWidth="1"/>
    <col min="5391" max="5391" width="1.33203125" style="63" customWidth="1"/>
    <col min="5392" max="5632" width="11.5" style="63"/>
    <col min="5633" max="5633" width="8.1640625" style="63" customWidth="1"/>
    <col min="5634" max="5634" width="1.33203125" style="63" customWidth="1"/>
    <col min="5635" max="5635" width="74.5" style="63" customWidth="1"/>
    <col min="5636" max="5636" width="1.33203125" style="63" customWidth="1"/>
    <col min="5637" max="5637" width="20.33203125" style="63" customWidth="1"/>
    <col min="5638" max="5639" width="1.33203125" style="63" customWidth="1"/>
    <col min="5640" max="5640" width="20.33203125" style="63" customWidth="1"/>
    <col min="5641" max="5642" width="1.33203125" style="63" customWidth="1"/>
    <col min="5643" max="5643" width="20.33203125" style="63" customWidth="1"/>
    <col min="5644" max="5645" width="1.33203125" style="63" customWidth="1"/>
    <col min="5646" max="5646" width="20.33203125" style="63" customWidth="1"/>
    <col min="5647" max="5647" width="1.33203125" style="63" customWidth="1"/>
    <col min="5648" max="5888" width="11.5" style="63"/>
    <col min="5889" max="5889" width="8.1640625" style="63" customWidth="1"/>
    <col min="5890" max="5890" width="1.33203125" style="63" customWidth="1"/>
    <col min="5891" max="5891" width="74.5" style="63" customWidth="1"/>
    <col min="5892" max="5892" width="1.33203125" style="63" customWidth="1"/>
    <col min="5893" max="5893" width="20.33203125" style="63" customWidth="1"/>
    <col min="5894" max="5895" width="1.33203125" style="63" customWidth="1"/>
    <col min="5896" max="5896" width="20.33203125" style="63" customWidth="1"/>
    <col min="5897" max="5898" width="1.33203125" style="63" customWidth="1"/>
    <col min="5899" max="5899" width="20.33203125" style="63" customWidth="1"/>
    <col min="5900" max="5901" width="1.33203125" style="63" customWidth="1"/>
    <col min="5902" max="5902" width="20.33203125" style="63" customWidth="1"/>
    <col min="5903" max="5903" width="1.33203125" style="63" customWidth="1"/>
    <col min="5904" max="6144" width="11.5" style="63"/>
    <col min="6145" max="6145" width="8.1640625" style="63" customWidth="1"/>
    <col min="6146" max="6146" width="1.33203125" style="63" customWidth="1"/>
    <col min="6147" max="6147" width="74.5" style="63" customWidth="1"/>
    <col min="6148" max="6148" width="1.33203125" style="63" customWidth="1"/>
    <col min="6149" max="6149" width="20.33203125" style="63" customWidth="1"/>
    <col min="6150" max="6151" width="1.33203125" style="63" customWidth="1"/>
    <col min="6152" max="6152" width="20.33203125" style="63" customWidth="1"/>
    <col min="6153" max="6154" width="1.33203125" style="63" customWidth="1"/>
    <col min="6155" max="6155" width="20.33203125" style="63" customWidth="1"/>
    <col min="6156" max="6157" width="1.33203125" style="63" customWidth="1"/>
    <col min="6158" max="6158" width="20.33203125" style="63" customWidth="1"/>
    <col min="6159" max="6159" width="1.33203125" style="63" customWidth="1"/>
    <col min="6160" max="6400" width="11.5" style="63"/>
    <col min="6401" max="6401" width="8.1640625" style="63" customWidth="1"/>
    <col min="6402" max="6402" width="1.33203125" style="63" customWidth="1"/>
    <col min="6403" max="6403" width="74.5" style="63" customWidth="1"/>
    <col min="6404" max="6404" width="1.33203125" style="63" customWidth="1"/>
    <col min="6405" max="6405" width="20.33203125" style="63" customWidth="1"/>
    <col min="6406" max="6407" width="1.33203125" style="63" customWidth="1"/>
    <col min="6408" max="6408" width="20.33203125" style="63" customWidth="1"/>
    <col min="6409" max="6410" width="1.33203125" style="63" customWidth="1"/>
    <col min="6411" max="6411" width="20.33203125" style="63" customWidth="1"/>
    <col min="6412" max="6413" width="1.33203125" style="63" customWidth="1"/>
    <col min="6414" max="6414" width="20.33203125" style="63" customWidth="1"/>
    <col min="6415" max="6415" width="1.33203125" style="63" customWidth="1"/>
    <col min="6416" max="6656" width="11.5" style="63"/>
    <col min="6657" max="6657" width="8.1640625" style="63" customWidth="1"/>
    <col min="6658" max="6658" width="1.33203125" style="63" customWidth="1"/>
    <col min="6659" max="6659" width="74.5" style="63" customWidth="1"/>
    <col min="6660" max="6660" width="1.33203125" style="63" customWidth="1"/>
    <col min="6661" max="6661" width="20.33203125" style="63" customWidth="1"/>
    <col min="6662" max="6663" width="1.33203125" style="63" customWidth="1"/>
    <col min="6664" max="6664" width="20.33203125" style="63" customWidth="1"/>
    <col min="6665" max="6666" width="1.33203125" style="63" customWidth="1"/>
    <col min="6667" max="6667" width="20.33203125" style="63" customWidth="1"/>
    <col min="6668" max="6669" width="1.33203125" style="63" customWidth="1"/>
    <col min="6670" max="6670" width="20.33203125" style="63" customWidth="1"/>
    <col min="6671" max="6671" width="1.33203125" style="63" customWidth="1"/>
    <col min="6672" max="6912" width="11.5" style="63"/>
    <col min="6913" max="6913" width="8.1640625" style="63" customWidth="1"/>
    <col min="6914" max="6914" width="1.33203125" style="63" customWidth="1"/>
    <col min="6915" max="6915" width="74.5" style="63" customWidth="1"/>
    <col min="6916" max="6916" width="1.33203125" style="63" customWidth="1"/>
    <col min="6917" max="6917" width="20.33203125" style="63" customWidth="1"/>
    <col min="6918" max="6919" width="1.33203125" style="63" customWidth="1"/>
    <col min="6920" max="6920" width="20.33203125" style="63" customWidth="1"/>
    <col min="6921" max="6922" width="1.33203125" style="63" customWidth="1"/>
    <col min="6923" max="6923" width="20.33203125" style="63" customWidth="1"/>
    <col min="6924" max="6925" width="1.33203125" style="63" customWidth="1"/>
    <col min="6926" max="6926" width="20.33203125" style="63" customWidth="1"/>
    <col min="6927" max="6927" width="1.33203125" style="63" customWidth="1"/>
    <col min="6928" max="7168" width="11.5" style="63"/>
    <col min="7169" max="7169" width="8.1640625" style="63" customWidth="1"/>
    <col min="7170" max="7170" width="1.33203125" style="63" customWidth="1"/>
    <col min="7171" max="7171" width="74.5" style="63" customWidth="1"/>
    <col min="7172" max="7172" width="1.33203125" style="63" customWidth="1"/>
    <col min="7173" max="7173" width="20.33203125" style="63" customWidth="1"/>
    <col min="7174" max="7175" width="1.33203125" style="63" customWidth="1"/>
    <col min="7176" max="7176" width="20.33203125" style="63" customWidth="1"/>
    <col min="7177" max="7178" width="1.33203125" style="63" customWidth="1"/>
    <col min="7179" max="7179" width="20.33203125" style="63" customWidth="1"/>
    <col min="7180" max="7181" width="1.33203125" style="63" customWidth="1"/>
    <col min="7182" max="7182" width="20.33203125" style="63" customWidth="1"/>
    <col min="7183" max="7183" width="1.33203125" style="63" customWidth="1"/>
    <col min="7184" max="7424" width="11.5" style="63"/>
    <col min="7425" max="7425" width="8.1640625" style="63" customWidth="1"/>
    <col min="7426" max="7426" width="1.33203125" style="63" customWidth="1"/>
    <col min="7427" max="7427" width="74.5" style="63" customWidth="1"/>
    <col min="7428" max="7428" width="1.33203125" style="63" customWidth="1"/>
    <col min="7429" max="7429" width="20.33203125" style="63" customWidth="1"/>
    <col min="7430" max="7431" width="1.33203125" style="63" customWidth="1"/>
    <col min="7432" max="7432" width="20.33203125" style="63" customWidth="1"/>
    <col min="7433" max="7434" width="1.33203125" style="63" customWidth="1"/>
    <col min="7435" max="7435" width="20.33203125" style="63" customWidth="1"/>
    <col min="7436" max="7437" width="1.33203125" style="63" customWidth="1"/>
    <col min="7438" max="7438" width="20.33203125" style="63" customWidth="1"/>
    <col min="7439" max="7439" width="1.33203125" style="63" customWidth="1"/>
    <col min="7440" max="7680" width="11.5" style="63"/>
    <col min="7681" max="7681" width="8.1640625" style="63" customWidth="1"/>
    <col min="7682" max="7682" width="1.33203125" style="63" customWidth="1"/>
    <col min="7683" max="7683" width="74.5" style="63" customWidth="1"/>
    <col min="7684" max="7684" width="1.33203125" style="63" customWidth="1"/>
    <col min="7685" max="7685" width="20.33203125" style="63" customWidth="1"/>
    <col min="7686" max="7687" width="1.33203125" style="63" customWidth="1"/>
    <col min="7688" max="7688" width="20.33203125" style="63" customWidth="1"/>
    <col min="7689" max="7690" width="1.33203125" style="63" customWidth="1"/>
    <col min="7691" max="7691" width="20.33203125" style="63" customWidth="1"/>
    <col min="7692" max="7693" width="1.33203125" style="63" customWidth="1"/>
    <col min="7694" max="7694" width="20.33203125" style="63" customWidth="1"/>
    <col min="7695" max="7695" width="1.33203125" style="63" customWidth="1"/>
    <col min="7696" max="7936" width="11.5" style="63"/>
    <col min="7937" max="7937" width="8.1640625" style="63" customWidth="1"/>
    <col min="7938" max="7938" width="1.33203125" style="63" customWidth="1"/>
    <col min="7939" max="7939" width="74.5" style="63" customWidth="1"/>
    <col min="7940" max="7940" width="1.33203125" style="63" customWidth="1"/>
    <col min="7941" max="7941" width="20.33203125" style="63" customWidth="1"/>
    <col min="7942" max="7943" width="1.33203125" style="63" customWidth="1"/>
    <col min="7944" max="7944" width="20.33203125" style="63" customWidth="1"/>
    <col min="7945" max="7946" width="1.33203125" style="63" customWidth="1"/>
    <col min="7947" max="7947" width="20.33203125" style="63" customWidth="1"/>
    <col min="7948" max="7949" width="1.33203125" style="63" customWidth="1"/>
    <col min="7950" max="7950" width="20.33203125" style="63" customWidth="1"/>
    <col min="7951" max="7951" width="1.33203125" style="63" customWidth="1"/>
    <col min="7952" max="8192" width="11.5" style="63"/>
    <col min="8193" max="8193" width="8.1640625" style="63" customWidth="1"/>
    <col min="8194" max="8194" width="1.33203125" style="63" customWidth="1"/>
    <col min="8195" max="8195" width="74.5" style="63" customWidth="1"/>
    <col min="8196" max="8196" width="1.33203125" style="63" customWidth="1"/>
    <col min="8197" max="8197" width="20.33203125" style="63" customWidth="1"/>
    <col min="8198" max="8199" width="1.33203125" style="63" customWidth="1"/>
    <col min="8200" max="8200" width="20.33203125" style="63" customWidth="1"/>
    <col min="8201" max="8202" width="1.33203125" style="63" customWidth="1"/>
    <col min="8203" max="8203" width="20.33203125" style="63" customWidth="1"/>
    <col min="8204" max="8205" width="1.33203125" style="63" customWidth="1"/>
    <col min="8206" max="8206" width="20.33203125" style="63" customWidth="1"/>
    <col min="8207" max="8207" width="1.33203125" style="63" customWidth="1"/>
    <col min="8208" max="8448" width="11.5" style="63"/>
    <col min="8449" max="8449" width="8.1640625" style="63" customWidth="1"/>
    <col min="8450" max="8450" width="1.33203125" style="63" customWidth="1"/>
    <col min="8451" max="8451" width="74.5" style="63" customWidth="1"/>
    <col min="8452" max="8452" width="1.33203125" style="63" customWidth="1"/>
    <col min="8453" max="8453" width="20.33203125" style="63" customWidth="1"/>
    <col min="8454" max="8455" width="1.33203125" style="63" customWidth="1"/>
    <col min="8456" max="8456" width="20.33203125" style="63" customWidth="1"/>
    <col min="8457" max="8458" width="1.33203125" style="63" customWidth="1"/>
    <col min="8459" max="8459" width="20.33203125" style="63" customWidth="1"/>
    <col min="8460" max="8461" width="1.33203125" style="63" customWidth="1"/>
    <col min="8462" max="8462" width="20.33203125" style="63" customWidth="1"/>
    <col min="8463" max="8463" width="1.33203125" style="63" customWidth="1"/>
    <col min="8464" max="8704" width="11.5" style="63"/>
    <col min="8705" max="8705" width="8.1640625" style="63" customWidth="1"/>
    <col min="8706" max="8706" width="1.33203125" style="63" customWidth="1"/>
    <col min="8707" max="8707" width="74.5" style="63" customWidth="1"/>
    <col min="8708" max="8708" width="1.33203125" style="63" customWidth="1"/>
    <col min="8709" max="8709" width="20.33203125" style="63" customWidth="1"/>
    <col min="8710" max="8711" width="1.33203125" style="63" customWidth="1"/>
    <col min="8712" max="8712" width="20.33203125" style="63" customWidth="1"/>
    <col min="8713" max="8714" width="1.33203125" style="63" customWidth="1"/>
    <col min="8715" max="8715" width="20.33203125" style="63" customWidth="1"/>
    <col min="8716" max="8717" width="1.33203125" style="63" customWidth="1"/>
    <col min="8718" max="8718" width="20.33203125" style="63" customWidth="1"/>
    <col min="8719" max="8719" width="1.33203125" style="63" customWidth="1"/>
    <col min="8720" max="8960" width="11.5" style="63"/>
    <col min="8961" max="8961" width="8.1640625" style="63" customWidth="1"/>
    <col min="8962" max="8962" width="1.33203125" style="63" customWidth="1"/>
    <col min="8963" max="8963" width="74.5" style="63" customWidth="1"/>
    <col min="8964" max="8964" width="1.33203125" style="63" customWidth="1"/>
    <col min="8965" max="8965" width="20.33203125" style="63" customWidth="1"/>
    <col min="8966" max="8967" width="1.33203125" style="63" customWidth="1"/>
    <col min="8968" max="8968" width="20.33203125" style="63" customWidth="1"/>
    <col min="8969" max="8970" width="1.33203125" style="63" customWidth="1"/>
    <col min="8971" max="8971" width="20.33203125" style="63" customWidth="1"/>
    <col min="8972" max="8973" width="1.33203125" style="63" customWidth="1"/>
    <col min="8974" max="8974" width="20.33203125" style="63" customWidth="1"/>
    <col min="8975" max="8975" width="1.33203125" style="63" customWidth="1"/>
    <col min="8976" max="9216" width="11.5" style="63"/>
    <col min="9217" max="9217" width="8.1640625" style="63" customWidth="1"/>
    <col min="9218" max="9218" width="1.33203125" style="63" customWidth="1"/>
    <col min="9219" max="9219" width="74.5" style="63" customWidth="1"/>
    <col min="9220" max="9220" width="1.33203125" style="63" customWidth="1"/>
    <col min="9221" max="9221" width="20.33203125" style="63" customWidth="1"/>
    <col min="9222" max="9223" width="1.33203125" style="63" customWidth="1"/>
    <col min="9224" max="9224" width="20.33203125" style="63" customWidth="1"/>
    <col min="9225" max="9226" width="1.33203125" style="63" customWidth="1"/>
    <col min="9227" max="9227" width="20.33203125" style="63" customWidth="1"/>
    <col min="9228" max="9229" width="1.33203125" style="63" customWidth="1"/>
    <col min="9230" max="9230" width="20.33203125" style="63" customWidth="1"/>
    <col min="9231" max="9231" width="1.33203125" style="63" customWidth="1"/>
    <col min="9232" max="9472" width="11.5" style="63"/>
    <col min="9473" max="9473" width="8.1640625" style="63" customWidth="1"/>
    <col min="9474" max="9474" width="1.33203125" style="63" customWidth="1"/>
    <col min="9475" max="9475" width="74.5" style="63" customWidth="1"/>
    <col min="9476" max="9476" width="1.33203125" style="63" customWidth="1"/>
    <col min="9477" max="9477" width="20.33203125" style="63" customWidth="1"/>
    <col min="9478" max="9479" width="1.33203125" style="63" customWidth="1"/>
    <col min="9480" max="9480" width="20.33203125" style="63" customWidth="1"/>
    <col min="9481" max="9482" width="1.33203125" style="63" customWidth="1"/>
    <col min="9483" max="9483" width="20.33203125" style="63" customWidth="1"/>
    <col min="9484" max="9485" width="1.33203125" style="63" customWidth="1"/>
    <col min="9486" max="9486" width="20.33203125" style="63" customWidth="1"/>
    <col min="9487" max="9487" width="1.33203125" style="63" customWidth="1"/>
    <col min="9488" max="9728" width="11.5" style="63"/>
    <col min="9729" max="9729" width="8.1640625" style="63" customWidth="1"/>
    <col min="9730" max="9730" width="1.33203125" style="63" customWidth="1"/>
    <col min="9731" max="9731" width="74.5" style="63" customWidth="1"/>
    <col min="9732" max="9732" width="1.33203125" style="63" customWidth="1"/>
    <col min="9733" max="9733" width="20.33203125" style="63" customWidth="1"/>
    <col min="9734" max="9735" width="1.33203125" style="63" customWidth="1"/>
    <col min="9736" max="9736" width="20.33203125" style="63" customWidth="1"/>
    <col min="9737" max="9738" width="1.33203125" style="63" customWidth="1"/>
    <col min="9739" max="9739" width="20.33203125" style="63" customWidth="1"/>
    <col min="9740" max="9741" width="1.33203125" style="63" customWidth="1"/>
    <col min="9742" max="9742" width="20.33203125" style="63" customWidth="1"/>
    <col min="9743" max="9743" width="1.33203125" style="63" customWidth="1"/>
    <col min="9744" max="9984" width="11.5" style="63"/>
    <col min="9985" max="9985" width="8.1640625" style="63" customWidth="1"/>
    <col min="9986" max="9986" width="1.33203125" style="63" customWidth="1"/>
    <col min="9987" max="9987" width="74.5" style="63" customWidth="1"/>
    <col min="9988" max="9988" width="1.33203125" style="63" customWidth="1"/>
    <col min="9989" max="9989" width="20.33203125" style="63" customWidth="1"/>
    <col min="9990" max="9991" width="1.33203125" style="63" customWidth="1"/>
    <col min="9992" max="9992" width="20.33203125" style="63" customWidth="1"/>
    <col min="9993" max="9994" width="1.33203125" style="63" customWidth="1"/>
    <col min="9995" max="9995" width="20.33203125" style="63" customWidth="1"/>
    <col min="9996" max="9997" width="1.33203125" style="63" customWidth="1"/>
    <col min="9998" max="9998" width="20.33203125" style="63" customWidth="1"/>
    <col min="9999" max="9999" width="1.33203125" style="63" customWidth="1"/>
    <col min="10000" max="10240" width="11.5" style="63"/>
    <col min="10241" max="10241" width="8.1640625" style="63" customWidth="1"/>
    <col min="10242" max="10242" width="1.33203125" style="63" customWidth="1"/>
    <col min="10243" max="10243" width="74.5" style="63" customWidth="1"/>
    <col min="10244" max="10244" width="1.33203125" style="63" customWidth="1"/>
    <col min="10245" max="10245" width="20.33203125" style="63" customWidth="1"/>
    <col min="10246" max="10247" width="1.33203125" style="63" customWidth="1"/>
    <col min="10248" max="10248" width="20.33203125" style="63" customWidth="1"/>
    <col min="10249" max="10250" width="1.33203125" style="63" customWidth="1"/>
    <col min="10251" max="10251" width="20.33203125" style="63" customWidth="1"/>
    <col min="10252" max="10253" width="1.33203125" style="63" customWidth="1"/>
    <col min="10254" max="10254" width="20.33203125" style="63" customWidth="1"/>
    <col min="10255" max="10255" width="1.33203125" style="63" customWidth="1"/>
    <col min="10256" max="10496" width="11.5" style="63"/>
    <col min="10497" max="10497" width="8.1640625" style="63" customWidth="1"/>
    <col min="10498" max="10498" width="1.33203125" style="63" customWidth="1"/>
    <col min="10499" max="10499" width="74.5" style="63" customWidth="1"/>
    <col min="10500" max="10500" width="1.33203125" style="63" customWidth="1"/>
    <col min="10501" max="10501" width="20.33203125" style="63" customWidth="1"/>
    <col min="10502" max="10503" width="1.33203125" style="63" customWidth="1"/>
    <col min="10504" max="10504" width="20.33203125" style="63" customWidth="1"/>
    <col min="10505" max="10506" width="1.33203125" style="63" customWidth="1"/>
    <col min="10507" max="10507" width="20.33203125" style="63" customWidth="1"/>
    <col min="10508" max="10509" width="1.33203125" style="63" customWidth="1"/>
    <col min="10510" max="10510" width="20.33203125" style="63" customWidth="1"/>
    <col min="10511" max="10511" width="1.33203125" style="63" customWidth="1"/>
    <col min="10512" max="10752" width="11.5" style="63"/>
    <col min="10753" max="10753" width="8.1640625" style="63" customWidth="1"/>
    <col min="10754" max="10754" width="1.33203125" style="63" customWidth="1"/>
    <col min="10755" max="10755" width="74.5" style="63" customWidth="1"/>
    <col min="10756" max="10756" width="1.33203125" style="63" customWidth="1"/>
    <col min="10757" max="10757" width="20.33203125" style="63" customWidth="1"/>
    <col min="10758" max="10759" width="1.33203125" style="63" customWidth="1"/>
    <col min="10760" max="10760" width="20.33203125" style="63" customWidth="1"/>
    <col min="10761" max="10762" width="1.33203125" style="63" customWidth="1"/>
    <col min="10763" max="10763" width="20.33203125" style="63" customWidth="1"/>
    <col min="10764" max="10765" width="1.33203125" style="63" customWidth="1"/>
    <col min="10766" max="10766" width="20.33203125" style="63" customWidth="1"/>
    <col min="10767" max="10767" width="1.33203125" style="63" customWidth="1"/>
    <col min="10768" max="11008" width="11.5" style="63"/>
    <col min="11009" max="11009" width="8.1640625" style="63" customWidth="1"/>
    <col min="11010" max="11010" width="1.33203125" style="63" customWidth="1"/>
    <col min="11011" max="11011" width="74.5" style="63" customWidth="1"/>
    <col min="11012" max="11012" width="1.33203125" style="63" customWidth="1"/>
    <col min="11013" max="11013" width="20.33203125" style="63" customWidth="1"/>
    <col min="11014" max="11015" width="1.33203125" style="63" customWidth="1"/>
    <col min="11016" max="11016" width="20.33203125" style="63" customWidth="1"/>
    <col min="11017" max="11018" width="1.33203125" style="63" customWidth="1"/>
    <col min="11019" max="11019" width="20.33203125" style="63" customWidth="1"/>
    <col min="11020" max="11021" width="1.33203125" style="63" customWidth="1"/>
    <col min="11022" max="11022" width="20.33203125" style="63" customWidth="1"/>
    <col min="11023" max="11023" width="1.33203125" style="63" customWidth="1"/>
    <col min="11024" max="11264" width="11.5" style="63"/>
    <col min="11265" max="11265" width="8.1640625" style="63" customWidth="1"/>
    <col min="11266" max="11266" width="1.33203125" style="63" customWidth="1"/>
    <col min="11267" max="11267" width="74.5" style="63" customWidth="1"/>
    <col min="11268" max="11268" width="1.33203125" style="63" customWidth="1"/>
    <col min="11269" max="11269" width="20.33203125" style="63" customWidth="1"/>
    <col min="11270" max="11271" width="1.33203125" style="63" customWidth="1"/>
    <col min="11272" max="11272" width="20.33203125" style="63" customWidth="1"/>
    <col min="11273" max="11274" width="1.33203125" style="63" customWidth="1"/>
    <col min="11275" max="11275" width="20.33203125" style="63" customWidth="1"/>
    <col min="11276" max="11277" width="1.33203125" style="63" customWidth="1"/>
    <col min="11278" max="11278" width="20.33203125" style="63" customWidth="1"/>
    <col min="11279" max="11279" width="1.33203125" style="63" customWidth="1"/>
    <col min="11280" max="11520" width="11.5" style="63"/>
    <col min="11521" max="11521" width="8.1640625" style="63" customWidth="1"/>
    <col min="11522" max="11522" width="1.33203125" style="63" customWidth="1"/>
    <col min="11523" max="11523" width="74.5" style="63" customWidth="1"/>
    <col min="11524" max="11524" width="1.33203125" style="63" customWidth="1"/>
    <col min="11525" max="11525" width="20.33203125" style="63" customWidth="1"/>
    <col min="11526" max="11527" width="1.33203125" style="63" customWidth="1"/>
    <col min="11528" max="11528" width="20.33203125" style="63" customWidth="1"/>
    <col min="11529" max="11530" width="1.33203125" style="63" customWidth="1"/>
    <col min="11531" max="11531" width="20.33203125" style="63" customWidth="1"/>
    <col min="11532" max="11533" width="1.33203125" style="63" customWidth="1"/>
    <col min="11534" max="11534" width="20.33203125" style="63" customWidth="1"/>
    <col min="11535" max="11535" width="1.33203125" style="63" customWidth="1"/>
    <col min="11536" max="11776" width="11.5" style="63"/>
    <col min="11777" max="11777" width="8.1640625" style="63" customWidth="1"/>
    <col min="11778" max="11778" width="1.33203125" style="63" customWidth="1"/>
    <col min="11779" max="11779" width="74.5" style="63" customWidth="1"/>
    <col min="11780" max="11780" width="1.33203125" style="63" customWidth="1"/>
    <col min="11781" max="11781" width="20.33203125" style="63" customWidth="1"/>
    <col min="11782" max="11783" width="1.33203125" style="63" customWidth="1"/>
    <col min="11784" max="11784" width="20.33203125" style="63" customWidth="1"/>
    <col min="11785" max="11786" width="1.33203125" style="63" customWidth="1"/>
    <col min="11787" max="11787" width="20.33203125" style="63" customWidth="1"/>
    <col min="11788" max="11789" width="1.33203125" style="63" customWidth="1"/>
    <col min="11790" max="11790" width="20.33203125" style="63" customWidth="1"/>
    <col min="11791" max="11791" width="1.33203125" style="63" customWidth="1"/>
    <col min="11792" max="12032" width="11.5" style="63"/>
    <col min="12033" max="12033" width="8.1640625" style="63" customWidth="1"/>
    <col min="12034" max="12034" width="1.33203125" style="63" customWidth="1"/>
    <col min="12035" max="12035" width="74.5" style="63" customWidth="1"/>
    <col min="12036" max="12036" width="1.33203125" style="63" customWidth="1"/>
    <col min="12037" max="12037" width="20.33203125" style="63" customWidth="1"/>
    <col min="12038" max="12039" width="1.33203125" style="63" customWidth="1"/>
    <col min="12040" max="12040" width="20.33203125" style="63" customWidth="1"/>
    <col min="12041" max="12042" width="1.33203125" style="63" customWidth="1"/>
    <col min="12043" max="12043" width="20.33203125" style="63" customWidth="1"/>
    <col min="12044" max="12045" width="1.33203125" style="63" customWidth="1"/>
    <col min="12046" max="12046" width="20.33203125" style="63" customWidth="1"/>
    <col min="12047" max="12047" width="1.33203125" style="63" customWidth="1"/>
    <col min="12048" max="12288" width="11.5" style="63"/>
    <col min="12289" max="12289" width="8.1640625" style="63" customWidth="1"/>
    <col min="12290" max="12290" width="1.33203125" style="63" customWidth="1"/>
    <col min="12291" max="12291" width="74.5" style="63" customWidth="1"/>
    <col min="12292" max="12292" width="1.33203125" style="63" customWidth="1"/>
    <col min="12293" max="12293" width="20.33203125" style="63" customWidth="1"/>
    <col min="12294" max="12295" width="1.33203125" style="63" customWidth="1"/>
    <col min="12296" max="12296" width="20.33203125" style="63" customWidth="1"/>
    <col min="12297" max="12298" width="1.33203125" style="63" customWidth="1"/>
    <col min="12299" max="12299" width="20.33203125" style="63" customWidth="1"/>
    <col min="12300" max="12301" width="1.33203125" style="63" customWidth="1"/>
    <col min="12302" max="12302" width="20.33203125" style="63" customWidth="1"/>
    <col min="12303" max="12303" width="1.33203125" style="63" customWidth="1"/>
    <col min="12304" max="12544" width="11.5" style="63"/>
    <col min="12545" max="12545" width="8.1640625" style="63" customWidth="1"/>
    <col min="12546" max="12546" width="1.33203125" style="63" customWidth="1"/>
    <col min="12547" max="12547" width="74.5" style="63" customWidth="1"/>
    <col min="12548" max="12548" width="1.33203125" style="63" customWidth="1"/>
    <col min="12549" max="12549" width="20.33203125" style="63" customWidth="1"/>
    <col min="12550" max="12551" width="1.33203125" style="63" customWidth="1"/>
    <col min="12552" max="12552" width="20.33203125" style="63" customWidth="1"/>
    <col min="12553" max="12554" width="1.33203125" style="63" customWidth="1"/>
    <col min="12555" max="12555" width="20.33203125" style="63" customWidth="1"/>
    <col min="12556" max="12557" width="1.33203125" style="63" customWidth="1"/>
    <col min="12558" max="12558" width="20.33203125" style="63" customWidth="1"/>
    <col min="12559" max="12559" width="1.33203125" style="63" customWidth="1"/>
    <col min="12560" max="12800" width="11.5" style="63"/>
    <col min="12801" max="12801" width="8.1640625" style="63" customWidth="1"/>
    <col min="12802" max="12802" width="1.33203125" style="63" customWidth="1"/>
    <col min="12803" max="12803" width="74.5" style="63" customWidth="1"/>
    <col min="12804" max="12804" width="1.33203125" style="63" customWidth="1"/>
    <col min="12805" max="12805" width="20.33203125" style="63" customWidth="1"/>
    <col min="12806" max="12807" width="1.33203125" style="63" customWidth="1"/>
    <col min="12808" max="12808" width="20.33203125" style="63" customWidth="1"/>
    <col min="12809" max="12810" width="1.33203125" style="63" customWidth="1"/>
    <col min="12811" max="12811" width="20.33203125" style="63" customWidth="1"/>
    <col min="12812" max="12813" width="1.33203125" style="63" customWidth="1"/>
    <col min="12814" max="12814" width="20.33203125" style="63" customWidth="1"/>
    <col min="12815" max="12815" width="1.33203125" style="63" customWidth="1"/>
    <col min="12816" max="13056" width="11.5" style="63"/>
    <col min="13057" max="13057" width="8.1640625" style="63" customWidth="1"/>
    <col min="13058" max="13058" width="1.33203125" style="63" customWidth="1"/>
    <col min="13059" max="13059" width="74.5" style="63" customWidth="1"/>
    <col min="13060" max="13060" width="1.33203125" style="63" customWidth="1"/>
    <col min="13061" max="13061" width="20.33203125" style="63" customWidth="1"/>
    <col min="13062" max="13063" width="1.33203125" style="63" customWidth="1"/>
    <col min="13064" max="13064" width="20.33203125" style="63" customWidth="1"/>
    <col min="13065" max="13066" width="1.33203125" style="63" customWidth="1"/>
    <col min="13067" max="13067" width="20.33203125" style="63" customWidth="1"/>
    <col min="13068" max="13069" width="1.33203125" style="63" customWidth="1"/>
    <col min="13070" max="13070" width="20.33203125" style="63" customWidth="1"/>
    <col min="13071" max="13071" width="1.33203125" style="63" customWidth="1"/>
    <col min="13072" max="13312" width="11.5" style="63"/>
    <col min="13313" max="13313" width="8.1640625" style="63" customWidth="1"/>
    <col min="13314" max="13314" width="1.33203125" style="63" customWidth="1"/>
    <col min="13315" max="13315" width="74.5" style="63" customWidth="1"/>
    <col min="13316" max="13316" width="1.33203125" style="63" customWidth="1"/>
    <col min="13317" max="13317" width="20.33203125" style="63" customWidth="1"/>
    <col min="13318" max="13319" width="1.33203125" style="63" customWidth="1"/>
    <col min="13320" max="13320" width="20.33203125" style="63" customWidth="1"/>
    <col min="13321" max="13322" width="1.33203125" style="63" customWidth="1"/>
    <col min="13323" max="13323" width="20.33203125" style="63" customWidth="1"/>
    <col min="13324" max="13325" width="1.33203125" style="63" customWidth="1"/>
    <col min="13326" max="13326" width="20.33203125" style="63" customWidth="1"/>
    <col min="13327" max="13327" width="1.33203125" style="63" customWidth="1"/>
    <col min="13328" max="13568" width="11.5" style="63"/>
    <col min="13569" max="13569" width="8.1640625" style="63" customWidth="1"/>
    <col min="13570" max="13570" width="1.33203125" style="63" customWidth="1"/>
    <col min="13571" max="13571" width="74.5" style="63" customWidth="1"/>
    <col min="13572" max="13572" width="1.33203125" style="63" customWidth="1"/>
    <col min="13573" max="13573" width="20.33203125" style="63" customWidth="1"/>
    <col min="13574" max="13575" width="1.33203125" style="63" customWidth="1"/>
    <col min="13576" max="13576" width="20.33203125" style="63" customWidth="1"/>
    <col min="13577" max="13578" width="1.33203125" style="63" customWidth="1"/>
    <col min="13579" max="13579" width="20.33203125" style="63" customWidth="1"/>
    <col min="13580" max="13581" width="1.33203125" style="63" customWidth="1"/>
    <col min="13582" max="13582" width="20.33203125" style="63" customWidth="1"/>
    <col min="13583" max="13583" width="1.33203125" style="63" customWidth="1"/>
    <col min="13584" max="13824" width="11.5" style="63"/>
    <col min="13825" max="13825" width="8.1640625" style="63" customWidth="1"/>
    <col min="13826" max="13826" width="1.33203125" style="63" customWidth="1"/>
    <col min="13827" max="13827" width="74.5" style="63" customWidth="1"/>
    <col min="13828" max="13828" width="1.33203125" style="63" customWidth="1"/>
    <col min="13829" max="13829" width="20.33203125" style="63" customWidth="1"/>
    <col min="13830" max="13831" width="1.33203125" style="63" customWidth="1"/>
    <col min="13832" max="13832" width="20.33203125" style="63" customWidth="1"/>
    <col min="13833" max="13834" width="1.33203125" style="63" customWidth="1"/>
    <col min="13835" max="13835" width="20.33203125" style="63" customWidth="1"/>
    <col min="13836" max="13837" width="1.33203125" style="63" customWidth="1"/>
    <col min="13838" max="13838" width="20.33203125" style="63" customWidth="1"/>
    <col min="13839" max="13839" width="1.33203125" style="63" customWidth="1"/>
    <col min="13840" max="14080" width="11.5" style="63"/>
    <col min="14081" max="14081" width="8.1640625" style="63" customWidth="1"/>
    <col min="14082" max="14082" width="1.33203125" style="63" customWidth="1"/>
    <col min="14083" max="14083" width="74.5" style="63" customWidth="1"/>
    <col min="14084" max="14084" width="1.33203125" style="63" customWidth="1"/>
    <col min="14085" max="14085" width="20.33203125" style="63" customWidth="1"/>
    <col min="14086" max="14087" width="1.33203125" style="63" customWidth="1"/>
    <col min="14088" max="14088" width="20.33203125" style="63" customWidth="1"/>
    <col min="14089" max="14090" width="1.33203125" style="63" customWidth="1"/>
    <col min="14091" max="14091" width="20.33203125" style="63" customWidth="1"/>
    <col min="14092" max="14093" width="1.33203125" style="63" customWidth="1"/>
    <col min="14094" max="14094" width="20.33203125" style="63" customWidth="1"/>
    <col min="14095" max="14095" width="1.33203125" style="63" customWidth="1"/>
    <col min="14096" max="14336" width="11.5" style="63"/>
    <col min="14337" max="14337" width="8.1640625" style="63" customWidth="1"/>
    <col min="14338" max="14338" width="1.33203125" style="63" customWidth="1"/>
    <col min="14339" max="14339" width="74.5" style="63" customWidth="1"/>
    <col min="14340" max="14340" width="1.33203125" style="63" customWidth="1"/>
    <col min="14341" max="14341" width="20.33203125" style="63" customWidth="1"/>
    <col min="14342" max="14343" width="1.33203125" style="63" customWidth="1"/>
    <col min="14344" max="14344" width="20.33203125" style="63" customWidth="1"/>
    <col min="14345" max="14346" width="1.33203125" style="63" customWidth="1"/>
    <col min="14347" max="14347" width="20.33203125" style="63" customWidth="1"/>
    <col min="14348" max="14349" width="1.33203125" style="63" customWidth="1"/>
    <col min="14350" max="14350" width="20.33203125" style="63" customWidth="1"/>
    <col min="14351" max="14351" width="1.33203125" style="63" customWidth="1"/>
    <col min="14352" max="14592" width="11.5" style="63"/>
    <col min="14593" max="14593" width="8.1640625" style="63" customWidth="1"/>
    <col min="14594" max="14594" width="1.33203125" style="63" customWidth="1"/>
    <col min="14595" max="14595" width="74.5" style="63" customWidth="1"/>
    <col min="14596" max="14596" width="1.33203125" style="63" customWidth="1"/>
    <col min="14597" max="14597" width="20.33203125" style="63" customWidth="1"/>
    <col min="14598" max="14599" width="1.33203125" style="63" customWidth="1"/>
    <col min="14600" max="14600" width="20.33203125" style="63" customWidth="1"/>
    <col min="14601" max="14602" width="1.33203125" style="63" customWidth="1"/>
    <col min="14603" max="14603" width="20.33203125" style="63" customWidth="1"/>
    <col min="14604" max="14605" width="1.33203125" style="63" customWidth="1"/>
    <col min="14606" max="14606" width="20.33203125" style="63" customWidth="1"/>
    <col min="14607" max="14607" width="1.33203125" style="63" customWidth="1"/>
    <col min="14608" max="14848" width="11.5" style="63"/>
    <col min="14849" max="14849" width="8.1640625" style="63" customWidth="1"/>
    <col min="14850" max="14850" width="1.33203125" style="63" customWidth="1"/>
    <col min="14851" max="14851" width="74.5" style="63" customWidth="1"/>
    <col min="14852" max="14852" width="1.33203125" style="63" customWidth="1"/>
    <col min="14853" max="14853" width="20.33203125" style="63" customWidth="1"/>
    <col min="14854" max="14855" width="1.33203125" style="63" customWidth="1"/>
    <col min="14856" max="14856" width="20.33203125" style="63" customWidth="1"/>
    <col min="14857" max="14858" width="1.33203125" style="63" customWidth="1"/>
    <col min="14859" max="14859" width="20.33203125" style="63" customWidth="1"/>
    <col min="14860" max="14861" width="1.33203125" style="63" customWidth="1"/>
    <col min="14862" max="14862" width="20.33203125" style="63" customWidth="1"/>
    <col min="14863" max="14863" width="1.33203125" style="63" customWidth="1"/>
    <col min="14864" max="15104" width="11.5" style="63"/>
    <col min="15105" max="15105" width="8.1640625" style="63" customWidth="1"/>
    <col min="15106" max="15106" width="1.33203125" style="63" customWidth="1"/>
    <col min="15107" max="15107" width="74.5" style="63" customWidth="1"/>
    <col min="15108" max="15108" width="1.33203125" style="63" customWidth="1"/>
    <col min="15109" max="15109" width="20.33203125" style="63" customWidth="1"/>
    <col min="15110" max="15111" width="1.33203125" style="63" customWidth="1"/>
    <col min="15112" max="15112" width="20.33203125" style="63" customWidth="1"/>
    <col min="15113" max="15114" width="1.33203125" style="63" customWidth="1"/>
    <col min="15115" max="15115" width="20.33203125" style="63" customWidth="1"/>
    <col min="15116" max="15117" width="1.33203125" style="63" customWidth="1"/>
    <col min="15118" max="15118" width="20.33203125" style="63" customWidth="1"/>
    <col min="15119" max="15119" width="1.33203125" style="63" customWidth="1"/>
    <col min="15120" max="15360" width="11.5" style="63"/>
    <col min="15361" max="15361" width="8.1640625" style="63" customWidth="1"/>
    <col min="15362" max="15362" width="1.33203125" style="63" customWidth="1"/>
    <col min="15363" max="15363" width="74.5" style="63" customWidth="1"/>
    <col min="15364" max="15364" width="1.33203125" style="63" customWidth="1"/>
    <col min="15365" max="15365" width="20.33203125" style="63" customWidth="1"/>
    <col min="15366" max="15367" width="1.33203125" style="63" customWidth="1"/>
    <col min="15368" max="15368" width="20.33203125" style="63" customWidth="1"/>
    <col min="15369" max="15370" width="1.33203125" style="63" customWidth="1"/>
    <col min="15371" max="15371" width="20.33203125" style="63" customWidth="1"/>
    <col min="15372" max="15373" width="1.33203125" style="63" customWidth="1"/>
    <col min="15374" max="15374" width="20.33203125" style="63" customWidth="1"/>
    <col min="15375" max="15375" width="1.33203125" style="63" customWidth="1"/>
    <col min="15376" max="15616" width="11.5" style="63"/>
    <col min="15617" max="15617" width="8.1640625" style="63" customWidth="1"/>
    <col min="15618" max="15618" width="1.33203125" style="63" customWidth="1"/>
    <col min="15619" max="15619" width="74.5" style="63" customWidth="1"/>
    <col min="15620" max="15620" width="1.33203125" style="63" customWidth="1"/>
    <col min="15621" max="15621" width="20.33203125" style="63" customWidth="1"/>
    <col min="15622" max="15623" width="1.33203125" style="63" customWidth="1"/>
    <col min="15624" max="15624" width="20.33203125" style="63" customWidth="1"/>
    <col min="15625" max="15626" width="1.33203125" style="63" customWidth="1"/>
    <col min="15627" max="15627" width="20.33203125" style="63" customWidth="1"/>
    <col min="15628" max="15629" width="1.33203125" style="63" customWidth="1"/>
    <col min="15630" max="15630" width="20.33203125" style="63" customWidth="1"/>
    <col min="15631" max="15631" width="1.33203125" style="63" customWidth="1"/>
    <col min="15632" max="15872" width="11.5" style="63"/>
    <col min="15873" max="15873" width="8.1640625" style="63" customWidth="1"/>
    <col min="15874" max="15874" width="1.33203125" style="63" customWidth="1"/>
    <col min="15875" max="15875" width="74.5" style="63" customWidth="1"/>
    <col min="15876" max="15876" width="1.33203125" style="63" customWidth="1"/>
    <col min="15877" max="15877" width="20.33203125" style="63" customWidth="1"/>
    <col min="15878" max="15879" width="1.33203125" style="63" customWidth="1"/>
    <col min="15880" max="15880" width="20.33203125" style="63" customWidth="1"/>
    <col min="15881" max="15882" width="1.33203125" style="63" customWidth="1"/>
    <col min="15883" max="15883" width="20.33203125" style="63" customWidth="1"/>
    <col min="15884" max="15885" width="1.33203125" style="63" customWidth="1"/>
    <col min="15886" max="15886" width="20.33203125" style="63" customWidth="1"/>
    <col min="15887" max="15887" width="1.33203125" style="63" customWidth="1"/>
    <col min="15888" max="16128" width="11.5" style="63"/>
    <col min="16129" max="16129" width="8.1640625" style="63" customWidth="1"/>
    <col min="16130" max="16130" width="1.33203125" style="63" customWidth="1"/>
    <col min="16131" max="16131" width="74.5" style="63" customWidth="1"/>
    <col min="16132" max="16132" width="1.33203125" style="63" customWidth="1"/>
    <col min="16133" max="16133" width="20.33203125" style="63" customWidth="1"/>
    <col min="16134" max="16135" width="1.33203125" style="63" customWidth="1"/>
    <col min="16136" max="16136" width="20.33203125" style="63" customWidth="1"/>
    <col min="16137" max="16138" width="1.33203125" style="63" customWidth="1"/>
    <col min="16139" max="16139" width="20.33203125" style="63" customWidth="1"/>
    <col min="16140" max="16141" width="1.33203125" style="63" customWidth="1"/>
    <col min="16142" max="16142" width="20.33203125" style="63" customWidth="1"/>
    <col min="16143" max="16143" width="1.33203125" style="63" customWidth="1"/>
    <col min="16144" max="16384" width="11.5" style="63"/>
  </cols>
  <sheetData>
    <row r="1" spans="1:18" ht="13.15" customHeight="1" x14ac:dyDescent="0.2">
      <c r="A1" s="481" t="s">
        <v>439</v>
      </c>
      <c r="B1" s="481"/>
      <c r="C1" s="481"/>
      <c r="D1" s="408" t="s">
        <v>147</v>
      </c>
      <c r="E1" s="408" t="s">
        <v>147</v>
      </c>
      <c r="F1" s="408" t="s">
        <v>147</v>
      </c>
      <c r="G1" s="408" t="s">
        <v>147</v>
      </c>
      <c r="H1" s="408" t="s">
        <v>147</v>
      </c>
      <c r="I1" s="408" t="s">
        <v>147</v>
      </c>
      <c r="J1" s="408" t="s">
        <v>147</v>
      </c>
      <c r="K1" s="408" t="s">
        <v>147</v>
      </c>
      <c r="L1" s="408" t="s">
        <v>147</v>
      </c>
      <c r="M1" s="408" t="s">
        <v>147</v>
      </c>
      <c r="N1" s="408" t="s">
        <v>147</v>
      </c>
      <c r="O1" s="408" t="s">
        <v>147</v>
      </c>
    </row>
    <row r="2" spans="1:18" ht="13.15" customHeight="1" x14ac:dyDescent="0.2">
      <c r="A2" s="481" t="s">
        <v>440</v>
      </c>
      <c r="B2" s="481"/>
      <c r="C2" s="481"/>
      <c r="D2" s="481"/>
      <c r="E2" s="481"/>
      <c r="F2" s="481"/>
      <c r="G2" s="481"/>
      <c r="H2" s="481"/>
      <c r="I2" s="481"/>
      <c r="J2" s="481"/>
      <c r="K2" s="481"/>
      <c r="L2" s="481"/>
      <c r="M2" s="481"/>
      <c r="N2" s="481"/>
      <c r="O2" s="481"/>
    </row>
    <row r="3" spans="1:18" ht="13.15" customHeight="1" x14ac:dyDescent="0.2">
      <c r="A3" s="481" t="s">
        <v>173</v>
      </c>
      <c r="B3" s="481"/>
      <c r="C3" s="481"/>
      <c r="D3" s="481"/>
      <c r="E3" s="481"/>
      <c r="F3" s="481"/>
      <c r="G3" s="481"/>
      <c r="H3" s="481"/>
      <c r="I3" s="481"/>
      <c r="J3" s="481"/>
      <c r="K3" s="481"/>
      <c r="L3" s="481"/>
      <c r="M3" s="481"/>
      <c r="N3" s="481"/>
      <c r="O3" s="481"/>
    </row>
    <row r="4" spans="1:18" ht="13.15" customHeight="1" x14ac:dyDescent="0.2">
      <c r="A4" s="481" t="s">
        <v>616</v>
      </c>
      <c r="B4" s="481"/>
      <c r="C4" s="481"/>
      <c r="D4" s="481"/>
      <c r="E4" s="481"/>
      <c r="F4" s="481"/>
      <c r="G4" s="481"/>
      <c r="H4" s="481"/>
      <c r="I4" s="481"/>
      <c r="J4" s="481"/>
      <c r="K4" s="481"/>
      <c r="L4" s="481"/>
      <c r="M4" s="481"/>
      <c r="N4" s="481"/>
      <c r="O4" s="481"/>
    </row>
    <row r="5" spans="1:18" ht="13.15" customHeight="1" x14ac:dyDescent="0.2">
      <c r="A5" s="481" t="s">
        <v>441</v>
      </c>
      <c r="B5" s="481"/>
      <c r="C5" s="481"/>
      <c r="D5" s="481"/>
      <c r="E5" s="481"/>
      <c r="F5" s="481"/>
      <c r="G5" s="481"/>
      <c r="H5" s="481"/>
      <c r="I5" s="481"/>
      <c r="J5" s="481"/>
      <c r="K5" s="481"/>
      <c r="L5" s="481"/>
      <c r="M5" s="481"/>
      <c r="N5" s="481"/>
      <c r="O5" s="481"/>
    </row>
    <row r="6" spans="1:18" ht="13.15" customHeight="1" x14ac:dyDescent="0.2">
      <c r="A6" s="478" t="s">
        <v>147</v>
      </c>
      <c r="B6" s="478"/>
      <c r="C6" s="479" t="s">
        <v>148</v>
      </c>
      <c r="D6" s="479"/>
      <c r="E6" s="480" t="s">
        <v>173</v>
      </c>
      <c r="F6" s="480"/>
      <c r="G6" s="480"/>
      <c r="H6" s="480"/>
      <c r="I6" s="480"/>
      <c r="J6" s="480"/>
      <c r="K6" s="480"/>
      <c r="L6" s="480"/>
      <c r="M6" s="480"/>
      <c r="N6" s="480"/>
      <c r="O6" s="480"/>
    </row>
    <row r="7" spans="1:18" x14ac:dyDescent="0.2">
      <c r="A7" s="482" t="s">
        <v>147</v>
      </c>
      <c r="B7" s="482"/>
      <c r="C7" s="483" t="s">
        <v>442</v>
      </c>
      <c r="D7" s="483"/>
      <c r="E7" s="484" t="s">
        <v>147</v>
      </c>
      <c r="F7" s="484"/>
      <c r="G7" s="484"/>
      <c r="H7" s="484"/>
      <c r="I7" s="484"/>
      <c r="J7" s="484"/>
      <c r="K7" s="484"/>
      <c r="L7" s="484"/>
      <c r="M7" s="484"/>
      <c r="N7" s="484"/>
      <c r="O7" s="484"/>
    </row>
    <row r="8" spans="1:18" x14ac:dyDescent="0.2">
      <c r="A8" s="482" t="s">
        <v>443</v>
      </c>
      <c r="B8" s="482"/>
      <c r="C8" s="483" t="s">
        <v>444</v>
      </c>
      <c r="D8" s="483"/>
      <c r="E8" s="479" t="s">
        <v>9</v>
      </c>
      <c r="F8" s="479"/>
      <c r="G8" s="479"/>
      <c r="H8" s="479" t="s">
        <v>445</v>
      </c>
      <c r="I8" s="479"/>
      <c r="J8" s="479"/>
      <c r="K8" s="479" t="s">
        <v>446</v>
      </c>
      <c r="L8" s="479"/>
      <c r="M8" s="479"/>
      <c r="N8" s="480" t="s">
        <v>78</v>
      </c>
      <c r="O8" s="480"/>
    </row>
    <row r="9" spans="1:18" x14ac:dyDescent="0.2">
      <c r="A9" s="482" t="s">
        <v>147</v>
      </c>
      <c r="B9" s="482"/>
      <c r="C9" s="483" t="s">
        <v>442</v>
      </c>
      <c r="D9" s="483"/>
      <c r="E9" s="484" t="s">
        <v>147</v>
      </c>
      <c r="F9" s="484"/>
      <c r="G9" s="484"/>
      <c r="H9" s="484"/>
      <c r="I9" s="484"/>
      <c r="J9" s="484"/>
      <c r="K9" s="484"/>
      <c r="L9" s="484"/>
      <c r="M9" s="484"/>
      <c r="N9" s="484"/>
      <c r="O9" s="484"/>
    </row>
    <row r="10" spans="1:18" x14ac:dyDescent="0.2">
      <c r="A10" s="482" t="s">
        <v>447</v>
      </c>
      <c r="B10" s="482"/>
      <c r="C10" s="483" t="s">
        <v>448</v>
      </c>
      <c r="D10" s="483"/>
      <c r="E10" s="479" t="s">
        <v>0</v>
      </c>
      <c r="F10" s="479"/>
      <c r="G10" s="479"/>
      <c r="H10" s="479" t="s">
        <v>449</v>
      </c>
      <c r="I10" s="479"/>
      <c r="J10" s="479"/>
      <c r="K10" s="479"/>
      <c r="L10" s="479"/>
      <c r="M10" s="479"/>
      <c r="N10" s="480" t="s">
        <v>0</v>
      </c>
      <c r="O10" s="480"/>
    </row>
    <row r="11" spans="1:18" x14ac:dyDescent="0.2">
      <c r="A11" s="485" t="s">
        <v>147</v>
      </c>
      <c r="B11" s="485"/>
      <c r="C11" s="483" t="s">
        <v>442</v>
      </c>
      <c r="D11" s="483"/>
      <c r="E11" s="484" t="s">
        <v>147</v>
      </c>
      <c r="F11" s="484"/>
      <c r="G11" s="484"/>
      <c r="H11" s="484"/>
      <c r="I11" s="484"/>
      <c r="J11" s="484"/>
      <c r="K11" s="484"/>
      <c r="L11" s="484"/>
      <c r="M11" s="484"/>
      <c r="N11" s="484"/>
      <c r="O11" s="484"/>
    </row>
    <row r="12" spans="1:18" x14ac:dyDescent="0.2">
      <c r="A12" s="485" t="s">
        <v>147</v>
      </c>
      <c r="B12" s="485"/>
      <c r="C12" s="483" t="s">
        <v>450</v>
      </c>
      <c r="D12" s="483"/>
      <c r="E12" s="479" t="s">
        <v>451</v>
      </c>
      <c r="F12" s="479"/>
      <c r="G12" s="479"/>
      <c r="H12" s="479" t="s">
        <v>452</v>
      </c>
      <c r="I12" s="479"/>
      <c r="J12" s="479"/>
      <c r="K12" s="479" t="s">
        <v>453</v>
      </c>
      <c r="L12" s="479"/>
      <c r="M12" s="479"/>
      <c r="N12" s="480" t="s">
        <v>454</v>
      </c>
      <c r="O12" s="480"/>
    </row>
    <row r="13" spans="1:18" x14ac:dyDescent="0.2">
      <c r="A13" s="486" t="s">
        <v>147</v>
      </c>
      <c r="B13" s="486"/>
      <c r="C13" s="486"/>
      <c r="D13" s="486"/>
      <c r="E13" s="486"/>
      <c r="F13" s="486"/>
      <c r="G13" s="486"/>
      <c r="H13" s="486"/>
      <c r="I13" s="486"/>
      <c r="J13" s="486"/>
      <c r="K13" s="486"/>
      <c r="L13" s="486"/>
      <c r="M13" s="486"/>
      <c r="N13" s="486"/>
      <c r="O13" s="486"/>
    </row>
    <row r="14" spans="1:18" x14ac:dyDescent="0.2">
      <c r="A14" s="404" t="s">
        <v>451</v>
      </c>
      <c r="B14" s="408" t="s">
        <v>147</v>
      </c>
      <c r="C14" s="408" t="s">
        <v>455</v>
      </c>
      <c r="D14" s="408" t="s">
        <v>147</v>
      </c>
      <c r="E14" s="405">
        <v>79</v>
      </c>
      <c r="F14" s="408" t="s">
        <v>147</v>
      </c>
      <c r="G14" s="408" t="s">
        <v>147</v>
      </c>
      <c r="H14" s="406">
        <v>6.6</v>
      </c>
      <c r="I14" s="408" t="s">
        <v>147</v>
      </c>
      <c r="J14" s="408" t="s">
        <v>147</v>
      </c>
      <c r="K14" s="406">
        <v>13.4</v>
      </c>
      <c r="L14" s="408" t="s">
        <v>147</v>
      </c>
      <c r="M14" s="408" t="s">
        <v>147</v>
      </c>
      <c r="N14" s="405">
        <v>163</v>
      </c>
      <c r="O14" s="408" t="s">
        <v>147</v>
      </c>
    </row>
    <row r="15" spans="1:18" x14ac:dyDescent="0.2">
      <c r="A15" s="408" t="s">
        <v>147</v>
      </c>
      <c r="B15" s="408" t="s">
        <v>147</v>
      </c>
      <c r="C15" s="408" t="s">
        <v>456</v>
      </c>
      <c r="D15" s="408" t="s">
        <v>147</v>
      </c>
      <c r="E15" s="408" t="s">
        <v>147</v>
      </c>
      <c r="F15" s="408" t="s">
        <v>147</v>
      </c>
      <c r="G15" s="408" t="s">
        <v>147</v>
      </c>
      <c r="H15" s="408" t="s">
        <v>147</v>
      </c>
      <c r="I15" s="408" t="s">
        <v>147</v>
      </c>
      <c r="J15" s="408" t="s">
        <v>147</v>
      </c>
      <c r="K15" s="408" t="s">
        <v>147</v>
      </c>
      <c r="L15" s="408" t="s">
        <v>147</v>
      </c>
      <c r="M15" s="408" t="s">
        <v>147</v>
      </c>
      <c r="N15" s="408" t="s">
        <v>147</v>
      </c>
      <c r="O15" s="408" t="s">
        <v>147</v>
      </c>
    </row>
    <row r="16" spans="1:18" x14ac:dyDescent="0.2">
      <c r="A16" s="404" t="s">
        <v>452</v>
      </c>
      <c r="B16" s="408" t="s">
        <v>147</v>
      </c>
      <c r="C16" s="408" t="s">
        <v>457</v>
      </c>
      <c r="D16" s="408" t="s">
        <v>147</v>
      </c>
      <c r="E16" s="405">
        <v>64</v>
      </c>
      <c r="F16" s="408" t="s">
        <v>147</v>
      </c>
      <c r="G16" s="408" t="s">
        <v>147</v>
      </c>
      <c r="H16" s="406">
        <v>3.8</v>
      </c>
      <c r="I16" s="408" t="s">
        <v>147</v>
      </c>
      <c r="J16" s="408" t="s">
        <v>147</v>
      </c>
      <c r="K16" s="406">
        <v>7</v>
      </c>
      <c r="L16" s="408" t="s">
        <v>147</v>
      </c>
      <c r="M16" s="408" t="s">
        <v>147</v>
      </c>
      <c r="N16" s="405">
        <v>64</v>
      </c>
      <c r="O16" s="408" t="s">
        <v>147</v>
      </c>
      <c r="R16" s="64">
        <f>N16*100/$N$14</f>
        <v>39.263803680981596</v>
      </c>
    </row>
    <row r="17" spans="1:18" x14ac:dyDescent="0.2">
      <c r="A17" s="404" t="s">
        <v>453</v>
      </c>
      <c r="B17" s="408" t="s">
        <v>147</v>
      </c>
      <c r="C17" s="408" t="s">
        <v>458</v>
      </c>
      <c r="D17" s="408" t="s">
        <v>147</v>
      </c>
      <c r="E17" s="405">
        <v>8</v>
      </c>
      <c r="F17" s="408" t="s">
        <v>147</v>
      </c>
      <c r="G17" s="408" t="s">
        <v>147</v>
      </c>
      <c r="H17" s="406">
        <v>0.6</v>
      </c>
      <c r="I17" s="408" t="s">
        <v>147</v>
      </c>
      <c r="J17" s="408" t="s">
        <v>147</v>
      </c>
      <c r="K17" s="406">
        <v>1.6</v>
      </c>
      <c r="L17" s="408" t="s">
        <v>147</v>
      </c>
      <c r="M17" s="408" t="s">
        <v>147</v>
      </c>
      <c r="N17" s="405">
        <v>16</v>
      </c>
      <c r="O17" s="408" t="s">
        <v>147</v>
      </c>
      <c r="R17" s="64">
        <f>N17*100/$N$14</f>
        <v>9.8159509202453989</v>
      </c>
    </row>
    <row r="18" spans="1:18" x14ac:dyDescent="0.2">
      <c r="A18" s="404" t="s">
        <v>454</v>
      </c>
      <c r="B18" s="408" t="s">
        <v>147</v>
      </c>
      <c r="C18" s="408" t="s">
        <v>459</v>
      </c>
      <c r="D18" s="408" t="s">
        <v>147</v>
      </c>
      <c r="E18" s="405">
        <v>7</v>
      </c>
      <c r="F18" s="408" t="s">
        <v>147</v>
      </c>
      <c r="G18" s="408" t="s">
        <v>147</v>
      </c>
      <c r="H18" s="406">
        <v>2.2000000000000002</v>
      </c>
      <c r="I18" s="408" t="s">
        <v>147</v>
      </c>
      <c r="J18" s="408" t="s">
        <v>147</v>
      </c>
      <c r="K18" s="406">
        <v>4.8</v>
      </c>
      <c r="L18" s="408" t="s">
        <v>147</v>
      </c>
      <c r="M18" s="408" t="s">
        <v>147</v>
      </c>
      <c r="N18" s="405">
        <v>83</v>
      </c>
      <c r="O18" s="408" t="s">
        <v>147</v>
      </c>
      <c r="R18" s="64">
        <f>N18*100/$N$14</f>
        <v>50.920245398773005</v>
      </c>
    </row>
    <row r="19" spans="1:18" x14ac:dyDescent="0.2">
      <c r="A19" s="404" t="s">
        <v>460</v>
      </c>
      <c r="B19" s="408" t="s">
        <v>147</v>
      </c>
      <c r="C19" s="408" t="s">
        <v>461</v>
      </c>
      <c r="D19" s="408" t="s">
        <v>147</v>
      </c>
      <c r="E19" s="405" t="s">
        <v>34</v>
      </c>
      <c r="F19" s="408" t="s">
        <v>147</v>
      </c>
      <c r="G19" s="408" t="s">
        <v>147</v>
      </c>
      <c r="H19" s="405" t="s">
        <v>34</v>
      </c>
      <c r="I19" s="408" t="s">
        <v>147</v>
      </c>
      <c r="J19" s="408" t="s">
        <v>147</v>
      </c>
      <c r="K19" s="405" t="s">
        <v>34</v>
      </c>
      <c r="L19" s="408" t="s">
        <v>147</v>
      </c>
      <c r="M19" s="408" t="s">
        <v>147</v>
      </c>
      <c r="N19" s="405">
        <v>0</v>
      </c>
      <c r="O19" s="408" t="s">
        <v>147</v>
      </c>
      <c r="R19" s="64">
        <f>N19*100/$N$14</f>
        <v>0</v>
      </c>
    </row>
    <row r="20" spans="1:18" x14ac:dyDescent="0.2">
      <c r="A20" s="408" t="s">
        <v>147</v>
      </c>
      <c r="B20" s="408" t="s">
        <v>147</v>
      </c>
      <c r="C20" s="408" t="s">
        <v>462</v>
      </c>
      <c r="D20" s="408" t="s">
        <v>147</v>
      </c>
      <c r="E20" s="408" t="s">
        <v>147</v>
      </c>
      <c r="F20" s="408" t="s">
        <v>147</v>
      </c>
      <c r="G20" s="408" t="s">
        <v>147</v>
      </c>
      <c r="H20" s="408" t="s">
        <v>147</v>
      </c>
      <c r="I20" s="408" t="s">
        <v>147</v>
      </c>
      <c r="J20" s="408" t="s">
        <v>147</v>
      </c>
      <c r="K20" s="408" t="s">
        <v>147</v>
      </c>
      <c r="L20" s="408" t="s">
        <v>147</v>
      </c>
      <c r="M20" s="408" t="s">
        <v>147</v>
      </c>
      <c r="N20" s="408" t="s">
        <v>147</v>
      </c>
      <c r="O20" s="408" t="s">
        <v>147</v>
      </c>
    </row>
    <row r="21" spans="1:18" x14ac:dyDescent="0.2">
      <c r="A21" s="404" t="s">
        <v>463</v>
      </c>
      <c r="B21" s="408" t="s">
        <v>147</v>
      </c>
      <c r="C21" s="408" t="s">
        <v>464</v>
      </c>
      <c r="D21" s="408" t="s">
        <v>147</v>
      </c>
      <c r="E21" s="405">
        <v>9</v>
      </c>
      <c r="F21" s="408" t="s">
        <v>147</v>
      </c>
      <c r="G21" s="408" t="s">
        <v>147</v>
      </c>
      <c r="H21" s="406">
        <v>3.1</v>
      </c>
      <c r="I21" s="408" t="s">
        <v>147</v>
      </c>
      <c r="J21" s="408" t="s">
        <v>147</v>
      </c>
      <c r="K21" s="406">
        <v>3.7</v>
      </c>
      <c r="L21" s="408" t="s">
        <v>147</v>
      </c>
      <c r="M21" s="408" t="s">
        <v>147</v>
      </c>
      <c r="N21" s="405">
        <v>44</v>
      </c>
      <c r="O21" s="408" t="s">
        <v>147</v>
      </c>
    </row>
    <row r="22" spans="1:18" x14ac:dyDescent="0.2">
      <c r="A22" s="404" t="s">
        <v>465</v>
      </c>
      <c r="B22" s="408" t="s">
        <v>147</v>
      </c>
      <c r="C22" s="408" t="s">
        <v>466</v>
      </c>
      <c r="D22" s="408" t="s">
        <v>147</v>
      </c>
      <c r="E22" s="405">
        <v>4</v>
      </c>
      <c r="F22" s="408" t="s">
        <v>147</v>
      </c>
      <c r="G22" s="408" t="s">
        <v>147</v>
      </c>
      <c r="H22" s="406">
        <v>0.5</v>
      </c>
      <c r="I22" s="408" t="s">
        <v>147</v>
      </c>
      <c r="J22" s="408" t="s">
        <v>147</v>
      </c>
      <c r="K22" s="406">
        <v>2.5</v>
      </c>
      <c r="L22" s="408" t="s">
        <v>147</v>
      </c>
      <c r="M22" s="408" t="s">
        <v>147</v>
      </c>
      <c r="N22" s="405">
        <v>40</v>
      </c>
      <c r="O22" s="408" t="s">
        <v>147</v>
      </c>
    </row>
    <row r="23" spans="1:18" x14ac:dyDescent="0.2">
      <c r="A23" s="408" t="s">
        <v>147</v>
      </c>
      <c r="B23" s="408" t="s">
        <v>147</v>
      </c>
      <c r="C23" s="408" t="s">
        <v>467</v>
      </c>
      <c r="D23" s="408" t="s">
        <v>147</v>
      </c>
      <c r="E23" s="408" t="s">
        <v>147</v>
      </c>
      <c r="F23" s="408" t="s">
        <v>147</v>
      </c>
      <c r="G23" s="408" t="s">
        <v>147</v>
      </c>
      <c r="H23" s="408" t="s">
        <v>147</v>
      </c>
      <c r="I23" s="408" t="s">
        <v>147</v>
      </c>
      <c r="J23" s="408" t="s">
        <v>147</v>
      </c>
      <c r="K23" s="408" t="s">
        <v>147</v>
      </c>
      <c r="L23" s="408" t="s">
        <v>147</v>
      </c>
      <c r="M23" s="408" t="s">
        <v>147</v>
      </c>
      <c r="N23" s="408" t="s">
        <v>147</v>
      </c>
      <c r="O23" s="408" t="s">
        <v>147</v>
      </c>
    </row>
    <row r="24" spans="1:18" x14ac:dyDescent="0.2">
      <c r="A24" s="404" t="s">
        <v>468</v>
      </c>
      <c r="B24" s="408" t="s">
        <v>147</v>
      </c>
      <c r="C24" s="408" t="s">
        <v>469</v>
      </c>
      <c r="D24" s="408" t="s">
        <v>147</v>
      </c>
      <c r="E24" s="405">
        <v>1</v>
      </c>
      <c r="F24" s="408" t="s">
        <v>147</v>
      </c>
      <c r="G24" s="408" t="s">
        <v>147</v>
      </c>
      <c r="H24" s="406">
        <v>0.4</v>
      </c>
      <c r="I24" s="408" t="s">
        <v>147</v>
      </c>
      <c r="J24" s="408" t="s">
        <v>147</v>
      </c>
      <c r="K24" s="406">
        <v>1.9</v>
      </c>
      <c r="L24" s="408" t="s">
        <v>147</v>
      </c>
      <c r="M24" s="408" t="s">
        <v>147</v>
      </c>
      <c r="N24" s="405">
        <v>33</v>
      </c>
      <c r="O24" s="408" t="s">
        <v>147</v>
      </c>
    </row>
    <row r="25" spans="1:18" x14ac:dyDescent="0.2">
      <c r="A25" s="404" t="s">
        <v>470</v>
      </c>
      <c r="B25" s="408" t="s">
        <v>147</v>
      </c>
      <c r="C25" s="408" t="s">
        <v>471</v>
      </c>
      <c r="D25" s="408" t="s">
        <v>147</v>
      </c>
      <c r="E25" s="405">
        <v>1</v>
      </c>
      <c r="F25" s="408" t="s">
        <v>147</v>
      </c>
      <c r="G25" s="408" t="s">
        <v>147</v>
      </c>
      <c r="H25" s="405" t="s">
        <v>34</v>
      </c>
      <c r="I25" s="408" t="s">
        <v>147</v>
      </c>
      <c r="J25" s="408" t="s">
        <v>147</v>
      </c>
      <c r="K25" s="406">
        <v>0.1</v>
      </c>
      <c r="L25" s="408" t="s">
        <v>147</v>
      </c>
      <c r="M25" s="408" t="s">
        <v>147</v>
      </c>
      <c r="N25" s="405">
        <v>3</v>
      </c>
      <c r="O25" s="408" t="s">
        <v>147</v>
      </c>
    </row>
    <row r="26" spans="1:18" x14ac:dyDescent="0.2">
      <c r="A26" s="404" t="s">
        <v>320</v>
      </c>
      <c r="B26" s="408" t="s">
        <v>147</v>
      </c>
      <c r="C26" s="408" t="s">
        <v>472</v>
      </c>
      <c r="D26" s="408" t="s">
        <v>147</v>
      </c>
      <c r="E26" s="405" t="s">
        <v>34</v>
      </c>
      <c r="F26" s="408" t="s">
        <v>147</v>
      </c>
      <c r="G26" s="408" t="s">
        <v>147</v>
      </c>
      <c r="H26" s="405" t="s">
        <v>34</v>
      </c>
      <c r="I26" s="408" t="s">
        <v>147</v>
      </c>
      <c r="J26" s="408" t="s">
        <v>147</v>
      </c>
      <c r="K26" s="405" t="s">
        <v>34</v>
      </c>
      <c r="L26" s="408" t="s">
        <v>147</v>
      </c>
      <c r="M26" s="408" t="s">
        <v>147</v>
      </c>
      <c r="N26" s="405" t="s">
        <v>34</v>
      </c>
      <c r="O26" s="408" t="s">
        <v>147</v>
      </c>
    </row>
    <row r="27" spans="1:18" x14ac:dyDescent="0.2">
      <c r="A27" s="404" t="s">
        <v>473</v>
      </c>
      <c r="B27" s="408" t="s">
        <v>147</v>
      </c>
      <c r="C27" s="408" t="s">
        <v>474</v>
      </c>
      <c r="D27" s="408" t="s">
        <v>147</v>
      </c>
      <c r="E27" s="405" t="s">
        <v>34</v>
      </c>
      <c r="F27" s="408" t="s">
        <v>147</v>
      </c>
      <c r="G27" s="408" t="s">
        <v>147</v>
      </c>
      <c r="H27" s="405" t="s">
        <v>34</v>
      </c>
      <c r="I27" s="408" t="s">
        <v>147</v>
      </c>
      <c r="J27" s="408" t="s">
        <v>147</v>
      </c>
      <c r="K27" s="405" t="s">
        <v>34</v>
      </c>
      <c r="L27" s="408" t="s">
        <v>147</v>
      </c>
      <c r="M27" s="408" t="s">
        <v>147</v>
      </c>
      <c r="N27" s="405" t="s">
        <v>34</v>
      </c>
      <c r="O27" s="408" t="s">
        <v>147</v>
      </c>
    </row>
    <row r="28" spans="1:18" x14ac:dyDescent="0.2">
      <c r="A28" s="404" t="s">
        <v>475</v>
      </c>
      <c r="B28" s="408" t="s">
        <v>147</v>
      </c>
      <c r="C28" s="408" t="s">
        <v>476</v>
      </c>
      <c r="D28" s="408" t="s">
        <v>147</v>
      </c>
      <c r="E28" s="408" t="s">
        <v>147</v>
      </c>
      <c r="F28" s="408" t="s">
        <v>147</v>
      </c>
      <c r="G28" s="408" t="s">
        <v>147</v>
      </c>
      <c r="H28" s="408" t="s">
        <v>147</v>
      </c>
      <c r="I28" s="408" t="s">
        <v>147</v>
      </c>
      <c r="J28" s="408" t="s">
        <v>147</v>
      </c>
      <c r="K28" s="408" t="s">
        <v>147</v>
      </c>
      <c r="L28" s="408" t="s">
        <v>147</v>
      </c>
      <c r="M28" s="408" t="s">
        <v>147</v>
      </c>
      <c r="N28" s="408" t="s">
        <v>147</v>
      </c>
      <c r="O28" s="408" t="s">
        <v>147</v>
      </c>
    </row>
    <row r="29" spans="1:18" x14ac:dyDescent="0.2">
      <c r="A29" s="408" t="s">
        <v>147</v>
      </c>
      <c r="B29" s="408" t="s">
        <v>147</v>
      </c>
      <c r="C29" s="408" t="s">
        <v>477</v>
      </c>
      <c r="D29" s="408" t="s">
        <v>147</v>
      </c>
      <c r="E29" s="405">
        <v>2</v>
      </c>
      <c r="F29" s="408" t="s">
        <v>147</v>
      </c>
      <c r="G29" s="408" t="s">
        <v>147</v>
      </c>
      <c r="H29" s="406">
        <v>0.1</v>
      </c>
      <c r="I29" s="408" t="s">
        <v>147</v>
      </c>
      <c r="J29" s="408" t="s">
        <v>147</v>
      </c>
      <c r="K29" s="406">
        <v>0.5</v>
      </c>
      <c r="L29" s="408" t="s">
        <v>147</v>
      </c>
      <c r="M29" s="408" t="s">
        <v>147</v>
      </c>
      <c r="N29" s="405">
        <v>4</v>
      </c>
      <c r="O29" s="408" t="s">
        <v>147</v>
      </c>
    </row>
    <row r="30" spans="1:18" x14ac:dyDescent="0.2">
      <c r="A30" s="404" t="s">
        <v>478</v>
      </c>
      <c r="B30" s="408" t="s">
        <v>147</v>
      </c>
      <c r="C30" s="408" t="s">
        <v>479</v>
      </c>
      <c r="D30" s="408" t="s">
        <v>147</v>
      </c>
      <c r="E30" s="405">
        <v>65</v>
      </c>
      <c r="F30" s="408" t="s">
        <v>147</v>
      </c>
      <c r="G30" s="408" t="s">
        <v>147</v>
      </c>
      <c r="H30" s="406">
        <v>2.8</v>
      </c>
      <c r="I30" s="408" t="s">
        <v>147</v>
      </c>
      <c r="J30" s="408" t="s">
        <v>147</v>
      </c>
      <c r="K30" s="406">
        <v>7.1</v>
      </c>
      <c r="L30" s="408" t="s">
        <v>147</v>
      </c>
      <c r="M30" s="408" t="s">
        <v>147</v>
      </c>
      <c r="N30" s="405">
        <v>78</v>
      </c>
      <c r="O30" s="408" t="s">
        <v>147</v>
      </c>
    </row>
    <row r="31" spans="1:18" x14ac:dyDescent="0.2">
      <c r="A31" s="404" t="s">
        <v>480</v>
      </c>
      <c r="B31" s="408" t="s">
        <v>147</v>
      </c>
      <c r="C31" s="408" t="s">
        <v>481</v>
      </c>
      <c r="D31" s="408" t="s">
        <v>147</v>
      </c>
      <c r="E31" s="405">
        <v>1</v>
      </c>
      <c r="F31" s="408" t="s">
        <v>147</v>
      </c>
      <c r="G31" s="408" t="s">
        <v>147</v>
      </c>
      <c r="H31" s="406">
        <v>0.1</v>
      </c>
      <c r="I31" s="408" t="s">
        <v>147</v>
      </c>
      <c r="J31" s="408" t="s">
        <v>147</v>
      </c>
      <c r="K31" s="406">
        <v>0.1</v>
      </c>
      <c r="L31" s="408" t="s">
        <v>147</v>
      </c>
      <c r="M31" s="408" t="s">
        <v>147</v>
      </c>
      <c r="N31" s="405">
        <v>1</v>
      </c>
      <c r="O31" s="408" t="s">
        <v>147</v>
      </c>
    </row>
    <row r="32" spans="1:18" x14ac:dyDescent="0.2">
      <c r="A32" s="408" t="s">
        <v>147</v>
      </c>
      <c r="B32" s="408" t="s">
        <v>147</v>
      </c>
      <c r="C32" s="408" t="s">
        <v>482</v>
      </c>
      <c r="D32" s="408" t="s">
        <v>147</v>
      </c>
      <c r="E32" s="408" t="s">
        <v>147</v>
      </c>
      <c r="F32" s="408" t="s">
        <v>147</v>
      </c>
      <c r="G32" s="408" t="s">
        <v>147</v>
      </c>
      <c r="H32" s="408" t="s">
        <v>147</v>
      </c>
      <c r="I32" s="408" t="s">
        <v>147</v>
      </c>
      <c r="J32" s="408" t="s">
        <v>147</v>
      </c>
      <c r="K32" s="408" t="s">
        <v>147</v>
      </c>
      <c r="L32" s="408" t="s">
        <v>147</v>
      </c>
      <c r="M32" s="408" t="s">
        <v>147</v>
      </c>
      <c r="N32" s="408" t="s">
        <v>147</v>
      </c>
      <c r="O32" s="408" t="s">
        <v>147</v>
      </c>
    </row>
    <row r="33" spans="1:18" x14ac:dyDescent="0.2">
      <c r="A33" s="404" t="s">
        <v>483</v>
      </c>
      <c r="B33" s="408" t="s">
        <v>147</v>
      </c>
      <c r="C33" s="408" t="s">
        <v>484</v>
      </c>
      <c r="D33" s="408" t="s">
        <v>147</v>
      </c>
      <c r="E33" s="405">
        <v>42</v>
      </c>
      <c r="F33" s="408" t="s">
        <v>147</v>
      </c>
      <c r="G33" s="408" t="s">
        <v>147</v>
      </c>
      <c r="H33" s="406">
        <v>2.4</v>
      </c>
      <c r="I33" s="408" t="s">
        <v>147</v>
      </c>
      <c r="J33" s="408" t="s">
        <v>147</v>
      </c>
      <c r="K33" s="406">
        <v>5.6</v>
      </c>
      <c r="L33" s="408" t="s">
        <v>147</v>
      </c>
      <c r="M33" s="408" t="s">
        <v>147</v>
      </c>
      <c r="N33" s="405">
        <v>59</v>
      </c>
      <c r="O33" s="408" t="s">
        <v>147</v>
      </c>
    </row>
    <row r="34" spans="1:18" x14ac:dyDescent="0.2">
      <c r="A34" s="404" t="s">
        <v>485</v>
      </c>
      <c r="B34" s="408" t="s">
        <v>147</v>
      </c>
      <c r="C34" s="408" t="s">
        <v>486</v>
      </c>
      <c r="D34" s="408" t="s">
        <v>147</v>
      </c>
      <c r="E34" s="405">
        <v>27</v>
      </c>
      <c r="F34" s="408" t="s">
        <v>147</v>
      </c>
      <c r="G34" s="408" t="s">
        <v>147</v>
      </c>
      <c r="H34" s="406">
        <v>1.5</v>
      </c>
      <c r="I34" s="408" t="s">
        <v>147</v>
      </c>
      <c r="J34" s="408" t="s">
        <v>147</v>
      </c>
      <c r="K34" s="406">
        <v>2.9</v>
      </c>
      <c r="L34" s="408" t="s">
        <v>147</v>
      </c>
      <c r="M34" s="408" t="s">
        <v>147</v>
      </c>
      <c r="N34" s="405">
        <v>31</v>
      </c>
      <c r="O34" s="408" t="s">
        <v>147</v>
      </c>
    </row>
    <row r="35" spans="1:18" x14ac:dyDescent="0.2">
      <c r="A35" s="404" t="s">
        <v>487</v>
      </c>
      <c r="B35" s="408" t="s">
        <v>147</v>
      </c>
      <c r="C35" s="408" t="s">
        <v>488</v>
      </c>
      <c r="D35" s="408" t="s">
        <v>147</v>
      </c>
      <c r="E35" s="405">
        <v>6</v>
      </c>
      <c r="F35" s="408" t="s">
        <v>147</v>
      </c>
      <c r="G35" s="408" t="s">
        <v>147</v>
      </c>
      <c r="H35" s="406">
        <v>2.2000000000000002</v>
      </c>
      <c r="I35" s="408" t="s">
        <v>147</v>
      </c>
      <c r="J35" s="408" t="s">
        <v>147</v>
      </c>
      <c r="K35" s="406">
        <v>2.5</v>
      </c>
      <c r="L35" s="408" t="s">
        <v>147</v>
      </c>
      <c r="M35" s="408" t="s">
        <v>147</v>
      </c>
      <c r="N35" s="405">
        <v>37</v>
      </c>
      <c r="O35" s="408" t="s">
        <v>147</v>
      </c>
    </row>
    <row r="36" spans="1:18" x14ac:dyDescent="0.2">
      <c r="A36" s="404" t="s">
        <v>489</v>
      </c>
      <c r="B36" s="408" t="s">
        <v>147</v>
      </c>
      <c r="C36" s="408" t="s">
        <v>490</v>
      </c>
      <c r="D36" s="408" t="s">
        <v>147</v>
      </c>
      <c r="E36" s="405">
        <v>2</v>
      </c>
      <c r="F36" s="408" t="s">
        <v>147</v>
      </c>
      <c r="G36" s="408" t="s">
        <v>147</v>
      </c>
      <c r="H36" s="406">
        <v>0.1</v>
      </c>
      <c r="I36" s="408" t="s">
        <v>147</v>
      </c>
      <c r="J36" s="408" t="s">
        <v>147</v>
      </c>
      <c r="K36" s="406">
        <v>0.3</v>
      </c>
      <c r="L36" s="408" t="s">
        <v>147</v>
      </c>
      <c r="M36" s="408" t="s">
        <v>147</v>
      </c>
      <c r="N36" s="405">
        <v>2</v>
      </c>
      <c r="O36" s="408" t="s">
        <v>147</v>
      </c>
    </row>
    <row r="37" spans="1:18" x14ac:dyDescent="0.2">
      <c r="A37" s="404" t="s">
        <v>491</v>
      </c>
      <c r="B37" s="408" t="s">
        <v>147</v>
      </c>
      <c r="C37" s="408" t="s">
        <v>492</v>
      </c>
      <c r="D37" s="408" t="s">
        <v>147</v>
      </c>
      <c r="E37" s="405">
        <v>2</v>
      </c>
      <c r="F37" s="408" t="s">
        <v>147</v>
      </c>
      <c r="G37" s="408" t="s">
        <v>147</v>
      </c>
      <c r="H37" s="406">
        <v>0.4</v>
      </c>
      <c r="I37" s="408" t="s">
        <v>147</v>
      </c>
      <c r="J37" s="408" t="s">
        <v>147</v>
      </c>
      <c r="K37" s="406">
        <v>2</v>
      </c>
      <c r="L37" s="408" t="s">
        <v>147</v>
      </c>
      <c r="M37" s="408" t="s">
        <v>147</v>
      </c>
      <c r="N37" s="405">
        <v>34</v>
      </c>
      <c r="O37" s="408" t="s">
        <v>147</v>
      </c>
    </row>
    <row r="38" spans="1:18" x14ac:dyDescent="0.2">
      <c r="A38" s="404" t="s">
        <v>493</v>
      </c>
      <c r="B38" s="408" t="s">
        <v>147</v>
      </c>
      <c r="C38" s="408" t="s">
        <v>494</v>
      </c>
      <c r="D38" s="408" t="s">
        <v>147</v>
      </c>
      <c r="E38" s="405">
        <v>0</v>
      </c>
      <c r="F38" s="408" t="s">
        <v>147</v>
      </c>
      <c r="G38" s="408" t="s">
        <v>147</v>
      </c>
      <c r="H38" s="405">
        <v>0</v>
      </c>
      <c r="I38" s="408" t="s">
        <v>147</v>
      </c>
      <c r="J38" s="408" t="s">
        <v>147</v>
      </c>
      <c r="K38" s="405">
        <v>0</v>
      </c>
      <c r="L38" s="408" t="s">
        <v>147</v>
      </c>
      <c r="M38" s="408" t="s">
        <v>147</v>
      </c>
      <c r="N38" s="405">
        <v>0</v>
      </c>
      <c r="O38" s="408" t="s">
        <v>147</v>
      </c>
    </row>
    <row r="39" spans="1:18" x14ac:dyDescent="0.2">
      <c r="A39" s="404" t="s">
        <v>495</v>
      </c>
      <c r="B39" s="408" t="s">
        <v>147</v>
      </c>
      <c r="C39" s="408" t="s">
        <v>496</v>
      </c>
      <c r="D39" s="408" t="s">
        <v>147</v>
      </c>
      <c r="E39" s="405">
        <v>0</v>
      </c>
      <c r="F39" s="408" t="s">
        <v>147</v>
      </c>
      <c r="G39" s="408" t="s">
        <v>147</v>
      </c>
      <c r="H39" s="405">
        <v>0</v>
      </c>
      <c r="I39" s="408" t="s">
        <v>147</v>
      </c>
      <c r="J39" s="408" t="s">
        <v>147</v>
      </c>
      <c r="K39" s="405">
        <v>0</v>
      </c>
      <c r="L39" s="408" t="s">
        <v>147</v>
      </c>
      <c r="M39" s="408" t="s">
        <v>147</v>
      </c>
      <c r="N39" s="405">
        <v>0</v>
      </c>
      <c r="O39" s="408" t="s">
        <v>147</v>
      </c>
    </row>
    <row r="40" spans="1:18" x14ac:dyDescent="0.2">
      <c r="A40" s="404" t="s">
        <v>497</v>
      </c>
      <c r="B40" s="408" t="s">
        <v>147</v>
      </c>
      <c r="C40" s="408" t="s">
        <v>498</v>
      </c>
      <c r="D40" s="408" t="s">
        <v>147</v>
      </c>
      <c r="E40" s="405">
        <v>0</v>
      </c>
      <c r="F40" s="408" t="s">
        <v>147</v>
      </c>
      <c r="G40" s="408" t="s">
        <v>147</v>
      </c>
      <c r="H40" s="405">
        <v>0</v>
      </c>
      <c r="I40" s="408" t="s">
        <v>147</v>
      </c>
      <c r="J40" s="408" t="s">
        <v>147</v>
      </c>
      <c r="K40" s="405">
        <v>0</v>
      </c>
      <c r="L40" s="408" t="s">
        <v>147</v>
      </c>
      <c r="M40" s="408" t="s">
        <v>147</v>
      </c>
      <c r="N40" s="405">
        <v>0</v>
      </c>
      <c r="O40" s="408" t="s">
        <v>147</v>
      </c>
    </row>
    <row r="41" spans="1:18" x14ac:dyDescent="0.2">
      <c r="A41" s="408" t="s">
        <v>147</v>
      </c>
      <c r="B41" s="408" t="s">
        <v>147</v>
      </c>
      <c r="C41" s="408" t="s">
        <v>499</v>
      </c>
      <c r="D41" s="408" t="s">
        <v>147</v>
      </c>
      <c r="E41" s="408" t="s">
        <v>147</v>
      </c>
      <c r="F41" s="408" t="s">
        <v>147</v>
      </c>
      <c r="G41" s="408" t="s">
        <v>147</v>
      </c>
      <c r="H41" s="408" t="s">
        <v>147</v>
      </c>
      <c r="I41" s="408" t="s">
        <v>147</v>
      </c>
      <c r="J41" s="408" t="s">
        <v>147</v>
      </c>
      <c r="K41" s="408" t="s">
        <v>147</v>
      </c>
      <c r="L41" s="408" t="s">
        <v>147</v>
      </c>
      <c r="M41" s="408" t="s">
        <v>147</v>
      </c>
      <c r="N41" s="408" t="s">
        <v>147</v>
      </c>
      <c r="O41" s="408" t="s">
        <v>147</v>
      </c>
    </row>
    <row r="42" spans="1:18" x14ac:dyDescent="0.2">
      <c r="A42" s="404" t="s">
        <v>500</v>
      </c>
      <c r="B42" s="408" t="s">
        <v>147</v>
      </c>
      <c r="C42" s="408" t="s">
        <v>501</v>
      </c>
      <c r="D42" s="408" t="s">
        <v>147</v>
      </c>
      <c r="E42" s="405">
        <v>1</v>
      </c>
      <c r="F42" s="408" t="s">
        <v>147</v>
      </c>
      <c r="G42" s="408" t="s">
        <v>147</v>
      </c>
      <c r="H42" s="405" t="s">
        <v>34</v>
      </c>
      <c r="I42" s="408" t="s">
        <v>147</v>
      </c>
      <c r="J42" s="408" t="s">
        <v>147</v>
      </c>
      <c r="K42" s="406">
        <v>0.1</v>
      </c>
      <c r="L42" s="408" t="s">
        <v>147</v>
      </c>
      <c r="M42" s="408" t="s">
        <v>147</v>
      </c>
      <c r="N42" s="405">
        <v>2</v>
      </c>
      <c r="O42" s="408" t="s">
        <v>147</v>
      </c>
      <c r="Q42" s="380">
        <f>E42*100/$E$14</f>
        <v>1.2658227848101267</v>
      </c>
      <c r="R42" s="64">
        <f>N42*100/$N$14</f>
        <v>1.2269938650306749</v>
      </c>
    </row>
    <row r="43" spans="1:18" x14ac:dyDescent="0.2">
      <c r="A43" s="404" t="s">
        <v>502</v>
      </c>
      <c r="B43" s="408" t="s">
        <v>147</v>
      </c>
      <c r="C43" s="408" t="s">
        <v>503</v>
      </c>
      <c r="D43" s="408" t="s">
        <v>147</v>
      </c>
      <c r="E43" s="405">
        <v>21</v>
      </c>
      <c r="F43" s="408" t="s">
        <v>147</v>
      </c>
      <c r="G43" s="408" t="s">
        <v>147</v>
      </c>
      <c r="H43" s="406">
        <v>1.3</v>
      </c>
      <c r="I43" s="408" t="s">
        <v>147</v>
      </c>
      <c r="J43" s="408" t="s">
        <v>147</v>
      </c>
      <c r="K43" s="406">
        <v>4.4000000000000004</v>
      </c>
      <c r="L43" s="408" t="s">
        <v>147</v>
      </c>
      <c r="M43" s="408" t="s">
        <v>147</v>
      </c>
      <c r="N43" s="405">
        <v>58</v>
      </c>
      <c r="O43" s="408" t="s">
        <v>147</v>
      </c>
      <c r="Q43" s="380">
        <f>E43*100/$E$14</f>
        <v>26.582278481012658</v>
      </c>
      <c r="R43" s="64">
        <f>N43*100/$N$14</f>
        <v>35.582822085889568</v>
      </c>
    </row>
    <row r="44" spans="1:18" x14ac:dyDescent="0.2">
      <c r="A44" s="404" t="s">
        <v>504</v>
      </c>
      <c r="B44" s="408" t="s">
        <v>147</v>
      </c>
      <c r="C44" s="408" t="s">
        <v>505</v>
      </c>
      <c r="D44" s="408" t="s">
        <v>147</v>
      </c>
      <c r="E44" s="405">
        <v>32</v>
      </c>
      <c r="F44" s="408" t="s">
        <v>147</v>
      </c>
      <c r="G44" s="408" t="s">
        <v>147</v>
      </c>
      <c r="H44" s="406">
        <v>1.8</v>
      </c>
      <c r="I44" s="408" t="s">
        <v>147</v>
      </c>
      <c r="J44" s="408" t="s">
        <v>147</v>
      </c>
      <c r="K44" s="406">
        <v>3.8</v>
      </c>
      <c r="L44" s="408" t="s">
        <v>147</v>
      </c>
      <c r="M44" s="408" t="s">
        <v>147</v>
      </c>
      <c r="N44" s="405">
        <v>35</v>
      </c>
      <c r="O44" s="408" t="s">
        <v>147</v>
      </c>
      <c r="Q44" s="380">
        <f t="shared" ref="Q44:Q48" si="0">E44*100/$E$14</f>
        <v>40.506329113924053</v>
      </c>
      <c r="R44" s="64">
        <f t="shared" ref="R44:R48" si="1">N44*100/$N$14</f>
        <v>21.472392638036808</v>
      </c>
    </row>
    <row r="45" spans="1:18" x14ac:dyDescent="0.2">
      <c r="A45" s="404" t="s">
        <v>506</v>
      </c>
      <c r="B45" s="408" t="s">
        <v>147</v>
      </c>
      <c r="C45" s="408" t="s">
        <v>507</v>
      </c>
      <c r="D45" s="408" t="s">
        <v>147</v>
      </c>
      <c r="E45" s="405">
        <v>8</v>
      </c>
      <c r="F45" s="408" t="s">
        <v>147</v>
      </c>
      <c r="G45" s="408" t="s">
        <v>147</v>
      </c>
      <c r="H45" s="406">
        <v>0.4</v>
      </c>
      <c r="I45" s="408" t="s">
        <v>147</v>
      </c>
      <c r="J45" s="408" t="s">
        <v>147</v>
      </c>
      <c r="K45" s="406">
        <v>0.9</v>
      </c>
      <c r="L45" s="408" t="s">
        <v>147</v>
      </c>
      <c r="M45" s="408" t="s">
        <v>147</v>
      </c>
      <c r="N45" s="405">
        <v>13</v>
      </c>
      <c r="O45" s="408" t="s">
        <v>147</v>
      </c>
      <c r="Q45" s="380">
        <f t="shared" si="0"/>
        <v>10.126582278481013</v>
      </c>
      <c r="R45" s="64">
        <f t="shared" si="1"/>
        <v>7.9754601226993866</v>
      </c>
    </row>
    <row r="46" spans="1:18" x14ac:dyDescent="0.2">
      <c r="A46" s="404" t="s">
        <v>508</v>
      </c>
      <c r="B46" s="408" t="s">
        <v>147</v>
      </c>
      <c r="C46" s="408" t="s">
        <v>509</v>
      </c>
      <c r="D46" s="408" t="s">
        <v>147</v>
      </c>
      <c r="E46" s="405">
        <v>1</v>
      </c>
      <c r="F46" s="408" t="s">
        <v>147</v>
      </c>
      <c r="G46" s="408" t="s">
        <v>147</v>
      </c>
      <c r="H46" s="406">
        <v>0</v>
      </c>
      <c r="I46" s="408" t="s">
        <v>147</v>
      </c>
      <c r="J46" s="408" t="s">
        <v>147</v>
      </c>
      <c r="K46" s="406">
        <v>0.1</v>
      </c>
      <c r="L46" s="408" t="s">
        <v>147</v>
      </c>
      <c r="M46" s="408" t="s">
        <v>147</v>
      </c>
      <c r="N46" s="405">
        <v>1</v>
      </c>
      <c r="O46" s="408" t="s">
        <v>147</v>
      </c>
      <c r="Q46" s="380">
        <f t="shared" si="0"/>
        <v>1.2658227848101267</v>
      </c>
      <c r="R46" s="64">
        <f t="shared" si="1"/>
        <v>0.61349693251533743</v>
      </c>
    </row>
    <row r="47" spans="1:18" x14ac:dyDescent="0.2">
      <c r="A47" s="404" t="s">
        <v>510</v>
      </c>
      <c r="B47" s="408" t="s">
        <v>147</v>
      </c>
      <c r="C47" s="408" t="s">
        <v>511</v>
      </c>
      <c r="D47" s="408" t="s">
        <v>147</v>
      </c>
      <c r="E47" s="405">
        <v>7</v>
      </c>
      <c r="F47" s="408" t="s">
        <v>147</v>
      </c>
      <c r="G47" s="408" t="s">
        <v>147</v>
      </c>
      <c r="H47" s="406">
        <v>1</v>
      </c>
      <c r="I47" s="408" t="s">
        <v>147</v>
      </c>
      <c r="J47" s="408" t="s">
        <v>147</v>
      </c>
      <c r="K47" s="406">
        <v>1.3</v>
      </c>
      <c r="L47" s="408" t="s">
        <v>147</v>
      </c>
      <c r="M47" s="408" t="s">
        <v>147</v>
      </c>
      <c r="N47" s="405">
        <v>13</v>
      </c>
      <c r="O47" s="408" t="s">
        <v>147</v>
      </c>
      <c r="Q47" s="380">
        <f t="shared" si="0"/>
        <v>8.8607594936708853</v>
      </c>
      <c r="R47" s="64">
        <f t="shared" si="1"/>
        <v>7.9754601226993866</v>
      </c>
    </row>
    <row r="48" spans="1:18" x14ac:dyDescent="0.2">
      <c r="A48" s="404" t="s">
        <v>512</v>
      </c>
      <c r="B48" s="408" t="s">
        <v>147</v>
      </c>
      <c r="C48" s="408" t="s">
        <v>513</v>
      </c>
      <c r="D48" s="408" t="s">
        <v>147</v>
      </c>
      <c r="E48" s="405">
        <v>9</v>
      </c>
      <c r="F48" s="408" t="s">
        <v>147</v>
      </c>
      <c r="G48" s="408" t="s">
        <v>147</v>
      </c>
      <c r="H48" s="406">
        <v>2.1</v>
      </c>
      <c r="I48" s="408" t="s">
        <v>147</v>
      </c>
      <c r="J48" s="408" t="s">
        <v>147</v>
      </c>
      <c r="K48" s="406">
        <v>2.8</v>
      </c>
      <c r="L48" s="408" t="s">
        <v>147</v>
      </c>
      <c r="M48" s="408" t="s">
        <v>147</v>
      </c>
      <c r="N48" s="405">
        <v>41</v>
      </c>
      <c r="O48" s="408" t="s">
        <v>147</v>
      </c>
      <c r="Q48" s="380">
        <f t="shared" si="0"/>
        <v>11.39240506329114</v>
      </c>
      <c r="R48" s="64">
        <f t="shared" si="1"/>
        <v>25.153374233128833</v>
      </c>
    </row>
    <row r="49" spans="1:15" ht="13.15" customHeight="1" x14ac:dyDescent="0.2">
      <c r="A49" s="481" t="s">
        <v>514</v>
      </c>
      <c r="B49" s="481"/>
      <c r="C49" s="481"/>
      <c r="D49" s="408" t="s">
        <v>147</v>
      </c>
      <c r="E49" s="408" t="s">
        <v>147</v>
      </c>
      <c r="F49" s="408" t="s">
        <v>147</v>
      </c>
      <c r="G49" s="408" t="s">
        <v>147</v>
      </c>
      <c r="H49" s="408" t="s">
        <v>147</v>
      </c>
      <c r="I49" s="408" t="s">
        <v>147</v>
      </c>
      <c r="J49" s="408" t="s">
        <v>147</v>
      </c>
      <c r="K49" s="408" t="s">
        <v>147</v>
      </c>
      <c r="L49" s="408" t="s">
        <v>147</v>
      </c>
      <c r="M49" s="408" t="s">
        <v>147</v>
      </c>
      <c r="N49" s="408" t="s">
        <v>147</v>
      </c>
      <c r="O49" s="408" t="s">
        <v>147</v>
      </c>
    </row>
    <row r="50" spans="1:15" ht="13.15" customHeight="1" x14ac:dyDescent="0.2">
      <c r="A50" s="481" t="s">
        <v>440</v>
      </c>
      <c r="B50" s="481"/>
      <c r="C50" s="481"/>
      <c r="D50" s="481"/>
      <c r="E50" s="481"/>
      <c r="F50" s="481"/>
      <c r="G50" s="481"/>
      <c r="H50" s="481"/>
      <c r="I50" s="481"/>
      <c r="J50" s="481"/>
      <c r="K50" s="481"/>
      <c r="L50" s="481"/>
      <c r="M50" s="481"/>
      <c r="N50" s="481"/>
      <c r="O50" s="481"/>
    </row>
    <row r="51" spans="1:15" ht="13.15" customHeight="1" x14ac:dyDescent="0.2">
      <c r="A51" s="481" t="s">
        <v>173</v>
      </c>
      <c r="B51" s="481"/>
      <c r="C51" s="481"/>
      <c r="D51" s="481"/>
      <c r="E51" s="481"/>
      <c r="F51" s="481"/>
      <c r="G51" s="481"/>
      <c r="H51" s="481"/>
      <c r="I51" s="481"/>
      <c r="J51" s="481"/>
      <c r="K51" s="481"/>
      <c r="L51" s="481"/>
      <c r="M51" s="481"/>
      <c r="N51" s="481"/>
      <c r="O51" s="481"/>
    </row>
    <row r="52" spans="1:15" ht="13.15" customHeight="1" x14ac:dyDescent="0.2">
      <c r="A52" s="481" t="s">
        <v>616</v>
      </c>
      <c r="B52" s="481"/>
      <c r="C52" s="481"/>
      <c r="D52" s="481"/>
      <c r="E52" s="481"/>
      <c r="F52" s="481"/>
      <c r="G52" s="481"/>
      <c r="H52" s="481"/>
      <c r="I52" s="481"/>
      <c r="J52" s="481"/>
      <c r="K52" s="481"/>
      <c r="L52" s="481"/>
      <c r="M52" s="481"/>
      <c r="N52" s="481"/>
      <c r="O52" s="481"/>
    </row>
    <row r="53" spans="1:15" ht="13.15" customHeight="1" x14ac:dyDescent="0.2">
      <c r="A53" s="481" t="s">
        <v>441</v>
      </c>
      <c r="B53" s="481"/>
      <c r="C53" s="481"/>
      <c r="D53" s="481"/>
      <c r="E53" s="481"/>
      <c r="F53" s="481"/>
      <c r="G53" s="481"/>
      <c r="H53" s="481"/>
      <c r="I53" s="481"/>
      <c r="J53" s="481"/>
      <c r="K53" s="481"/>
      <c r="L53" s="481"/>
      <c r="M53" s="481"/>
      <c r="N53" s="481"/>
      <c r="O53" s="481"/>
    </row>
    <row r="54" spans="1:15" ht="13.15" customHeight="1" x14ac:dyDescent="0.2">
      <c r="A54" s="478" t="s">
        <v>147</v>
      </c>
      <c r="B54" s="478"/>
      <c r="C54" s="479" t="s">
        <v>148</v>
      </c>
      <c r="D54" s="479"/>
      <c r="E54" s="480" t="s">
        <v>173</v>
      </c>
      <c r="F54" s="480"/>
      <c r="G54" s="480"/>
      <c r="H54" s="480"/>
      <c r="I54" s="480"/>
      <c r="J54" s="480"/>
      <c r="K54" s="480"/>
      <c r="L54" s="480"/>
      <c r="M54" s="480"/>
      <c r="N54" s="480"/>
      <c r="O54" s="480"/>
    </row>
    <row r="55" spans="1:15" x14ac:dyDescent="0.2">
      <c r="A55" s="482" t="s">
        <v>147</v>
      </c>
      <c r="B55" s="482"/>
      <c r="C55" s="483" t="s">
        <v>442</v>
      </c>
      <c r="D55" s="483"/>
      <c r="E55" s="484" t="s">
        <v>147</v>
      </c>
      <c r="F55" s="484"/>
      <c r="G55" s="484"/>
      <c r="H55" s="484"/>
      <c r="I55" s="484"/>
      <c r="J55" s="484"/>
      <c r="K55" s="484"/>
      <c r="L55" s="484"/>
      <c r="M55" s="484"/>
      <c r="N55" s="484"/>
      <c r="O55" s="484"/>
    </row>
    <row r="56" spans="1:15" x14ac:dyDescent="0.2">
      <c r="A56" s="482" t="s">
        <v>443</v>
      </c>
      <c r="B56" s="482"/>
      <c r="C56" s="483" t="s">
        <v>444</v>
      </c>
      <c r="D56" s="483"/>
      <c r="E56" s="479" t="s">
        <v>9</v>
      </c>
      <c r="F56" s="479"/>
      <c r="G56" s="479"/>
      <c r="H56" s="479" t="s">
        <v>445</v>
      </c>
      <c r="I56" s="479"/>
      <c r="J56" s="479"/>
      <c r="K56" s="479" t="s">
        <v>446</v>
      </c>
      <c r="L56" s="479"/>
      <c r="M56" s="479"/>
      <c r="N56" s="480" t="s">
        <v>78</v>
      </c>
      <c r="O56" s="480"/>
    </row>
    <row r="57" spans="1:15" x14ac:dyDescent="0.2">
      <c r="A57" s="482" t="s">
        <v>147</v>
      </c>
      <c r="B57" s="482"/>
      <c r="C57" s="483" t="s">
        <v>442</v>
      </c>
      <c r="D57" s="483"/>
      <c r="E57" s="484" t="s">
        <v>147</v>
      </c>
      <c r="F57" s="484"/>
      <c r="G57" s="484"/>
      <c r="H57" s="484"/>
      <c r="I57" s="484"/>
      <c r="J57" s="484"/>
      <c r="K57" s="484"/>
      <c r="L57" s="484"/>
      <c r="M57" s="484"/>
      <c r="N57" s="484"/>
      <c r="O57" s="484"/>
    </row>
    <row r="58" spans="1:15" x14ac:dyDescent="0.2">
      <c r="A58" s="482" t="s">
        <v>447</v>
      </c>
      <c r="B58" s="482"/>
      <c r="C58" s="483" t="s">
        <v>448</v>
      </c>
      <c r="D58" s="483"/>
      <c r="E58" s="479" t="s">
        <v>0</v>
      </c>
      <c r="F58" s="479"/>
      <c r="G58" s="479"/>
      <c r="H58" s="479" t="s">
        <v>449</v>
      </c>
      <c r="I58" s="479"/>
      <c r="J58" s="479"/>
      <c r="K58" s="479"/>
      <c r="L58" s="479"/>
      <c r="M58" s="479"/>
      <c r="N58" s="480" t="s">
        <v>0</v>
      </c>
      <c r="O58" s="480"/>
    </row>
    <row r="59" spans="1:15" x14ac:dyDescent="0.2">
      <c r="A59" s="485" t="s">
        <v>147</v>
      </c>
      <c r="B59" s="485"/>
      <c r="C59" s="483" t="s">
        <v>442</v>
      </c>
      <c r="D59" s="483"/>
      <c r="E59" s="484" t="s">
        <v>147</v>
      </c>
      <c r="F59" s="484"/>
      <c r="G59" s="484"/>
      <c r="H59" s="484"/>
      <c r="I59" s="484"/>
      <c r="J59" s="484"/>
      <c r="K59" s="484"/>
      <c r="L59" s="484"/>
      <c r="M59" s="484"/>
      <c r="N59" s="484"/>
      <c r="O59" s="484"/>
    </row>
    <row r="60" spans="1:15" x14ac:dyDescent="0.2">
      <c r="A60" s="485" t="s">
        <v>147</v>
      </c>
      <c r="B60" s="485"/>
      <c r="C60" s="483" t="s">
        <v>450</v>
      </c>
      <c r="D60" s="483"/>
      <c r="E60" s="479" t="s">
        <v>451</v>
      </c>
      <c r="F60" s="479"/>
      <c r="G60" s="479"/>
      <c r="H60" s="479" t="s">
        <v>452</v>
      </c>
      <c r="I60" s="479"/>
      <c r="J60" s="479"/>
      <c r="K60" s="479" t="s">
        <v>453</v>
      </c>
      <c r="L60" s="479"/>
      <c r="M60" s="479"/>
      <c r="N60" s="480" t="s">
        <v>454</v>
      </c>
      <c r="O60" s="480"/>
    </row>
    <row r="61" spans="1:15" x14ac:dyDescent="0.2">
      <c r="A61" s="486" t="s">
        <v>147</v>
      </c>
      <c r="B61" s="486"/>
      <c r="C61" s="486"/>
      <c r="D61" s="486"/>
      <c r="E61" s="486"/>
      <c r="F61" s="486"/>
      <c r="G61" s="486"/>
      <c r="H61" s="486"/>
      <c r="I61" s="486"/>
      <c r="J61" s="486"/>
      <c r="K61" s="486"/>
      <c r="L61" s="486"/>
      <c r="M61" s="486"/>
      <c r="N61" s="486"/>
      <c r="O61" s="486"/>
    </row>
    <row r="62" spans="1:15" x14ac:dyDescent="0.2">
      <c r="A62" s="404" t="s">
        <v>515</v>
      </c>
      <c r="B62" s="408" t="s">
        <v>147</v>
      </c>
      <c r="C62" s="408" t="s">
        <v>516</v>
      </c>
      <c r="D62" s="408" t="s">
        <v>147</v>
      </c>
      <c r="E62" s="405">
        <v>112</v>
      </c>
      <c r="F62" s="408" t="s">
        <v>147</v>
      </c>
      <c r="G62" s="408" t="s">
        <v>147</v>
      </c>
      <c r="H62" s="406">
        <v>32.4</v>
      </c>
      <c r="I62" s="408" t="s">
        <v>147</v>
      </c>
      <c r="J62" s="408" t="s">
        <v>147</v>
      </c>
      <c r="K62" s="406">
        <v>0.8</v>
      </c>
      <c r="L62" s="408" t="s">
        <v>147</v>
      </c>
      <c r="M62" s="408" t="s">
        <v>147</v>
      </c>
      <c r="N62" s="405">
        <v>7</v>
      </c>
      <c r="O62" s="408" t="s">
        <v>147</v>
      </c>
    </row>
    <row r="63" spans="1:15" x14ac:dyDescent="0.2">
      <c r="A63" s="408" t="s">
        <v>147</v>
      </c>
      <c r="B63" s="408" t="s">
        <v>147</v>
      </c>
      <c r="C63" s="408" t="s">
        <v>517</v>
      </c>
      <c r="D63" s="408" t="s">
        <v>147</v>
      </c>
      <c r="E63" s="408" t="s">
        <v>147</v>
      </c>
      <c r="F63" s="408" t="s">
        <v>147</v>
      </c>
      <c r="G63" s="408" t="s">
        <v>147</v>
      </c>
      <c r="H63" s="408" t="s">
        <v>147</v>
      </c>
      <c r="I63" s="408" t="s">
        <v>147</v>
      </c>
      <c r="J63" s="408" t="s">
        <v>147</v>
      </c>
      <c r="K63" s="408" t="s">
        <v>147</v>
      </c>
      <c r="L63" s="408" t="s">
        <v>147</v>
      </c>
      <c r="M63" s="408" t="s">
        <v>147</v>
      </c>
      <c r="N63" s="408" t="s">
        <v>147</v>
      </c>
      <c r="O63" s="408" t="s">
        <v>147</v>
      </c>
    </row>
    <row r="64" spans="1:15" x14ac:dyDescent="0.2">
      <c r="A64" s="404" t="s">
        <v>518</v>
      </c>
      <c r="B64" s="408" t="s">
        <v>147</v>
      </c>
      <c r="C64" s="408" t="s">
        <v>519</v>
      </c>
      <c r="D64" s="408" t="s">
        <v>147</v>
      </c>
      <c r="E64" s="405">
        <v>13</v>
      </c>
      <c r="F64" s="408" t="s">
        <v>147</v>
      </c>
      <c r="G64" s="408" t="s">
        <v>147</v>
      </c>
      <c r="H64" s="406">
        <v>2</v>
      </c>
      <c r="I64" s="408" t="s">
        <v>147</v>
      </c>
      <c r="J64" s="408" t="s">
        <v>147</v>
      </c>
      <c r="K64" s="405" t="s">
        <v>34</v>
      </c>
      <c r="L64" s="408" t="s">
        <v>147</v>
      </c>
      <c r="M64" s="408" t="s">
        <v>147</v>
      </c>
      <c r="N64" s="405" t="s">
        <v>34</v>
      </c>
      <c r="O64" s="408" t="s">
        <v>147</v>
      </c>
    </row>
    <row r="65" spans="1:15" x14ac:dyDescent="0.2">
      <c r="A65" s="404" t="s">
        <v>520</v>
      </c>
      <c r="B65" s="408" t="s">
        <v>147</v>
      </c>
      <c r="C65" s="408" t="s">
        <v>521</v>
      </c>
      <c r="D65" s="408" t="s">
        <v>147</v>
      </c>
      <c r="E65" s="405" t="s">
        <v>34</v>
      </c>
      <c r="F65" s="408" t="s">
        <v>147</v>
      </c>
      <c r="G65" s="408" t="s">
        <v>147</v>
      </c>
      <c r="H65" s="405" t="s">
        <v>34</v>
      </c>
      <c r="I65" s="408" t="s">
        <v>147</v>
      </c>
      <c r="J65" s="408" t="s">
        <v>147</v>
      </c>
      <c r="K65" s="405" t="s">
        <v>34</v>
      </c>
      <c r="L65" s="408" t="s">
        <v>147</v>
      </c>
      <c r="M65" s="408" t="s">
        <v>147</v>
      </c>
      <c r="N65" s="405" t="s">
        <v>34</v>
      </c>
      <c r="O65" s="408" t="s">
        <v>147</v>
      </c>
    </row>
    <row r="66" spans="1:15" x14ac:dyDescent="0.2">
      <c r="A66" s="404" t="s">
        <v>522</v>
      </c>
      <c r="B66" s="408" t="s">
        <v>147</v>
      </c>
      <c r="C66" s="408" t="s">
        <v>523</v>
      </c>
      <c r="D66" s="408" t="s">
        <v>147</v>
      </c>
      <c r="E66" s="405">
        <v>4</v>
      </c>
      <c r="F66" s="408" t="s">
        <v>147</v>
      </c>
      <c r="G66" s="408" t="s">
        <v>147</v>
      </c>
      <c r="H66" s="406">
        <v>3.9</v>
      </c>
      <c r="I66" s="408" t="s">
        <v>147</v>
      </c>
      <c r="J66" s="408" t="s">
        <v>147</v>
      </c>
      <c r="K66" s="405" t="s">
        <v>34</v>
      </c>
      <c r="L66" s="408" t="s">
        <v>147</v>
      </c>
      <c r="M66" s="408" t="s">
        <v>147</v>
      </c>
      <c r="N66" s="405" t="s">
        <v>34</v>
      </c>
      <c r="O66" s="408" t="s">
        <v>147</v>
      </c>
    </row>
    <row r="67" spans="1:15" x14ac:dyDescent="0.2">
      <c r="A67" s="404" t="s">
        <v>524</v>
      </c>
      <c r="B67" s="408" t="s">
        <v>147</v>
      </c>
      <c r="C67" s="408" t="s">
        <v>525</v>
      </c>
      <c r="D67" s="408" t="s">
        <v>147</v>
      </c>
      <c r="E67" s="405">
        <v>35</v>
      </c>
      <c r="F67" s="408" t="s">
        <v>147</v>
      </c>
      <c r="G67" s="408" t="s">
        <v>147</v>
      </c>
      <c r="H67" s="406">
        <v>10.5</v>
      </c>
      <c r="I67" s="408" t="s">
        <v>147</v>
      </c>
      <c r="J67" s="408" t="s">
        <v>147</v>
      </c>
      <c r="K67" s="406">
        <v>0.4</v>
      </c>
      <c r="L67" s="408" t="s">
        <v>147</v>
      </c>
      <c r="M67" s="408" t="s">
        <v>147</v>
      </c>
      <c r="N67" s="405">
        <v>3</v>
      </c>
      <c r="O67" s="408" t="s">
        <v>147</v>
      </c>
    </row>
    <row r="68" spans="1:15" x14ac:dyDescent="0.2">
      <c r="A68" s="404" t="s">
        <v>526</v>
      </c>
      <c r="B68" s="408" t="s">
        <v>147</v>
      </c>
      <c r="C68" s="408" t="s">
        <v>527</v>
      </c>
      <c r="D68" s="408" t="s">
        <v>147</v>
      </c>
      <c r="E68" s="405">
        <v>51</v>
      </c>
      <c r="F68" s="408" t="s">
        <v>147</v>
      </c>
      <c r="G68" s="408" t="s">
        <v>147</v>
      </c>
      <c r="H68" s="406">
        <v>13.6</v>
      </c>
      <c r="I68" s="408" t="s">
        <v>147</v>
      </c>
      <c r="J68" s="408" t="s">
        <v>147</v>
      </c>
      <c r="K68" s="406">
        <v>0.5</v>
      </c>
      <c r="L68" s="408" t="s">
        <v>147</v>
      </c>
      <c r="M68" s="408" t="s">
        <v>147</v>
      </c>
      <c r="N68" s="405">
        <v>4</v>
      </c>
      <c r="O68" s="408" t="s">
        <v>147</v>
      </c>
    </row>
    <row r="69" spans="1:15" x14ac:dyDescent="0.2">
      <c r="A69" s="408" t="s">
        <v>147</v>
      </c>
      <c r="B69" s="408" t="s">
        <v>147</v>
      </c>
      <c r="C69" s="408" t="s">
        <v>517</v>
      </c>
      <c r="D69" s="408" t="s">
        <v>147</v>
      </c>
      <c r="E69" s="408" t="s">
        <v>147</v>
      </c>
      <c r="F69" s="408" t="s">
        <v>147</v>
      </c>
      <c r="G69" s="408" t="s">
        <v>147</v>
      </c>
      <c r="H69" s="408" t="s">
        <v>147</v>
      </c>
      <c r="I69" s="408" t="s">
        <v>147</v>
      </c>
      <c r="J69" s="408" t="s">
        <v>147</v>
      </c>
      <c r="K69" s="408" t="s">
        <v>147</v>
      </c>
      <c r="L69" s="408" t="s">
        <v>147</v>
      </c>
      <c r="M69" s="408" t="s">
        <v>147</v>
      </c>
      <c r="N69" s="408" t="s">
        <v>147</v>
      </c>
      <c r="O69" s="408" t="s">
        <v>147</v>
      </c>
    </row>
    <row r="70" spans="1:15" x14ac:dyDescent="0.2">
      <c r="A70" s="404" t="s">
        <v>528</v>
      </c>
      <c r="B70" s="408" t="s">
        <v>147</v>
      </c>
      <c r="C70" s="408" t="s">
        <v>529</v>
      </c>
      <c r="D70" s="408" t="s">
        <v>147</v>
      </c>
      <c r="E70" s="405">
        <v>19</v>
      </c>
      <c r="F70" s="408" t="s">
        <v>147</v>
      </c>
      <c r="G70" s="408" t="s">
        <v>147</v>
      </c>
      <c r="H70" s="406">
        <v>4.2</v>
      </c>
      <c r="I70" s="408" t="s">
        <v>147</v>
      </c>
      <c r="J70" s="408" t="s">
        <v>147</v>
      </c>
      <c r="K70" s="406">
        <v>0.2</v>
      </c>
      <c r="L70" s="408" t="s">
        <v>147</v>
      </c>
      <c r="M70" s="408" t="s">
        <v>147</v>
      </c>
      <c r="N70" s="405">
        <v>2</v>
      </c>
      <c r="O70" s="408" t="s">
        <v>147</v>
      </c>
    </row>
    <row r="71" spans="1:15" x14ac:dyDescent="0.2">
      <c r="A71" s="404" t="s">
        <v>530</v>
      </c>
      <c r="B71" s="408" t="s">
        <v>147</v>
      </c>
      <c r="C71" s="408" t="s">
        <v>531</v>
      </c>
      <c r="D71" s="408" t="s">
        <v>147</v>
      </c>
      <c r="E71" s="405">
        <v>1</v>
      </c>
      <c r="F71" s="408" t="s">
        <v>147</v>
      </c>
      <c r="G71" s="408" t="s">
        <v>147</v>
      </c>
      <c r="H71" s="406">
        <v>0.4</v>
      </c>
      <c r="I71" s="408" t="s">
        <v>147</v>
      </c>
      <c r="J71" s="408" t="s">
        <v>147</v>
      </c>
      <c r="K71" s="406">
        <v>0.1</v>
      </c>
      <c r="L71" s="408" t="s">
        <v>147</v>
      </c>
      <c r="M71" s="408" t="s">
        <v>147</v>
      </c>
      <c r="N71" s="405">
        <v>1</v>
      </c>
      <c r="O71" s="408" t="s">
        <v>147</v>
      </c>
    </row>
    <row r="72" spans="1:15" x14ac:dyDescent="0.2">
      <c r="A72" s="404" t="s">
        <v>532</v>
      </c>
      <c r="B72" s="408" t="s">
        <v>147</v>
      </c>
      <c r="C72" s="408" t="s">
        <v>533</v>
      </c>
      <c r="D72" s="408" t="s">
        <v>147</v>
      </c>
      <c r="E72" s="405">
        <v>14</v>
      </c>
      <c r="F72" s="408" t="s">
        <v>147</v>
      </c>
      <c r="G72" s="408" t="s">
        <v>147</v>
      </c>
      <c r="H72" s="406">
        <v>5.2</v>
      </c>
      <c r="I72" s="408" t="s">
        <v>147</v>
      </c>
      <c r="J72" s="408" t="s">
        <v>147</v>
      </c>
      <c r="K72" s="405" t="s">
        <v>34</v>
      </c>
      <c r="L72" s="408" t="s">
        <v>147</v>
      </c>
      <c r="M72" s="408" t="s">
        <v>147</v>
      </c>
      <c r="N72" s="405" t="s">
        <v>34</v>
      </c>
      <c r="O72" s="408" t="s">
        <v>147</v>
      </c>
    </row>
    <row r="73" spans="1:15" x14ac:dyDescent="0.2">
      <c r="A73" s="404" t="s">
        <v>534</v>
      </c>
      <c r="B73" s="408" t="s">
        <v>147</v>
      </c>
      <c r="C73" s="408" t="s">
        <v>535</v>
      </c>
      <c r="D73" s="408" t="s">
        <v>147</v>
      </c>
      <c r="E73" s="405">
        <v>4</v>
      </c>
      <c r="F73" s="408" t="s">
        <v>147</v>
      </c>
      <c r="G73" s="408" t="s">
        <v>147</v>
      </c>
      <c r="H73" s="406">
        <v>1.1000000000000001</v>
      </c>
      <c r="I73" s="408" t="s">
        <v>147</v>
      </c>
      <c r="J73" s="408" t="s">
        <v>147</v>
      </c>
      <c r="K73" s="405" t="s">
        <v>34</v>
      </c>
      <c r="L73" s="408" t="s">
        <v>147</v>
      </c>
      <c r="M73" s="408" t="s">
        <v>147</v>
      </c>
      <c r="N73" s="405" t="s">
        <v>34</v>
      </c>
      <c r="O73" s="408" t="s">
        <v>147</v>
      </c>
    </row>
    <row r="74" spans="1:15" x14ac:dyDescent="0.2">
      <c r="A74" s="404" t="s">
        <v>536</v>
      </c>
      <c r="B74" s="408" t="s">
        <v>147</v>
      </c>
      <c r="C74" s="408" t="s">
        <v>537</v>
      </c>
      <c r="D74" s="408" t="s">
        <v>147</v>
      </c>
      <c r="E74" s="405">
        <v>22</v>
      </c>
      <c r="F74" s="408" t="s">
        <v>147</v>
      </c>
      <c r="G74" s="408" t="s">
        <v>147</v>
      </c>
      <c r="H74" s="406">
        <v>4.4000000000000004</v>
      </c>
      <c r="I74" s="408" t="s">
        <v>147</v>
      </c>
      <c r="J74" s="408" t="s">
        <v>147</v>
      </c>
      <c r="K74" s="405" t="s">
        <v>34</v>
      </c>
      <c r="L74" s="408" t="s">
        <v>147</v>
      </c>
      <c r="M74" s="408" t="s">
        <v>147</v>
      </c>
      <c r="N74" s="405" t="s">
        <v>34</v>
      </c>
      <c r="O74" s="408" t="s">
        <v>147</v>
      </c>
    </row>
    <row r="75" spans="1:15" x14ac:dyDescent="0.2">
      <c r="A75" s="408" t="s">
        <v>147</v>
      </c>
      <c r="B75" s="408" t="s">
        <v>147</v>
      </c>
      <c r="C75" s="408" t="s">
        <v>538</v>
      </c>
      <c r="D75" s="408" t="s">
        <v>147</v>
      </c>
      <c r="E75" s="408" t="s">
        <v>147</v>
      </c>
      <c r="F75" s="408" t="s">
        <v>147</v>
      </c>
      <c r="G75" s="408" t="s">
        <v>147</v>
      </c>
      <c r="H75" s="408" t="s">
        <v>147</v>
      </c>
      <c r="I75" s="408" t="s">
        <v>147</v>
      </c>
      <c r="J75" s="408" t="s">
        <v>147</v>
      </c>
      <c r="K75" s="408" t="s">
        <v>147</v>
      </c>
      <c r="L75" s="408" t="s">
        <v>147</v>
      </c>
      <c r="M75" s="408" t="s">
        <v>147</v>
      </c>
      <c r="N75" s="408" t="s">
        <v>147</v>
      </c>
      <c r="O75" s="408" t="s">
        <v>147</v>
      </c>
    </row>
    <row r="76" spans="1:15" x14ac:dyDescent="0.2">
      <c r="A76" s="404" t="s">
        <v>539</v>
      </c>
      <c r="B76" s="408" t="s">
        <v>147</v>
      </c>
      <c r="C76" s="408" t="s">
        <v>464</v>
      </c>
      <c r="D76" s="408" t="s">
        <v>147</v>
      </c>
      <c r="E76" s="405">
        <v>21</v>
      </c>
      <c r="F76" s="408" t="s">
        <v>147</v>
      </c>
      <c r="G76" s="408" t="s">
        <v>147</v>
      </c>
      <c r="H76" s="406">
        <v>6.5</v>
      </c>
      <c r="I76" s="408" t="s">
        <v>147</v>
      </c>
      <c r="J76" s="408" t="s">
        <v>147</v>
      </c>
      <c r="K76" s="405" t="s">
        <v>34</v>
      </c>
      <c r="L76" s="408" t="s">
        <v>147</v>
      </c>
      <c r="M76" s="408" t="s">
        <v>147</v>
      </c>
      <c r="N76" s="405" t="s">
        <v>34</v>
      </c>
      <c r="O76" s="408" t="s">
        <v>147</v>
      </c>
    </row>
    <row r="77" spans="1:15" x14ac:dyDescent="0.2">
      <c r="A77" s="404" t="s">
        <v>540</v>
      </c>
      <c r="B77" s="408" t="s">
        <v>147</v>
      </c>
      <c r="C77" s="408" t="s">
        <v>466</v>
      </c>
      <c r="D77" s="408" t="s">
        <v>147</v>
      </c>
      <c r="E77" s="405">
        <v>39</v>
      </c>
      <c r="F77" s="408" t="s">
        <v>147</v>
      </c>
      <c r="G77" s="408" t="s">
        <v>147</v>
      </c>
      <c r="H77" s="406">
        <v>17.7</v>
      </c>
      <c r="I77" s="408" t="s">
        <v>147</v>
      </c>
      <c r="J77" s="408" t="s">
        <v>147</v>
      </c>
      <c r="K77" s="406">
        <v>0.3</v>
      </c>
      <c r="L77" s="408" t="s">
        <v>147</v>
      </c>
      <c r="M77" s="408" t="s">
        <v>147</v>
      </c>
      <c r="N77" s="405">
        <v>3</v>
      </c>
      <c r="O77" s="408" t="s">
        <v>147</v>
      </c>
    </row>
    <row r="78" spans="1:15" x14ac:dyDescent="0.2">
      <c r="A78" s="408" t="s">
        <v>147</v>
      </c>
      <c r="B78" s="408" t="s">
        <v>147</v>
      </c>
      <c r="C78" s="408" t="s">
        <v>467</v>
      </c>
      <c r="D78" s="408" t="s">
        <v>147</v>
      </c>
      <c r="E78" s="408" t="s">
        <v>147</v>
      </c>
      <c r="F78" s="408" t="s">
        <v>147</v>
      </c>
      <c r="G78" s="408" t="s">
        <v>147</v>
      </c>
      <c r="H78" s="408" t="s">
        <v>147</v>
      </c>
      <c r="I78" s="408" t="s">
        <v>147</v>
      </c>
      <c r="J78" s="408" t="s">
        <v>147</v>
      </c>
      <c r="K78" s="408" t="s">
        <v>147</v>
      </c>
      <c r="L78" s="408" t="s">
        <v>147</v>
      </c>
      <c r="M78" s="408" t="s">
        <v>147</v>
      </c>
      <c r="N78" s="408" t="s">
        <v>147</v>
      </c>
      <c r="O78" s="408" t="s">
        <v>147</v>
      </c>
    </row>
    <row r="79" spans="1:15" x14ac:dyDescent="0.2">
      <c r="A79" s="404" t="s">
        <v>541</v>
      </c>
      <c r="B79" s="408" t="s">
        <v>147</v>
      </c>
      <c r="C79" s="408" t="s">
        <v>469</v>
      </c>
      <c r="D79" s="408" t="s">
        <v>147</v>
      </c>
      <c r="E79" s="405">
        <v>6</v>
      </c>
      <c r="F79" s="408" t="s">
        <v>147</v>
      </c>
      <c r="G79" s="408" t="s">
        <v>147</v>
      </c>
      <c r="H79" s="406">
        <v>3.1</v>
      </c>
      <c r="I79" s="408" t="s">
        <v>147</v>
      </c>
      <c r="J79" s="408" t="s">
        <v>147</v>
      </c>
      <c r="K79" s="405" t="s">
        <v>34</v>
      </c>
      <c r="L79" s="408" t="s">
        <v>147</v>
      </c>
      <c r="M79" s="408" t="s">
        <v>147</v>
      </c>
      <c r="N79" s="405" t="s">
        <v>34</v>
      </c>
      <c r="O79" s="408" t="s">
        <v>147</v>
      </c>
    </row>
    <row r="80" spans="1:15" x14ac:dyDescent="0.2">
      <c r="A80" s="404" t="s">
        <v>542</v>
      </c>
      <c r="B80" s="408" t="s">
        <v>147</v>
      </c>
      <c r="C80" s="408" t="s">
        <v>471</v>
      </c>
      <c r="D80" s="408" t="s">
        <v>147</v>
      </c>
      <c r="E80" s="405" t="s">
        <v>34</v>
      </c>
      <c r="F80" s="408" t="s">
        <v>147</v>
      </c>
      <c r="G80" s="408" t="s">
        <v>147</v>
      </c>
      <c r="H80" s="405" t="s">
        <v>34</v>
      </c>
      <c r="I80" s="408" t="s">
        <v>147</v>
      </c>
      <c r="J80" s="408" t="s">
        <v>147</v>
      </c>
      <c r="K80" s="405" t="s">
        <v>34</v>
      </c>
      <c r="L80" s="408" t="s">
        <v>147</v>
      </c>
      <c r="M80" s="408" t="s">
        <v>147</v>
      </c>
      <c r="N80" s="405" t="s">
        <v>34</v>
      </c>
      <c r="O80" s="408" t="s">
        <v>147</v>
      </c>
    </row>
    <row r="81" spans="1:15" x14ac:dyDescent="0.2">
      <c r="A81" s="404" t="s">
        <v>543</v>
      </c>
      <c r="B81" s="408" t="s">
        <v>147</v>
      </c>
      <c r="C81" s="408" t="s">
        <v>472</v>
      </c>
      <c r="D81" s="408" t="s">
        <v>147</v>
      </c>
      <c r="E81" s="405">
        <v>3</v>
      </c>
      <c r="F81" s="408" t="s">
        <v>147</v>
      </c>
      <c r="G81" s="408" t="s">
        <v>147</v>
      </c>
      <c r="H81" s="406">
        <v>3.5</v>
      </c>
      <c r="I81" s="408" t="s">
        <v>147</v>
      </c>
      <c r="J81" s="408" t="s">
        <v>147</v>
      </c>
      <c r="K81" s="405" t="s">
        <v>34</v>
      </c>
      <c r="L81" s="408" t="s">
        <v>147</v>
      </c>
      <c r="M81" s="408" t="s">
        <v>147</v>
      </c>
      <c r="N81" s="405" t="s">
        <v>34</v>
      </c>
      <c r="O81" s="408" t="s">
        <v>147</v>
      </c>
    </row>
    <row r="82" spans="1:15" x14ac:dyDescent="0.2">
      <c r="A82" s="404" t="s">
        <v>544</v>
      </c>
      <c r="B82" s="408" t="s">
        <v>147</v>
      </c>
      <c r="C82" s="408" t="s">
        <v>474</v>
      </c>
      <c r="D82" s="408" t="s">
        <v>147</v>
      </c>
      <c r="E82" s="405">
        <v>12</v>
      </c>
      <c r="F82" s="408" t="s">
        <v>147</v>
      </c>
      <c r="G82" s="408" t="s">
        <v>147</v>
      </c>
      <c r="H82" s="406">
        <v>4.7</v>
      </c>
      <c r="I82" s="408" t="s">
        <v>147</v>
      </c>
      <c r="J82" s="408" t="s">
        <v>147</v>
      </c>
      <c r="K82" s="406">
        <v>0.2</v>
      </c>
      <c r="L82" s="408" t="s">
        <v>147</v>
      </c>
      <c r="M82" s="408" t="s">
        <v>147</v>
      </c>
      <c r="N82" s="405">
        <v>1</v>
      </c>
      <c r="O82" s="408" t="s">
        <v>147</v>
      </c>
    </row>
    <row r="83" spans="1:15" x14ac:dyDescent="0.2">
      <c r="A83" s="404" t="s">
        <v>545</v>
      </c>
      <c r="B83" s="408" t="s">
        <v>147</v>
      </c>
      <c r="C83" s="408" t="s">
        <v>476</v>
      </c>
      <c r="D83" s="408" t="s">
        <v>147</v>
      </c>
      <c r="E83" s="408" t="s">
        <v>147</v>
      </c>
      <c r="F83" s="408" t="s">
        <v>147</v>
      </c>
      <c r="G83" s="408" t="s">
        <v>147</v>
      </c>
      <c r="H83" s="408" t="s">
        <v>147</v>
      </c>
      <c r="I83" s="408" t="s">
        <v>147</v>
      </c>
      <c r="J83" s="408" t="s">
        <v>147</v>
      </c>
      <c r="K83" s="408" t="s">
        <v>147</v>
      </c>
      <c r="L83" s="408" t="s">
        <v>147</v>
      </c>
      <c r="M83" s="408" t="s">
        <v>147</v>
      </c>
      <c r="N83" s="408" t="s">
        <v>147</v>
      </c>
      <c r="O83" s="408" t="s">
        <v>147</v>
      </c>
    </row>
    <row r="84" spans="1:15" x14ac:dyDescent="0.2">
      <c r="A84" s="408" t="s">
        <v>147</v>
      </c>
      <c r="B84" s="408" t="s">
        <v>147</v>
      </c>
      <c r="C84" s="408" t="s">
        <v>477</v>
      </c>
      <c r="D84" s="408" t="s">
        <v>147</v>
      </c>
      <c r="E84" s="405">
        <v>18</v>
      </c>
      <c r="F84" s="408" t="s">
        <v>147</v>
      </c>
      <c r="G84" s="408" t="s">
        <v>147</v>
      </c>
      <c r="H84" s="406">
        <v>6.4</v>
      </c>
      <c r="I84" s="408" t="s">
        <v>147</v>
      </c>
      <c r="J84" s="408" t="s">
        <v>147</v>
      </c>
      <c r="K84" s="406">
        <v>0.2</v>
      </c>
      <c r="L84" s="408" t="s">
        <v>147</v>
      </c>
      <c r="M84" s="408" t="s">
        <v>147</v>
      </c>
      <c r="N84" s="405">
        <v>2</v>
      </c>
      <c r="O84" s="408" t="s">
        <v>147</v>
      </c>
    </row>
    <row r="85" spans="1:15" x14ac:dyDescent="0.2">
      <c r="A85" s="404" t="s">
        <v>546</v>
      </c>
      <c r="B85" s="408" t="s">
        <v>147</v>
      </c>
      <c r="C85" s="408" t="s">
        <v>479</v>
      </c>
      <c r="D85" s="408" t="s">
        <v>147</v>
      </c>
      <c r="E85" s="405">
        <v>49</v>
      </c>
      <c r="F85" s="408" t="s">
        <v>147</v>
      </c>
      <c r="G85" s="408" t="s">
        <v>147</v>
      </c>
      <c r="H85" s="406">
        <v>6.7</v>
      </c>
      <c r="I85" s="408" t="s">
        <v>147</v>
      </c>
      <c r="J85" s="408" t="s">
        <v>147</v>
      </c>
      <c r="K85" s="406">
        <v>0.4</v>
      </c>
      <c r="L85" s="408" t="s">
        <v>147</v>
      </c>
      <c r="M85" s="408" t="s">
        <v>147</v>
      </c>
      <c r="N85" s="405">
        <v>3</v>
      </c>
      <c r="O85" s="408" t="s">
        <v>147</v>
      </c>
    </row>
    <row r="86" spans="1:15" x14ac:dyDescent="0.2">
      <c r="A86" s="404" t="s">
        <v>547</v>
      </c>
      <c r="B86" s="408" t="s">
        <v>147</v>
      </c>
      <c r="C86" s="408" t="s">
        <v>481</v>
      </c>
      <c r="D86" s="408" t="s">
        <v>147</v>
      </c>
      <c r="E86" s="405">
        <v>3</v>
      </c>
      <c r="F86" s="408" t="s">
        <v>147</v>
      </c>
      <c r="G86" s="408" t="s">
        <v>147</v>
      </c>
      <c r="H86" s="406">
        <v>1.4</v>
      </c>
      <c r="I86" s="408" t="s">
        <v>147</v>
      </c>
      <c r="J86" s="408" t="s">
        <v>147</v>
      </c>
      <c r="K86" s="406">
        <v>0.1</v>
      </c>
      <c r="L86" s="408" t="s">
        <v>147</v>
      </c>
      <c r="M86" s="408" t="s">
        <v>147</v>
      </c>
      <c r="N86" s="405">
        <v>1</v>
      </c>
      <c r="O86" s="408" t="s">
        <v>147</v>
      </c>
    </row>
    <row r="87" spans="1:15" x14ac:dyDescent="0.2">
      <c r="A87" s="408" t="s">
        <v>147</v>
      </c>
      <c r="B87" s="408" t="s">
        <v>147</v>
      </c>
      <c r="C87" s="408" t="s">
        <v>548</v>
      </c>
      <c r="D87" s="408" t="s">
        <v>147</v>
      </c>
      <c r="E87" s="408" t="s">
        <v>147</v>
      </c>
      <c r="F87" s="408" t="s">
        <v>147</v>
      </c>
      <c r="G87" s="408" t="s">
        <v>147</v>
      </c>
      <c r="H87" s="408" t="s">
        <v>147</v>
      </c>
      <c r="I87" s="408" t="s">
        <v>147</v>
      </c>
      <c r="J87" s="408" t="s">
        <v>147</v>
      </c>
      <c r="K87" s="408" t="s">
        <v>147</v>
      </c>
      <c r="L87" s="408" t="s">
        <v>147</v>
      </c>
      <c r="M87" s="408" t="s">
        <v>147</v>
      </c>
      <c r="N87" s="408" t="s">
        <v>147</v>
      </c>
      <c r="O87" s="408" t="s">
        <v>147</v>
      </c>
    </row>
    <row r="88" spans="1:15" x14ac:dyDescent="0.2">
      <c r="A88" s="404" t="s">
        <v>549</v>
      </c>
      <c r="B88" s="408" t="s">
        <v>147</v>
      </c>
      <c r="C88" s="408" t="s">
        <v>484</v>
      </c>
      <c r="D88" s="408" t="s">
        <v>147</v>
      </c>
      <c r="E88" s="405">
        <v>31</v>
      </c>
      <c r="F88" s="408" t="s">
        <v>147</v>
      </c>
      <c r="G88" s="408" t="s">
        <v>147</v>
      </c>
      <c r="H88" s="406">
        <v>5.7</v>
      </c>
      <c r="I88" s="408" t="s">
        <v>147</v>
      </c>
      <c r="J88" s="408" t="s">
        <v>147</v>
      </c>
      <c r="K88" s="406">
        <v>0.5</v>
      </c>
      <c r="L88" s="408" t="s">
        <v>147</v>
      </c>
      <c r="M88" s="408" t="s">
        <v>147</v>
      </c>
      <c r="N88" s="405">
        <v>5</v>
      </c>
      <c r="O88" s="408" t="s">
        <v>147</v>
      </c>
    </row>
    <row r="89" spans="1:15" x14ac:dyDescent="0.2">
      <c r="A89" s="404" t="s">
        <v>550</v>
      </c>
      <c r="B89" s="408" t="s">
        <v>147</v>
      </c>
      <c r="C89" s="408" t="s">
        <v>486</v>
      </c>
      <c r="D89" s="408" t="s">
        <v>147</v>
      </c>
      <c r="E89" s="405">
        <v>27</v>
      </c>
      <c r="F89" s="408" t="s">
        <v>147</v>
      </c>
      <c r="G89" s="408" t="s">
        <v>147</v>
      </c>
      <c r="H89" s="406">
        <v>7</v>
      </c>
      <c r="I89" s="408" t="s">
        <v>147</v>
      </c>
      <c r="J89" s="408" t="s">
        <v>147</v>
      </c>
      <c r="K89" s="405">
        <v>0</v>
      </c>
      <c r="L89" s="408" t="s">
        <v>147</v>
      </c>
      <c r="M89" s="408" t="s">
        <v>147</v>
      </c>
      <c r="N89" s="405">
        <v>0</v>
      </c>
      <c r="O89" s="408" t="s">
        <v>147</v>
      </c>
    </row>
    <row r="90" spans="1:15" x14ac:dyDescent="0.2">
      <c r="A90" s="404" t="s">
        <v>551</v>
      </c>
      <c r="B90" s="408" t="s">
        <v>147</v>
      </c>
      <c r="C90" s="408" t="s">
        <v>488</v>
      </c>
      <c r="D90" s="408" t="s">
        <v>147</v>
      </c>
      <c r="E90" s="405">
        <v>33</v>
      </c>
      <c r="F90" s="408" t="s">
        <v>147</v>
      </c>
      <c r="G90" s="408" t="s">
        <v>147</v>
      </c>
      <c r="H90" s="406">
        <v>11.7</v>
      </c>
      <c r="I90" s="408" t="s">
        <v>147</v>
      </c>
      <c r="J90" s="408" t="s">
        <v>147</v>
      </c>
      <c r="K90" s="406">
        <v>0.3</v>
      </c>
      <c r="L90" s="408" t="s">
        <v>147</v>
      </c>
      <c r="M90" s="408" t="s">
        <v>147</v>
      </c>
      <c r="N90" s="405">
        <v>2</v>
      </c>
      <c r="O90" s="408" t="s">
        <v>147</v>
      </c>
    </row>
    <row r="91" spans="1:15" x14ac:dyDescent="0.2">
      <c r="A91" s="404" t="s">
        <v>552</v>
      </c>
      <c r="B91" s="408" t="s">
        <v>147</v>
      </c>
      <c r="C91" s="408" t="s">
        <v>490</v>
      </c>
      <c r="D91" s="408" t="s">
        <v>147</v>
      </c>
      <c r="E91" s="405">
        <v>12</v>
      </c>
      <c r="F91" s="408" t="s">
        <v>147</v>
      </c>
      <c r="G91" s="408" t="s">
        <v>147</v>
      </c>
      <c r="H91" s="406">
        <v>4.2</v>
      </c>
      <c r="I91" s="408" t="s">
        <v>147</v>
      </c>
      <c r="J91" s="408" t="s">
        <v>147</v>
      </c>
      <c r="K91" s="405">
        <v>0</v>
      </c>
      <c r="L91" s="408" t="s">
        <v>147</v>
      </c>
      <c r="M91" s="408" t="s">
        <v>147</v>
      </c>
      <c r="N91" s="405">
        <v>0</v>
      </c>
      <c r="O91" s="408" t="s">
        <v>147</v>
      </c>
    </row>
    <row r="92" spans="1:15" x14ac:dyDescent="0.2">
      <c r="A92" s="404" t="s">
        <v>553</v>
      </c>
      <c r="B92" s="408" t="s">
        <v>147</v>
      </c>
      <c r="C92" s="408" t="s">
        <v>492</v>
      </c>
      <c r="D92" s="408" t="s">
        <v>147</v>
      </c>
      <c r="E92" s="405">
        <v>1</v>
      </c>
      <c r="F92" s="408" t="s">
        <v>147</v>
      </c>
      <c r="G92" s="408" t="s">
        <v>147</v>
      </c>
      <c r="H92" s="406">
        <v>1.4</v>
      </c>
      <c r="I92" s="408" t="s">
        <v>147</v>
      </c>
      <c r="J92" s="408" t="s">
        <v>147</v>
      </c>
      <c r="K92" s="405">
        <v>0</v>
      </c>
      <c r="L92" s="408" t="s">
        <v>147</v>
      </c>
      <c r="M92" s="408" t="s">
        <v>147</v>
      </c>
      <c r="N92" s="405">
        <v>0</v>
      </c>
      <c r="O92" s="408" t="s">
        <v>147</v>
      </c>
    </row>
    <row r="93" spans="1:15" x14ac:dyDescent="0.2">
      <c r="A93" s="404" t="s">
        <v>554</v>
      </c>
      <c r="B93" s="408" t="s">
        <v>147</v>
      </c>
      <c r="C93" s="408" t="s">
        <v>494</v>
      </c>
      <c r="D93" s="408" t="s">
        <v>147</v>
      </c>
      <c r="E93" s="405">
        <v>5</v>
      </c>
      <c r="F93" s="408" t="s">
        <v>147</v>
      </c>
      <c r="G93" s="408" t="s">
        <v>147</v>
      </c>
      <c r="H93" s="406">
        <v>1.9</v>
      </c>
      <c r="I93" s="408" t="s">
        <v>147</v>
      </c>
      <c r="J93" s="408" t="s">
        <v>147</v>
      </c>
      <c r="K93" s="405">
        <v>0</v>
      </c>
      <c r="L93" s="408" t="s">
        <v>147</v>
      </c>
      <c r="M93" s="408" t="s">
        <v>147</v>
      </c>
      <c r="N93" s="405">
        <v>0</v>
      </c>
      <c r="O93" s="408" t="s">
        <v>147</v>
      </c>
    </row>
    <row r="94" spans="1:15" x14ac:dyDescent="0.2">
      <c r="A94" s="404" t="s">
        <v>555</v>
      </c>
      <c r="B94" s="408" t="s">
        <v>147</v>
      </c>
      <c r="C94" s="408" t="s">
        <v>496</v>
      </c>
      <c r="D94" s="408" t="s">
        <v>147</v>
      </c>
      <c r="E94" s="405">
        <v>2</v>
      </c>
      <c r="F94" s="408" t="s">
        <v>147</v>
      </c>
      <c r="G94" s="408" t="s">
        <v>147</v>
      </c>
      <c r="H94" s="406">
        <v>0.1</v>
      </c>
      <c r="I94" s="408" t="s">
        <v>147</v>
      </c>
      <c r="J94" s="408" t="s">
        <v>147</v>
      </c>
      <c r="K94" s="405">
        <v>0</v>
      </c>
      <c r="L94" s="408" t="s">
        <v>147</v>
      </c>
      <c r="M94" s="408" t="s">
        <v>147</v>
      </c>
      <c r="N94" s="405">
        <v>0</v>
      </c>
      <c r="O94" s="408" t="s">
        <v>147</v>
      </c>
    </row>
    <row r="95" spans="1:15" x14ac:dyDescent="0.2">
      <c r="A95" s="404" t="s">
        <v>556</v>
      </c>
      <c r="B95" s="408" t="s">
        <v>147</v>
      </c>
      <c r="C95" s="408" t="s">
        <v>498</v>
      </c>
      <c r="D95" s="408" t="s">
        <v>147</v>
      </c>
      <c r="E95" s="405">
        <v>1</v>
      </c>
      <c r="F95" s="408" t="s">
        <v>147</v>
      </c>
      <c r="G95" s="408" t="s">
        <v>147</v>
      </c>
      <c r="H95" s="406">
        <v>0.4</v>
      </c>
      <c r="I95" s="408" t="s">
        <v>147</v>
      </c>
      <c r="J95" s="408" t="s">
        <v>147</v>
      </c>
      <c r="K95" s="405">
        <v>0</v>
      </c>
      <c r="L95" s="408" t="s">
        <v>147</v>
      </c>
      <c r="M95" s="408" t="s">
        <v>147</v>
      </c>
      <c r="N95" s="405">
        <v>0</v>
      </c>
      <c r="O95" s="408" t="s">
        <v>147</v>
      </c>
    </row>
    <row r="96" spans="1:15" x14ac:dyDescent="0.2">
      <c r="A96" s="408" t="s">
        <v>147</v>
      </c>
      <c r="B96" s="408" t="s">
        <v>147</v>
      </c>
      <c r="C96" s="408" t="s">
        <v>557</v>
      </c>
      <c r="D96" s="408" t="s">
        <v>147</v>
      </c>
      <c r="E96" s="408" t="s">
        <v>147</v>
      </c>
      <c r="F96" s="408" t="s">
        <v>147</v>
      </c>
      <c r="G96" s="408" t="s">
        <v>147</v>
      </c>
      <c r="H96" s="408" t="s">
        <v>147</v>
      </c>
      <c r="I96" s="408" t="s">
        <v>147</v>
      </c>
      <c r="J96" s="408" t="s">
        <v>147</v>
      </c>
      <c r="K96" s="408" t="s">
        <v>147</v>
      </c>
      <c r="L96" s="408" t="s">
        <v>147</v>
      </c>
      <c r="M96" s="408" t="s">
        <v>147</v>
      </c>
      <c r="N96" s="408" t="s">
        <v>147</v>
      </c>
      <c r="O96" s="408" t="s">
        <v>147</v>
      </c>
    </row>
    <row r="97" spans="1:15" x14ac:dyDescent="0.2">
      <c r="A97" s="404" t="s">
        <v>558</v>
      </c>
      <c r="B97" s="408" t="s">
        <v>147</v>
      </c>
      <c r="C97" s="408" t="s">
        <v>501</v>
      </c>
      <c r="D97" s="408" t="s">
        <v>147</v>
      </c>
      <c r="E97" s="405">
        <v>6</v>
      </c>
      <c r="F97" s="408" t="s">
        <v>147</v>
      </c>
      <c r="G97" s="408" t="s">
        <v>147</v>
      </c>
      <c r="H97" s="406">
        <v>2.2000000000000002</v>
      </c>
      <c r="I97" s="408" t="s">
        <v>147</v>
      </c>
      <c r="J97" s="408" t="s">
        <v>147</v>
      </c>
      <c r="K97" s="405" t="s">
        <v>34</v>
      </c>
      <c r="L97" s="408" t="s">
        <v>147</v>
      </c>
      <c r="M97" s="408" t="s">
        <v>147</v>
      </c>
      <c r="N97" s="405" t="s">
        <v>34</v>
      </c>
      <c r="O97" s="408" t="s">
        <v>147</v>
      </c>
    </row>
    <row r="98" spans="1:15" x14ac:dyDescent="0.2">
      <c r="A98" s="404" t="s">
        <v>559</v>
      </c>
      <c r="B98" s="408" t="s">
        <v>147</v>
      </c>
      <c r="C98" s="408" t="s">
        <v>503</v>
      </c>
      <c r="D98" s="408" t="s">
        <v>147</v>
      </c>
      <c r="E98" s="405">
        <v>47</v>
      </c>
      <c r="F98" s="408" t="s">
        <v>147</v>
      </c>
      <c r="G98" s="408" t="s">
        <v>147</v>
      </c>
      <c r="H98" s="406">
        <v>9.6999999999999993</v>
      </c>
      <c r="I98" s="408" t="s">
        <v>147</v>
      </c>
      <c r="J98" s="408" t="s">
        <v>147</v>
      </c>
      <c r="K98" s="405" t="s">
        <v>34</v>
      </c>
      <c r="L98" s="408" t="s">
        <v>147</v>
      </c>
      <c r="M98" s="408" t="s">
        <v>147</v>
      </c>
      <c r="N98" s="405" t="s">
        <v>34</v>
      </c>
      <c r="O98" s="408" t="s">
        <v>147</v>
      </c>
    </row>
    <row r="99" spans="1:15" x14ac:dyDescent="0.2">
      <c r="A99" s="404" t="s">
        <v>560</v>
      </c>
      <c r="B99" s="408" t="s">
        <v>147</v>
      </c>
      <c r="C99" s="408" t="s">
        <v>505</v>
      </c>
      <c r="D99" s="408" t="s">
        <v>147</v>
      </c>
      <c r="E99" s="405">
        <v>16</v>
      </c>
      <c r="F99" s="408" t="s">
        <v>147</v>
      </c>
      <c r="G99" s="408" t="s">
        <v>147</v>
      </c>
      <c r="H99" s="406">
        <v>5.2</v>
      </c>
      <c r="I99" s="408" t="s">
        <v>147</v>
      </c>
      <c r="J99" s="408" t="s">
        <v>147</v>
      </c>
      <c r="K99" s="406">
        <v>0.6</v>
      </c>
      <c r="L99" s="408" t="s">
        <v>147</v>
      </c>
      <c r="M99" s="408" t="s">
        <v>147</v>
      </c>
      <c r="N99" s="405">
        <v>5</v>
      </c>
      <c r="O99" s="408" t="s">
        <v>147</v>
      </c>
    </row>
    <row r="100" spans="1:15" x14ac:dyDescent="0.2">
      <c r="A100" s="404" t="s">
        <v>561</v>
      </c>
      <c r="B100" s="408" t="s">
        <v>147</v>
      </c>
      <c r="C100" s="408" t="s">
        <v>507</v>
      </c>
      <c r="D100" s="408" t="s">
        <v>147</v>
      </c>
      <c r="E100" s="405">
        <v>23</v>
      </c>
      <c r="F100" s="408" t="s">
        <v>147</v>
      </c>
      <c r="G100" s="408" t="s">
        <v>147</v>
      </c>
      <c r="H100" s="406">
        <v>5.0999999999999996</v>
      </c>
      <c r="I100" s="408" t="s">
        <v>147</v>
      </c>
      <c r="J100" s="408" t="s">
        <v>147</v>
      </c>
      <c r="K100" s="406">
        <v>0.3</v>
      </c>
      <c r="L100" s="408" t="s">
        <v>147</v>
      </c>
      <c r="M100" s="408" t="s">
        <v>147</v>
      </c>
      <c r="N100" s="405">
        <v>2</v>
      </c>
      <c r="O100" s="408" t="s">
        <v>147</v>
      </c>
    </row>
    <row r="101" spans="1:15" x14ac:dyDescent="0.2">
      <c r="A101" s="404" t="s">
        <v>562</v>
      </c>
      <c r="B101" s="408" t="s">
        <v>147</v>
      </c>
      <c r="C101" s="408" t="s">
        <v>509</v>
      </c>
      <c r="D101" s="408" t="s">
        <v>147</v>
      </c>
      <c r="E101" s="405">
        <v>1</v>
      </c>
      <c r="F101" s="408" t="s">
        <v>147</v>
      </c>
      <c r="G101" s="408" t="s">
        <v>147</v>
      </c>
      <c r="H101" s="406">
        <v>0.3</v>
      </c>
      <c r="I101" s="408" t="s">
        <v>147</v>
      </c>
      <c r="J101" s="408" t="s">
        <v>147</v>
      </c>
      <c r="K101" s="405" t="s">
        <v>34</v>
      </c>
      <c r="L101" s="408" t="s">
        <v>147</v>
      </c>
      <c r="M101" s="408" t="s">
        <v>147</v>
      </c>
      <c r="N101" s="405" t="s">
        <v>34</v>
      </c>
      <c r="O101" s="408" t="s">
        <v>147</v>
      </c>
    </row>
    <row r="102" spans="1:15" x14ac:dyDescent="0.2">
      <c r="A102" s="404" t="s">
        <v>563</v>
      </c>
      <c r="B102" s="408" t="s">
        <v>147</v>
      </c>
      <c r="C102" s="408" t="s">
        <v>511</v>
      </c>
      <c r="D102" s="408" t="s">
        <v>147</v>
      </c>
      <c r="E102" s="405">
        <v>4</v>
      </c>
      <c r="F102" s="408" t="s">
        <v>147</v>
      </c>
      <c r="G102" s="408" t="s">
        <v>147</v>
      </c>
      <c r="H102" s="406">
        <v>5.0999999999999996</v>
      </c>
      <c r="I102" s="408" t="s">
        <v>147</v>
      </c>
      <c r="J102" s="408" t="s">
        <v>147</v>
      </c>
      <c r="K102" s="405" t="s">
        <v>34</v>
      </c>
      <c r="L102" s="408" t="s">
        <v>147</v>
      </c>
      <c r="M102" s="408" t="s">
        <v>147</v>
      </c>
      <c r="N102" s="405" t="s">
        <v>34</v>
      </c>
      <c r="O102" s="408" t="s">
        <v>147</v>
      </c>
    </row>
    <row r="103" spans="1:15" x14ac:dyDescent="0.2">
      <c r="A103" s="404" t="s">
        <v>564</v>
      </c>
      <c r="B103" s="408" t="s">
        <v>147</v>
      </c>
      <c r="C103" s="408" t="s">
        <v>513</v>
      </c>
      <c r="D103" s="408" t="s">
        <v>147</v>
      </c>
      <c r="E103" s="405">
        <v>15</v>
      </c>
      <c r="F103" s="408" t="s">
        <v>147</v>
      </c>
      <c r="G103" s="408" t="s">
        <v>147</v>
      </c>
      <c r="H103" s="406">
        <v>4.9000000000000004</v>
      </c>
      <c r="I103" s="408" t="s">
        <v>147</v>
      </c>
      <c r="J103" s="408" t="s">
        <v>147</v>
      </c>
      <c r="K103" s="405" t="s">
        <v>34</v>
      </c>
      <c r="L103" s="408" t="s">
        <v>147</v>
      </c>
      <c r="M103" s="408" t="s">
        <v>147</v>
      </c>
      <c r="N103" s="405" t="s">
        <v>34</v>
      </c>
      <c r="O103" s="408" t="s">
        <v>147</v>
      </c>
    </row>
  </sheetData>
  <mergeCells count="70">
    <mergeCell ref="A61:O61"/>
    <mergeCell ref="A59:B59"/>
    <mergeCell ref="C59:D59"/>
    <mergeCell ref="E59:O59"/>
    <mergeCell ref="A60:B60"/>
    <mergeCell ref="C60:D60"/>
    <mergeCell ref="E60:G60"/>
    <mergeCell ref="H60:J60"/>
    <mergeCell ref="K60:M60"/>
    <mergeCell ref="N60:O60"/>
    <mergeCell ref="A57:B57"/>
    <mergeCell ref="C57:D57"/>
    <mergeCell ref="E57:O57"/>
    <mergeCell ref="A58:B58"/>
    <mergeCell ref="C58:D58"/>
    <mergeCell ref="E58:G58"/>
    <mergeCell ref="H58:M58"/>
    <mergeCell ref="N58:O58"/>
    <mergeCell ref="N56:O56"/>
    <mergeCell ref="A54:B54"/>
    <mergeCell ref="C54:D54"/>
    <mergeCell ref="E54:O54"/>
    <mergeCell ref="A55:B55"/>
    <mergeCell ref="C55:D55"/>
    <mergeCell ref="E55:O55"/>
    <mergeCell ref="A56:B56"/>
    <mergeCell ref="C56:D56"/>
    <mergeCell ref="E56:G56"/>
    <mergeCell ref="H56:J56"/>
    <mergeCell ref="K56:M56"/>
    <mergeCell ref="A53:O53"/>
    <mergeCell ref="A11:B11"/>
    <mergeCell ref="C11:D11"/>
    <mergeCell ref="E11:O11"/>
    <mergeCell ref="A12:B12"/>
    <mergeCell ref="C12:D12"/>
    <mergeCell ref="E12:G12"/>
    <mergeCell ref="H12:J12"/>
    <mergeCell ref="K12:M12"/>
    <mergeCell ref="N12:O12"/>
    <mergeCell ref="A13:O13"/>
    <mergeCell ref="A49:C49"/>
    <mergeCell ref="A50:O50"/>
    <mergeCell ref="A51:O51"/>
    <mergeCell ref="A52:O52"/>
    <mergeCell ref="A9:B9"/>
    <mergeCell ref="C9:D9"/>
    <mergeCell ref="E9:O9"/>
    <mergeCell ref="A10:B10"/>
    <mergeCell ref="C10:D10"/>
    <mergeCell ref="E10:G10"/>
    <mergeCell ref="H10:M10"/>
    <mergeCell ref="N10:O10"/>
    <mergeCell ref="A7:B7"/>
    <mergeCell ref="C7:D7"/>
    <mergeCell ref="E7:O7"/>
    <mergeCell ref="A8:B8"/>
    <mergeCell ref="C8:D8"/>
    <mergeCell ref="E8:G8"/>
    <mergeCell ref="H8:J8"/>
    <mergeCell ref="K8:M8"/>
    <mergeCell ref="N8:O8"/>
    <mergeCell ref="A6:B6"/>
    <mergeCell ref="C6:D6"/>
    <mergeCell ref="E6:O6"/>
    <mergeCell ref="A1:C1"/>
    <mergeCell ref="A2:O2"/>
    <mergeCell ref="A3:O3"/>
    <mergeCell ref="A4:O4"/>
    <mergeCell ref="A5:O5"/>
  </mergeCells>
  <pageMargins left="0.78740157499999996" right="0.78740157499999996" top="0.984251969" bottom="0.984251969"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3"/>
  <sheetViews>
    <sheetView zoomScale="130" zoomScaleNormal="130" workbookViewId="0">
      <pane xSplit="1" topLeftCell="B1" activePane="topRight" state="frozen"/>
      <selection activeCell="A27" sqref="A27"/>
      <selection pane="topRight" activeCell="C1" sqref="C1:E1048576"/>
    </sheetView>
  </sheetViews>
  <sheetFormatPr baseColWidth="10" defaultColWidth="12" defaultRowHeight="11.25" x14ac:dyDescent="0.2"/>
  <cols>
    <col min="1" max="1" width="40.5" style="1" customWidth="1"/>
    <col min="2" max="2" width="15.5" style="1" customWidth="1"/>
    <col min="3" max="3" width="4.1640625" style="1" customWidth="1"/>
    <col min="4" max="4" width="9.33203125" style="1" customWidth="1"/>
    <col min="5" max="10" width="4.1640625" style="1" customWidth="1"/>
    <col min="11" max="11" width="4.83203125" style="1" customWidth="1"/>
    <col min="12" max="12" width="4.1640625" style="1" bestFit="1" customWidth="1"/>
    <col min="13" max="13" width="5.6640625" style="1" customWidth="1"/>
    <col min="14" max="14" width="4.5" style="1" customWidth="1"/>
    <col min="15" max="15" width="5.83203125" style="1" customWidth="1"/>
    <col min="16" max="17" width="4.6640625" style="1" customWidth="1"/>
    <col min="18" max="18" width="4.33203125" style="1" customWidth="1"/>
    <col min="19" max="19" width="4.1640625" style="1" customWidth="1"/>
    <col min="20" max="20" width="3.83203125" style="1" customWidth="1"/>
    <col min="21" max="21" width="4.33203125" style="1" customWidth="1"/>
    <col min="22" max="22" width="4.1640625" style="1" customWidth="1"/>
    <col min="23" max="16384" width="12" style="1"/>
  </cols>
  <sheetData>
    <row r="1" spans="1:22" x14ac:dyDescent="0.2">
      <c r="B1" s="26" t="s">
        <v>584</v>
      </c>
    </row>
    <row r="2" spans="1:22" x14ac:dyDescent="0.2">
      <c r="A2" s="1" t="s">
        <v>161</v>
      </c>
    </row>
    <row r="3" spans="1:22" x14ac:dyDescent="0.2">
      <c r="A3" s="26" t="s">
        <v>608</v>
      </c>
      <c r="B3" s="47">
        <v>705</v>
      </c>
      <c r="E3" s="3"/>
      <c r="F3" s="3"/>
      <c r="G3" s="3"/>
      <c r="H3" s="3"/>
      <c r="I3" s="3"/>
      <c r="J3" s="3"/>
      <c r="K3" s="3"/>
      <c r="L3" s="3"/>
      <c r="M3" s="3"/>
      <c r="N3" s="3"/>
      <c r="O3" s="3"/>
      <c r="P3" s="3"/>
      <c r="Q3" s="3"/>
      <c r="R3" s="3"/>
      <c r="S3" s="3"/>
      <c r="T3" s="3"/>
      <c r="U3" s="3"/>
      <c r="V3" s="3"/>
    </row>
    <row r="4" spans="1:22" x14ac:dyDescent="0.2">
      <c r="A4" s="26" t="s">
        <v>593</v>
      </c>
      <c r="B4" s="47">
        <v>75</v>
      </c>
      <c r="E4" s="3"/>
      <c r="F4" s="3"/>
      <c r="G4" s="3"/>
      <c r="H4" s="3"/>
      <c r="I4" s="3"/>
      <c r="J4" s="3"/>
      <c r="K4" s="3"/>
      <c r="L4" s="3"/>
      <c r="M4" s="3"/>
      <c r="N4" s="3"/>
      <c r="O4" s="3"/>
      <c r="P4" s="3"/>
      <c r="Q4" s="3"/>
      <c r="R4" s="3"/>
      <c r="S4" s="3"/>
      <c r="T4" s="3"/>
      <c r="U4" s="3"/>
      <c r="V4" s="3"/>
    </row>
    <row r="5" spans="1:22" x14ac:dyDescent="0.2">
      <c r="A5" s="1" t="s">
        <v>36</v>
      </c>
      <c r="B5" s="47">
        <v>653</v>
      </c>
    </row>
    <row r="6" spans="1:22" x14ac:dyDescent="0.2">
      <c r="B6" s="47">
        <v>1433</v>
      </c>
    </row>
    <row r="8" spans="1:22" x14ac:dyDescent="0.2">
      <c r="A8" s="26" t="s">
        <v>160</v>
      </c>
    </row>
    <row r="9" spans="1:22" x14ac:dyDescent="0.2">
      <c r="A9" s="26" t="s">
        <v>15</v>
      </c>
      <c r="B9" s="47">
        <v>2136</v>
      </c>
      <c r="E9" s="4"/>
      <c r="F9" s="4"/>
      <c r="G9" s="4"/>
      <c r="H9" s="4"/>
      <c r="I9" s="4"/>
      <c r="J9" s="4"/>
      <c r="K9" s="4"/>
      <c r="L9" s="4"/>
      <c r="N9" s="4"/>
      <c r="O9" s="4"/>
      <c r="P9" s="4"/>
      <c r="Q9" s="4"/>
      <c r="R9" s="4"/>
      <c r="S9" s="4"/>
      <c r="T9" s="4"/>
      <c r="U9" s="4"/>
      <c r="V9" s="4"/>
    </row>
    <row r="10" spans="1:22" x14ac:dyDescent="0.2">
      <c r="A10" s="26" t="s">
        <v>223</v>
      </c>
      <c r="B10" s="47">
        <v>1669</v>
      </c>
      <c r="E10" s="3"/>
      <c r="F10" s="3"/>
      <c r="G10" s="3"/>
      <c r="H10" s="3"/>
      <c r="I10" s="3"/>
      <c r="J10" s="3"/>
      <c r="K10" s="3"/>
      <c r="L10" s="3"/>
      <c r="N10" s="3"/>
      <c r="O10" s="3"/>
      <c r="P10" s="3"/>
      <c r="Q10" s="3"/>
      <c r="R10" s="3"/>
      <c r="S10" s="3"/>
      <c r="T10" s="3"/>
      <c r="U10" s="3"/>
      <c r="V10" s="3"/>
    </row>
    <row r="11" spans="1:22" x14ac:dyDescent="0.2">
      <c r="A11" s="26" t="s">
        <v>224</v>
      </c>
      <c r="B11" s="47">
        <v>442</v>
      </c>
    </row>
    <row r="12" spans="1:22" x14ac:dyDescent="0.2">
      <c r="A12" s="26" t="s">
        <v>225</v>
      </c>
      <c r="B12" s="47">
        <v>25</v>
      </c>
    </row>
    <row r="14" spans="1:22" x14ac:dyDescent="0.2">
      <c r="A14" s="1" t="s">
        <v>159</v>
      </c>
    </row>
    <row r="15" spans="1:22" x14ac:dyDescent="0.2">
      <c r="A15" s="1" t="s">
        <v>70</v>
      </c>
      <c r="B15" s="47">
        <v>603</v>
      </c>
    </row>
    <row r="16" spans="1:22" x14ac:dyDescent="0.2">
      <c r="A16" s="1" t="s">
        <v>71</v>
      </c>
      <c r="B16" s="47">
        <v>687</v>
      </c>
    </row>
    <row r="17" spans="1:22" x14ac:dyDescent="0.2">
      <c r="A17" s="1" t="s">
        <v>69</v>
      </c>
      <c r="B17" s="47">
        <v>785</v>
      </c>
    </row>
    <row r="20" spans="1:22" x14ac:dyDescent="0.2">
      <c r="A20" s="1" t="s">
        <v>158</v>
      </c>
    </row>
    <row r="21" spans="1:22" x14ac:dyDescent="0.2">
      <c r="A21" s="1" t="s">
        <v>70</v>
      </c>
      <c r="B21" s="47">
        <v>607</v>
      </c>
      <c r="C21" s="2"/>
      <c r="E21" s="2"/>
      <c r="F21" s="2"/>
      <c r="G21" s="2"/>
      <c r="H21" s="2"/>
      <c r="I21" s="2"/>
      <c r="J21" s="2"/>
      <c r="K21" s="2"/>
      <c r="L21" s="2"/>
      <c r="N21" s="2"/>
      <c r="O21" s="2"/>
      <c r="P21" s="2"/>
      <c r="Q21" s="2"/>
      <c r="R21" s="2"/>
      <c r="S21" s="2"/>
      <c r="T21" s="2"/>
      <c r="U21" s="2"/>
      <c r="V21" s="2"/>
    </row>
    <row r="22" spans="1:22" x14ac:dyDescent="0.2">
      <c r="A22" s="1" t="s">
        <v>71</v>
      </c>
      <c r="B22" s="47">
        <v>674</v>
      </c>
      <c r="C22" s="2"/>
      <c r="E22" s="2"/>
      <c r="F22" s="2"/>
      <c r="G22" s="2"/>
      <c r="H22" s="2"/>
      <c r="I22" s="2"/>
      <c r="J22" s="2"/>
      <c r="K22" s="2"/>
      <c r="L22" s="2"/>
      <c r="N22" s="2"/>
      <c r="O22" s="2"/>
      <c r="P22" s="2"/>
      <c r="Q22" s="2"/>
      <c r="R22" s="2"/>
      <c r="S22" s="2"/>
      <c r="T22" s="2"/>
      <c r="U22" s="2"/>
      <c r="V22" s="2"/>
    </row>
    <row r="23" spans="1:22" x14ac:dyDescent="0.2">
      <c r="A23" s="1" t="s">
        <v>69</v>
      </c>
      <c r="B23" s="47">
        <v>549</v>
      </c>
    </row>
  </sheetData>
  <pageMargins left="0.78740157499999996" right="0.78740157499999996" top="0.984251969" bottom="0.984251969" header="0.4921259845" footer="0.4921259845"/>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17"/>
  <sheetViews>
    <sheetView showGridLines="0" topLeftCell="E1" zoomScale="145" zoomScaleNormal="145" workbookViewId="0">
      <selection activeCell="G9" sqref="G9"/>
    </sheetView>
  </sheetViews>
  <sheetFormatPr baseColWidth="10" defaultColWidth="50.83203125" defaultRowHeight="11.25" x14ac:dyDescent="0.2"/>
  <cols>
    <col min="1" max="1" width="5.83203125" style="307" customWidth="1"/>
    <col min="2" max="2" width="10.33203125" style="307" bestFit="1" customWidth="1"/>
    <col min="3" max="3" width="7.1640625" style="307" bestFit="1" customWidth="1"/>
    <col min="4" max="4" width="42.6640625" style="307" bestFit="1" customWidth="1"/>
    <col min="5" max="5" width="6.1640625" style="307" customWidth="1"/>
    <col min="6" max="6" width="5.1640625" style="307" customWidth="1"/>
    <col min="7" max="7" width="20.83203125" style="307" customWidth="1"/>
    <col min="8" max="8" width="5.1640625" style="307" customWidth="1"/>
    <col min="9" max="9" width="3.83203125" style="307" customWidth="1"/>
    <col min="10" max="10" width="25" style="307" customWidth="1"/>
    <col min="11" max="11" width="5.1640625" style="307" customWidth="1"/>
    <col min="12" max="12" width="3.83203125" style="307" customWidth="1"/>
    <col min="13" max="13" width="17.6640625" style="307" customWidth="1"/>
    <col min="14" max="14" width="5.1640625" style="307" customWidth="1"/>
    <col min="15" max="15" width="3.83203125" style="307" customWidth="1"/>
    <col min="16" max="16" width="21.6640625" style="307" bestFit="1" customWidth="1"/>
    <col min="17" max="17" width="4" style="307" customWidth="1"/>
    <col min="18" max="18" width="4.1640625" style="307" customWidth="1"/>
    <col min="19" max="19" width="3.83203125" style="307" customWidth="1"/>
    <col min="20" max="16384" width="50.83203125" style="307"/>
  </cols>
  <sheetData>
    <row r="3" spans="2:18" x14ac:dyDescent="0.2">
      <c r="B3" s="304" t="s">
        <v>166</v>
      </c>
      <c r="C3" s="305" t="s">
        <v>356</v>
      </c>
      <c r="D3" s="306" t="s">
        <v>165</v>
      </c>
    </row>
    <row r="4" spans="2:18" x14ac:dyDescent="0.2">
      <c r="B4" s="304"/>
      <c r="C4" s="305">
        <v>2769</v>
      </c>
      <c r="D4" s="306" t="s">
        <v>164</v>
      </c>
    </row>
    <row r="5" spans="2:18" x14ac:dyDescent="0.2">
      <c r="B5" s="304"/>
      <c r="C5" s="305">
        <v>108</v>
      </c>
      <c r="D5" s="306" t="s">
        <v>163</v>
      </c>
    </row>
    <row r="6" spans="2:18" x14ac:dyDescent="0.2">
      <c r="B6" s="304"/>
      <c r="C6" s="305">
        <v>792</v>
      </c>
      <c r="D6" s="306" t="s">
        <v>162</v>
      </c>
    </row>
    <row r="7" spans="2:18" x14ac:dyDescent="0.2">
      <c r="C7" s="308"/>
    </row>
    <row r="9" spans="2:18" ht="13.5" x14ac:dyDescent="0.2">
      <c r="G9" s="309" t="s">
        <v>60</v>
      </c>
      <c r="H9" s="310">
        <v>12.6</v>
      </c>
      <c r="I9" s="311"/>
      <c r="J9" s="311"/>
      <c r="K9" s="311"/>
      <c r="L9" s="311"/>
      <c r="M9" s="311"/>
      <c r="N9" s="311"/>
      <c r="O9" s="311"/>
      <c r="P9" s="311"/>
      <c r="Q9" s="311"/>
      <c r="R9" s="312"/>
    </row>
    <row r="10" spans="2:18" ht="13.5" x14ac:dyDescent="0.2">
      <c r="G10" s="311"/>
      <c r="H10" s="311"/>
      <c r="I10" s="310"/>
      <c r="J10" s="311"/>
      <c r="K10" s="311"/>
      <c r="L10" s="310"/>
      <c r="M10" s="311"/>
      <c r="N10" s="311"/>
      <c r="O10" s="310"/>
      <c r="P10" s="311"/>
      <c r="Q10" s="311"/>
      <c r="R10" s="312"/>
    </row>
    <row r="11" spans="2:18" ht="12.6" customHeight="1" x14ac:dyDescent="0.2">
      <c r="G11" s="309" t="s">
        <v>357</v>
      </c>
      <c r="H11" s="310">
        <v>55.555555555555557</v>
      </c>
      <c r="I11" s="310"/>
      <c r="J11" s="309" t="s">
        <v>358</v>
      </c>
      <c r="K11" s="310">
        <v>17.142857142857142</v>
      </c>
      <c r="L11" s="310"/>
      <c r="M11" s="309" t="s">
        <v>359</v>
      </c>
      <c r="N11" s="310">
        <v>14.583333333333334</v>
      </c>
      <c r="O11" s="310"/>
      <c r="P11" s="309" t="s">
        <v>360</v>
      </c>
      <c r="Q11" s="310">
        <v>4.7619047619047619</v>
      </c>
      <c r="R11" s="312"/>
    </row>
    <row r="12" spans="2:18" ht="12.6" customHeight="1" x14ac:dyDescent="0.2">
      <c r="G12" s="309" t="s">
        <v>361</v>
      </c>
      <c r="H12" s="310">
        <v>26.530612244897959</v>
      </c>
      <c r="I12" s="310"/>
      <c r="J12" s="309" t="s">
        <v>362</v>
      </c>
      <c r="K12" s="310">
        <v>16.788321167883211</v>
      </c>
      <c r="L12" s="310"/>
      <c r="M12" s="309" t="s">
        <v>40</v>
      </c>
      <c r="N12" s="310">
        <v>13.333333333333334</v>
      </c>
      <c r="O12" s="310"/>
      <c r="P12" s="309" t="s">
        <v>38</v>
      </c>
      <c r="Q12" s="310">
        <v>4</v>
      </c>
      <c r="R12" s="312"/>
    </row>
    <row r="13" spans="2:18" ht="12.6" customHeight="1" x14ac:dyDescent="0.2">
      <c r="G13" s="309" t="s">
        <v>363</v>
      </c>
      <c r="H13" s="310">
        <v>22.2</v>
      </c>
      <c r="I13" s="310"/>
      <c r="J13" s="309" t="s">
        <v>364</v>
      </c>
      <c r="K13" s="310">
        <v>16.176470588235293</v>
      </c>
      <c r="L13" s="310"/>
      <c r="M13" s="309" t="s">
        <v>365</v>
      </c>
      <c r="N13" s="310">
        <v>10.569105691056912</v>
      </c>
      <c r="O13" s="310"/>
      <c r="P13" s="309" t="s">
        <v>366</v>
      </c>
      <c r="Q13" s="310">
        <v>1.4</v>
      </c>
      <c r="R13" s="312"/>
    </row>
    <row r="14" spans="2:18" ht="12.6" customHeight="1" x14ac:dyDescent="0.2">
      <c r="G14" s="309" t="s">
        <v>367</v>
      </c>
      <c r="H14" s="310">
        <v>21.9</v>
      </c>
      <c r="I14" s="310"/>
      <c r="J14" s="309" t="s">
        <v>368</v>
      </c>
      <c r="K14" s="310">
        <v>15.686274509803921</v>
      </c>
      <c r="L14" s="310"/>
      <c r="M14" s="309" t="s">
        <v>37</v>
      </c>
      <c r="N14" s="310">
        <v>6.2656641604010019</v>
      </c>
      <c r="O14" s="310"/>
      <c r="P14" s="309" t="s">
        <v>369</v>
      </c>
      <c r="Q14" s="310" t="s">
        <v>34</v>
      </c>
      <c r="R14" s="312"/>
    </row>
    <row r="15" spans="2:18" ht="12.6" customHeight="1" x14ac:dyDescent="0.2">
      <c r="G15" s="309" t="s">
        <v>370</v>
      </c>
      <c r="H15" s="310">
        <v>20.8</v>
      </c>
      <c r="I15" s="310"/>
      <c r="J15" s="311" t="s">
        <v>371</v>
      </c>
      <c r="K15" s="310">
        <v>15.555555555555555</v>
      </c>
      <c r="L15" s="310"/>
      <c r="M15" s="309" t="s">
        <v>372</v>
      </c>
      <c r="N15" s="310">
        <v>6</v>
      </c>
      <c r="O15" s="310"/>
      <c r="P15" s="309" t="s">
        <v>373</v>
      </c>
      <c r="Q15" s="310" t="s">
        <v>34</v>
      </c>
      <c r="R15" s="312"/>
    </row>
    <row r="16" spans="2:18" ht="12.6" customHeight="1" x14ac:dyDescent="0.2">
      <c r="G16" s="309" t="s">
        <v>374</v>
      </c>
      <c r="H16" s="310">
        <v>20.100000000000001</v>
      </c>
      <c r="I16" s="311"/>
      <c r="J16" s="309" t="s">
        <v>375</v>
      </c>
      <c r="K16" s="310">
        <v>15.555555555555555</v>
      </c>
      <c r="L16" s="311"/>
      <c r="M16" s="309" t="s">
        <v>39</v>
      </c>
      <c r="N16" s="310">
        <v>5.4421768707482991</v>
      </c>
      <c r="O16" s="311"/>
      <c r="P16" s="311"/>
      <c r="Q16" s="311"/>
      <c r="R16" s="312"/>
    </row>
    <row r="17" spans="7:17" ht="12" x14ac:dyDescent="0.2">
      <c r="G17" s="313"/>
      <c r="H17" s="313"/>
      <c r="I17" s="313"/>
      <c r="K17" s="313"/>
      <c r="L17" s="313"/>
      <c r="M17" s="313"/>
      <c r="N17" s="313"/>
      <c r="O17" s="313"/>
      <c r="P17" s="313"/>
      <c r="Q17" s="313"/>
    </row>
  </sheetData>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115" zoomScaleNormal="115" workbookViewId="0">
      <selection activeCell="B1" sqref="B1"/>
    </sheetView>
  </sheetViews>
  <sheetFormatPr baseColWidth="10" defaultColWidth="65.33203125" defaultRowHeight="11.25" x14ac:dyDescent="0.2"/>
  <cols>
    <col min="1" max="1" width="3" style="385" bestFit="1" customWidth="1"/>
    <col min="2" max="2" width="40.1640625" style="385" bestFit="1" customWidth="1"/>
    <col min="3" max="3" width="32.1640625" style="385" bestFit="1" customWidth="1"/>
    <col min="4" max="4" width="48.5" style="385" bestFit="1" customWidth="1"/>
    <col min="5" max="5" width="31.83203125" style="385" bestFit="1" customWidth="1"/>
    <col min="6" max="6" width="21.83203125" style="385" bestFit="1" customWidth="1"/>
    <col min="7" max="7" width="11" style="385" customWidth="1"/>
    <col min="8" max="8" width="3.5" style="385" bestFit="1" customWidth="1"/>
    <col min="9" max="9" width="28.33203125" style="385" customWidth="1"/>
    <col min="10" max="10" width="4.83203125" style="385" customWidth="1"/>
    <col min="11" max="11" width="3.83203125" style="385" bestFit="1" customWidth="1"/>
    <col min="12" max="12" width="18.5" style="385" bestFit="1" customWidth="1"/>
    <col min="13" max="13" width="5.83203125" style="385" customWidth="1"/>
    <col min="14" max="14" width="3.83203125" style="385" bestFit="1" customWidth="1"/>
    <col min="15" max="15" width="24.5" style="385" customWidth="1"/>
    <col min="16" max="16384" width="65.33203125" style="385"/>
  </cols>
  <sheetData>
    <row r="1" spans="1:15" x14ac:dyDescent="0.2">
      <c r="A1" s="383" t="s">
        <v>585</v>
      </c>
      <c r="B1" s="384" t="s">
        <v>586</v>
      </c>
      <c r="C1" s="384" t="s">
        <v>587</v>
      </c>
      <c r="D1" s="384" t="s">
        <v>609</v>
      </c>
      <c r="E1" s="384" t="s">
        <v>588</v>
      </c>
      <c r="F1" s="383" t="s">
        <v>589</v>
      </c>
    </row>
    <row r="2" spans="1:15" ht="13.5" x14ac:dyDescent="0.25">
      <c r="A2" s="386">
        <v>6</v>
      </c>
      <c r="B2" s="384">
        <v>306</v>
      </c>
      <c r="C2" s="384">
        <v>248</v>
      </c>
      <c r="D2" s="384">
        <v>79</v>
      </c>
      <c r="E2" s="384">
        <v>169</v>
      </c>
      <c r="F2" s="384" t="s">
        <v>43</v>
      </c>
      <c r="H2" s="400">
        <v>1</v>
      </c>
      <c r="I2" s="401" t="s">
        <v>43</v>
      </c>
      <c r="J2" s="402"/>
      <c r="K2" s="400">
        <v>9</v>
      </c>
      <c r="L2" s="401" t="s">
        <v>39</v>
      </c>
      <c r="M2" s="402"/>
      <c r="N2" s="400">
        <v>16</v>
      </c>
      <c r="O2" s="401" t="s">
        <v>44</v>
      </c>
    </row>
    <row r="3" spans="1:15" ht="13.5" x14ac:dyDescent="0.25">
      <c r="A3" s="386">
        <v>2</v>
      </c>
      <c r="B3" s="384">
        <v>169</v>
      </c>
      <c r="C3" s="384">
        <v>140</v>
      </c>
      <c r="D3" s="384">
        <v>12</v>
      </c>
      <c r="E3" s="384">
        <v>128</v>
      </c>
      <c r="F3" s="384" t="s">
        <v>38</v>
      </c>
      <c r="H3" s="400">
        <v>2</v>
      </c>
      <c r="I3" s="401" t="s">
        <v>38</v>
      </c>
      <c r="J3" s="402"/>
      <c r="K3" s="400">
        <v>10</v>
      </c>
      <c r="L3" s="401" t="s">
        <v>37</v>
      </c>
      <c r="M3" s="402"/>
      <c r="N3" s="400">
        <v>17</v>
      </c>
      <c r="O3" s="401" t="s">
        <v>55</v>
      </c>
    </row>
    <row r="4" spans="1:15" ht="13.5" x14ac:dyDescent="0.25">
      <c r="A4" s="386">
        <v>11</v>
      </c>
      <c r="B4" s="384">
        <v>178</v>
      </c>
      <c r="C4" s="384">
        <v>139</v>
      </c>
      <c r="D4" s="384">
        <v>40</v>
      </c>
      <c r="E4" s="384">
        <v>99</v>
      </c>
      <c r="F4" s="384" t="s">
        <v>48</v>
      </c>
      <c r="H4" s="400">
        <v>3</v>
      </c>
      <c r="I4" s="401" t="s">
        <v>48</v>
      </c>
      <c r="J4" s="402"/>
      <c r="K4" s="400">
        <v>11</v>
      </c>
      <c r="L4" s="401" t="s">
        <v>46</v>
      </c>
      <c r="M4" s="402"/>
      <c r="N4" s="400">
        <v>18</v>
      </c>
      <c r="O4" s="401" t="s">
        <v>51</v>
      </c>
    </row>
    <row r="5" spans="1:15" ht="13.5" x14ac:dyDescent="0.25">
      <c r="A5" s="386">
        <v>12</v>
      </c>
      <c r="B5" s="384">
        <v>188</v>
      </c>
      <c r="C5" s="384">
        <v>131</v>
      </c>
      <c r="D5" s="384">
        <v>53</v>
      </c>
      <c r="E5" s="384">
        <v>78</v>
      </c>
      <c r="F5" s="384" t="s">
        <v>49</v>
      </c>
      <c r="H5" s="400">
        <v>4</v>
      </c>
      <c r="I5" s="401" t="s">
        <v>49</v>
      </c>
      <c r="J5" s="402"/>
      <c r="K5" s="400">
        <v>12</v>
      </c>
      <c r="L5" s="401" t="s">
        <v>53</v>
      </c>
      <c r="M5" s="402"/>
      <c r="N5" s="400">
        <v>19</v>
      </c>
      <c r="O5" s="401" t="s">
        <v>47</v>
      </c>
    </row>
    <row r="6" spans="1:15" ht="13.5" x14ac:dyDescent="0.25">
      <c r="A6" s="386">
        <v>20</v>
      </c>
      <c r="B6" s="384">
        <v>134</v>
      </c>
      <c r="C6" s="384">
        <v>117</v>
      </c>
      <c r="D6" s="384">
        <v>32</v>
      </c>
      <c r="E6" s="384">
        <v>85</v>
      </c>
      <c r="F6" s="384" t="s">
        <v>57</v>
      </c>
      <c r="H6" s="400">
        <v>5</v>
      </c>
      <c r="I6" s="401" t="s">
        <v>57</v>
      </c>
      <c r="J6" s="402"/>
      <c r="K6" s="400">
        <v>13</v>
      </c>
      <c r="L6" s="401" t="s">
        <v>52</v>
      </c>
      <c r="M6" s="402"/>
      <c r="N6" s="400">
        <v>20</v>
      </c>
      <c r="O6" s="401" t="s">
        <v>54</v>
      </c>
    </row>
    <row r="7" spans="1:15" ht="13.5" x14ac:dyDescent="0.25">
      <c r="A7" s="386">
        <v>19</v>
      </c>
      <c r="B7" s="384">
        <v>115</v>
      </c>
      <c r="C7" s="384">
        <v>99</v>
      </c>
      <c r="D7" s="384">
        <v>43</v>
      </c>
      <c r="E7" s="384">
        <v>56</v>
      </c>
      <c r="F7" s="384" t="s">
        <v>56</v>
      </c>
      <c r="H7" s="400">
        <v>6</v>
      </c>
      <c r="I7" s="401" t="s">
        <v>56</v>
      </c>
      <c r="J7" s="402"/>
      <c r="K7" s="400">
        <v>14</v>
      </c>
      <c r="L7" s="401" t="s">
        <v>58</v>
      </c>
      <c r="M7" s="402"/>
      <c r="N7" s="400">
        <v>21</v>
      </c>
      <c r="O7" s="401" t="s">
        <v>41</v>
      </c>
    </row>
    <row r="8" spans="1:15" ht="13.5" x14ac:dyDescent="0.25">
      <c r="A8" s="386">
        <v>13</v>
      </c>
      <c r="B8" s="384">
        <v>121</v>
      </c>
      <c r="C8" s="384">
        <v>88</v>
      </c>
      <c r="D8" s="384">
        <v>47</v>
      </c>
      <c r="E8" s="384">
        <v>41</v>
      </c>
      <c r="F8" s="384" t="s">
        <v>50</v>
      </c>
      <c r="H8" s="400">
        <v>7</v>
      </c>
      <c r="I8" s="401" t="s">
        <v>50</v>
      </c>
      <c r="J8" s="402"/>
      <c r="K8" s="400">
        <v>15</v>
      </c>
      <c r="L8" s="401" t="s">
        <v>59</v>
      </c>
      <c r="M8" s="402"/>
      <c r="N8" s="400">
        <v>22</v>
      </c>
      <c r="O8" s="401" t="s">
        <v>40</v>
      </c>
    </row>
    <row r="9" spans="1:15" ht="13.5" x14ac:dyDescent="0.25">
      <c r="A9" s="386">
        <v>8</v>
      </c>
      <c r="B9" s="384">
        <v>118</v>
      </c>
      <c r="C9" s="384">
        <v>88</v>
      </c>
      <c r="D9" s="384">
        <v>67</v>
      </c>
      <c r="E9" s="384">
        <v>21</v>
      </c>
      <c r="F9" s="384" t="s">
        <v>45</v>
      </c>
      <c r="H9" s="400">
        <v>8</v>
      </c>
      <c r="I9" s="401" t="s">
        <v>45</v>
      </c>
      <c r="J9" s="402"/>
      <c r="K9" s="402"/>
      <c r="L9" s="402"/>
      <c r="M9" s="402"/>
      <c r="N9" s="403"/>
      <c r="O9" s="403"/>
    </row>
    <row r="10" spans="1:15" ht="12" x14ac:dyDescent="0.2">
      <c r="A10" s="386">
        <v>3</v>
      </c>
      <c r="B10" s="384">
        <v>116</v>
      </c>
      <c r="C10" s="384">
        <v>88</v>
      </c>
      <c r="D10" s="384">
        <v>16</v>
      </c>
      <c r="E10" s="384">
        <v>72</v>
      </c>
      <c r="F10" s="384" t="s">
        <v>39</v>
      </c>
      <c r="H10" s="387"/>
      <c r="I10" s="387"/>
      <c r="J10" s="387"/>
      <c r="K10" s="387"/>
      <c r="L10" s="387"/>
      <c r="M10" s="387"/>
      <c r="N10" s="387"/>
      <c r="O10" s="387"/>
    </row>
    <row r="11" spans="1:15" x14ac:dyDescent="0.2">
      <c r="A11" s="386">
        <v>1</v>
      </c>
      <c r="B11" s="384">
        <v>223</v>
      </c>
      <c r="C11" s="384">
        <v>86</v>
      </c>
      <c r="D11" s="384">
        <v>42</v>
      </c>
      <c r="E11" s="384">
        <v>44</v>
      </c>
      <c r="F11" s="384" t="s">
        <v>37</v>
      </c>
      <c r="H11" s="487"/>
      <c r="I11" s="487"/>
      <c r="J11" s="487"/>
      <c r="K11" s="487"/>
      <c r="L11" s="487"/>
      <c r="M11" s="487"/>
      <c r="N11" s="487"/>
      <c r="O11" s="487"/>
    </row>
    <row r="12" spans="1:15" x14ac:dyDescent="0.2">
      <c r="A12" s="386">
        <v>9</v>
      </c>
      <c r="B12" s="384">
        <v>38</v>
      </c>
      <c r="C12" s="384">
        <v>74</v>
      </c>
      <c r="D12" s="384">
        <v>35</v>
      </c>
      <c r="E12" s="384">
        <v>39</v>
      </c>
      <c r="F12" s="384" t="s">
        <v>46</v>
      </c>
      <c r="H12" s="487"/>
      <c r="I12" s="487"/>
      <c r="J12" s="487"/>
      <c r="K12" s="487"/>
      <c r="L12" s="487"/>
      <c r="M12" s="487"/>
      <c r="N12" s="487"/>
      <c r="O12" s="487"/>
    </row>
    <row r="13" spans="1:15" x14ac:dyDescent="0.2">
      <c r="A13" s="386">
        <v>16</v>
      </c>
      <c r="B13" s="384">
        <v>94</v>
      </c>
      <c r="C13" s="384">
        <v>68</v>
      </c>
      <c r="D13" s="384">
        <v>54</v>
      </c>
      <c r="E13" s="384">
        <v>14</v>
      </c>
      <c r="F13" s="384" t="s">
        <v>53</v>
      </c>
      <c r="I13" s="388"/>
      <c r="J13" s="388"/>
      <c r="K13" s="488"/>
      <c r="L13" s="488"/>
      <c r="M13" s="488"/>
      <c r="N13" s="488"/>
      <c r="O13" s="488"/>
    </row>
    <row r="14" spans="1:15" x14ac:dyDescent="0.2">
      <c r="A14" s="386">
        <v>15</v>
      </c>
      <c r="B14" s="384">
        <v>70</v>
      </c>
      <c r="C14" s="384">
        <v>61</v>
      </c>
      <c r="D14" s="384">
        <v>42</v>
      </c>
      <c r="E14" s="384">
        <v>19</v>
      </c>
      <c r="F14" s="384" t="s">
        <v>52</v>
      </c>
      <c r="I14" s="388"/>
      <c r="J14" s="388"/>
      <c r="K14" s="488"/>
      <c r="L14" s="488"/>
      <c r="M14" s="488"/>
      <c r="N14" s="488"/>
      <c r="O14" s="488"/>
    </row>
    <row r="15" spans="1:15" x14ac:dyDescent="0.2">
      <c r="A15" s="386">
        <v>21</v>
      </c>
      <c r="B15" s="384">
        <v>50</v>
      </c>
      <c r="C15" s="384">
        <v>46</v>
      </c>
      <c r="D15" s="384">
        <v>42</v>
      </c>
      <c r="E15" s="384">
        <v>4</v>
      </c>
      <c r="F15" s="384" t="s">
        <v>58</v>
      </c>
    </row>
    <row r="16" spans="1:15" x14ac:dyDescent="0.2">
      <c r="A16" s="386">
        <v>22</v>
      </c>
      <c r="B16" s="384">
        <v>33</v>
      </c>
      <c r="C16" s="384">
        <v>42</v>
      </c>
      <c r="D16" s="384">
        <v>22</v>
      </c>
      <c r="E16" s="384">
        <v>20</v>
      </c>
      <c r="F16" s="384" t="s">
        <v>59</v>
      </c>
    </row>
    <row r="17" spans="1:6" x14ac:dyDescent="0.2">
      <c r="A17" s="386">
        <v>7</v>
      </c>
      <c r="B17" s="384">
        <v>7</v>
      </c>
      <c r="C17" s="384">
        <v>34</v>
      </c>
      <c r="D17" s="384">
        <v>22</v>
      </c>
      <c r="E17" s="384">
        <v>12</v>
      </c>
      <c r="F17" s="384" t="s">
        <v>44</v>
      </c>
    </row>
    <row r="18" spans="1:6" x14ac:dyDescent="0.2">
      <c r="A18" s="386">
        <v>18</v>
      </c>
      <c r="B18" s="384">
        <v>-31</v>
      </c>
      <c r="C18" s="384">
        <v>29</v>
      </c>
      <c r="D18" s="384">
        <v>16</v>
      </c>
      <c r="E18" s="384">
        <v>13</v>
      </c>
      <c r="F18" s="384" t="s">
        <v>55</v>
      </c>
    </row>
    <row r="19" spans="1:6" x14ac:dyDescent="0.2">
      <c r="A19" s="386">
        <v>14</v>
      </c>
      <c r="B19" s="384">
        <v>41</v>
      </c>
      <c r="C19" s="384">
        <v>26</v>
      </c>
      <c r="D19" s="384">
        <v>17</v>
      </c>
      <c r="E19" s="384">
        <v>9</v>
      </c>
      <c r="F19" s="384" t="s">
        <v>51</v>
      </c>
    </row>
    <row r="20" spans="1:6" x14ac:dyDescent="0.2">
      <c r="A20" s="386">
        <v>10</v>
      </c>
      <c r="B20" s="384">
        <v>97</v>
      </c>
      <c r="C20" s="384">
        <v>25</v>
      </c>
      <c r="D20" s="384">
        <v>25</v>
      </c>
      <c r="E20" s="384">
        <v>0</v>
      </c>
      <c r="F20" s="384" t="s">
        <v>47</v>
      </c>
    </row>
    <row r="21" spans="1:6" x14ac:dyDescent="0.2">
      <c r="A21" s="386">
        <v>17</v>
      </c>
      <c r="B21" s="384">
        <v>27.999999999999091</v>
      </c>
      <c r="C21" s="384">
        <v>18</v>
      </c>
      <c r="D21" s="384">
        <v>18</v>
      </c>
      <c r="E21" s="384">
        <v>0</v>
      </c>
      <c r="F21" s="384" t="s">
        <v>54</v>
      </c>
    </row>
    <row r="22" spans="1:6" x14ac:dyDescent="0.2">
      <c r="A22" s="386">
        <v>5</v>
      </c>
      <c r="B22" s="384">
        <v>23</v>
      </c>
      <c r="C22" s="384">
        <v>14</v>
      </c>
      <c r="D22" s="384">
        <v>10</v>
      </c>
      <c r="E22" s="384">
        <v>4</v>
      </c>
      <c r="F22" s="384" t="s">
        <v>41</v>
      </c>
    </row>
    <row r="23" spans="1:6" x14ac:dyDescent="0.2">
      <c r="A23" s="386">
        <v>4</v>
      </c>
      <c r="B23" s="384">
        <v>18</v>
      </c>
      <c r="C23" s="384">
        <v>8</v>
      </c>
      <c r="D23" s="384">
        <v>8</v>
      </c>
      <c r="E23" s="384">
        <v>0</v>
      </c>
      <c r="F23" s="384" t="s">
        <v>40</v>
      </c>
    </row>
    <row r="24" spans="1:6" x14ac:dyDescent="0.2">
      <c r="A24" s="386">
        <v>24</v>
      </c>
      <c r="B24" s="384">
        <v>2136</v>
      </c>
      <c r="C24" s="384">
        <v>1669</v>
      </c>
      <c r="D24" s="384">
        <v>742</v>
      </c>
      <c r="E24" s="384">
        <v>927</v>
      </c>
      <c r="F24" s="389" t="s">
        <v>60</v>
      </c>
    </row>
    <row r="25" spans="1:6" x14ac:dyDescent="0.2">
      <c r="A25" s="386"/>
      <c r="B25" s="384"/>
      <c r="C25" s="384"/>
      <c r="D25" s="384"/>
      <c r="E25" s="384"/>
      <c r="F25" s="391"/>
    </row>
    <row r="26" spans="1:6" x14ac:dyDescent="0.2">
      <c r="A26" s="386"/>
      <c r="F26" s="389"/>
    </row>
    <row r="27" spans="1:6" x14ac:dyDescent="0.2">
      <c r="A27" s="386"/>
      <c r="B27" s="384"/>
      <c r="C27" s="390"/>
      <c r="D27" s="384"/>
      <c r="E27" s="384"/>
      <c r="F27" s="391"/>
    </row>
    <row r="28" spans="1:6" x14ac:dyDescent="0.2">
      <c r="A28" s="392"/>
      <c r="B28" s="384"/>
      <c r="C28" s="393"/>
      <c r="D28" s="393"/>
      <c r="E28" s="384"/>
      <c r="F28" s="383"/>
    </row>
  </sheetData>
  <sortState ref="A2:F23">
    <sortCondition descending="1" ref="C2:C23"/>
  </sortState>
  <mergeCells count="3">
    <mergeCell ref="H11:O12"/>
    <mergeCell ref="K13:O13"/>
    <mergeCell ref="K14:O14"/>
  </mergeCells>
  <pageMargins left="0.78740157499999996" right="0.78740157499999996" top="0.984251969" bottom="0.984251969" header="0.4921259845" footer="0.4921259845"/>
  <pageSetup paperSize="9"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showGridLines="0" zoomScaleNormal="100" zoomScaleSheetLayoutView="100" workbookViewId="0">
      <selection activeCell="B5" sqref="B5"/>
    </sheetView>
  </sheetViews>
  <sheetFormatPr baseColWidth="10" defaultColWidth="11.5" defaultRowHeight="12" x14ac:dyDescent="0.2"/>
  <cols>
    <col min="1" max="1" width="7.5" style="140" customWidth="1"/>
    <col min="2" max="2" width="8.6640625" style="140" customWidth="1"/>
    <col min="3" max="3" width="9.1640625" style="140" customWidth="1"/>
    <col min="4" max="4" width="11" style="140" customWidth="1"/>
    <col min="5" max="5" width="8.1640625" style="140" customWidth="1"/>
    <col min="6" max="6" width="8.83203125" style="140" customWidth="1"/>
    <col min="7" max="7" width="9.83203125" style="140" customWidth="1"/>
    <col min="8" max="8" width="10.5" style="140" customWidth="1"/>
    <col min="9" max="9" width="11.33203125" style="140" customWidth="1"/>
    <col min="10" max="10" width="7.33203125" style="140" customWidth="1"/>
    <col min="11" max="11" width="9" style="140" customWidth="1"/>
    <col min="12" max="12" width="8.33203125" style="140" customWidth="1"/>
    <col min="13" max="13" width="11.83203125" style="140" customWidth="1"/>
    <col min="14" max="16384" width="11.5" style="140"/>
  </cols>
  <sheetData>
    <row r="1" spans="1:13" x14ac:dyDescent="0.2">
      <c r="A1" s="490" t="s">
        <v>656</v>
      </c>
      <c r="B1" s="490"/>
      <c r="C1" s="490"/>
      <c r="D1" s="490"/>
      <c r="E1" s="490"/>
      <c r="F1" s="490"/>
      <c r="G1" s="490"/>
      <c r="H1" s="490"/>
      <c r="I1" s="490"/>
      <c r="J1" s="490"/>
      <c r="K1" s="490"/>
      <c r="L1" s="490"/>
      <c r="M1" s="490"/>
    </row>
    <row r="2" spans="1:13" x14ac:dyDescent="0.2">
      <c r="A2" s="505" t="s">
        <v>116</v>
      </c>
      <c r="B2" s="505"/>
      <c r="C2" s="505"/>
      <c r="D2" s="505"/>
      <c r="E2" s="505"/>
      <c r="F2" s="505"/>
      <c r="G2" s="505"/>
      <c r="H2" s="505"/>
      <c r="I2" s="505"/>
      <c r="J2" s="505"/>
      <c r="K2" s="505"/>
      <c r="L2" s="505"/>
      <c r="M2" s="505"/>
    </row>
    <row r="3" spans="1:13" x14ac:dyDescent="0.2">
      <c r="A3" s="506"/>
      <c r="B3" s="506"/>
      <c r="C3" s="506"/>
      <c r="D3" s="506"/>
      <c r="E3" s="506"/>
      <c r="F3" s="506"/>
      <c r="G3" s="506"/>
      <c r="H3" s="506"/>
      <c r="I3" s="506"/>
      <c r="J3" s="506"/>
      <c r="K3" s="506"/>
      <c r="L3" s="506"/>
      <c r="M3" s="506"/>
    </row>
    <row r="4" spans="1:13" x14ac:dyDescent="0.2">
      <c r="A4" s="292"/>
      <c r="B4" s="293"/>
      <c r="C4" s="294"/>
      <c r="D4" s="294"/>
      <c r="E4" s="294"/>
      <c r="F4" s="294"/>
      <c r="G4" s="294"/>
      <c r="H4" s="294"/>
      <c r="I4" s="294"/>
      <c r="J4" s="294"/>
      <c r="K4" s="294"/>
      <c r="L4" s="294"/>
      <c r="M4" s="294"/>
    </row>
    <row r="5" spans="1:13" ht="12.95" customHeight="1" x14ac:dyDescent="0.2">
      <c r="A5" s="507" t="s">
        <v>220</v>
      </c>
      <c r="B5" s="510" t="s">
        <v>117</v>
      </c>
      <c r="C5" s="511"/>
      <c r="D5" s="512"/>
      <c r="E5" s="515" t="s">
        <v>113</v>
      </c>
      <c r="F5" s="516"/>
      <c r="G5" s="516"/>
      <c r="H5" s="516"/>
      <c r="I5" s="516"/>
      <c r="J5" s="516"/>
      <c r="K5" s="516"/>
      <c r="L5" s="516"/>
      <c r="M5" s="516"/>
    </row>
    <row r="6" spans="1:13" ht="12.95" customHeight="1" x14ac:dyDescent="0.2">
      <c r="A6" s="508"/>
      <c r="B6" s="513"/>
      <c r="C6" s="514"/>
      <c r="D6" s="504"/>
      <c r="E6" s="517" t="s">
        <v>35</v>
      </c>
      <c r="F6" s="518"/>
      <c r="G6" s="518"/>
      <c r="H6" s="518"/>
      <c r="I6" s="519"/>
      <c r="J6" s="517" t="s">
        <v>36</v>
      </c>
      <c r="K6" s="518"/>
      <c r="L6" s="518"/>
      <c r="M6" s="518"/>
    </row>
    <row r="7" spans="1:13" ht="12.95" customHeight="1" x14ac:dyDescent="0.2">
      <c r="A7" s="508"/>
      <c r="B7" s="520" t="s">
        <v>94</v>
      </c>
      <c r="C7" s="491" t="s">
        <v>118</v>
      </c>
      <c r="D7" s="498" t="s">
        <v>119</v>
      </c>
      <c r="E7" s="491" t="s">
        <v>94</v>
      </c>
      <c r="F7" s="491" t="s">
        <v>121</v>
      </c>
      <c r="G7" s="501" t="s">
        <v>78</v>
      </c>
      <c r="H7" s="502"/>
      <c r="I7" s="498" t="s">
        <v>119</v>
      </c>
      <c r="J7" s="491" t="s">
        <v>94</v>
      </c>
      <c r="K7" s="491" t="s">
        <v>121</v>
      </c>
      <c r="L7" s="491" t="s">
        <v>101</v>
      </c>
      <c r="M7" s="494" t="s">
        <v>119</v>
      </c>
    </row>
    <row r="8" spans="1:13" ht="12.95" customHeight="1" x14ac:dyDescent="0.2">
      <c r="A8" s="508"/>
      <c r="B8" s="521"/>
      <c r="C8" s="523"/>
      <c r="D8" s="499"/>
      <c r="E8" s="492"/>
      <c r="F8" s="492"/>
      <c r="G8" s="503"/>
      <c r="H8" s="504"/>
      <c r="I8" s="499"/>
      <c r="J8" s="492"/>
      <c r="K8" s="492"/>
      <c r="L8" s="492"/>
      <c r="M8" s="495"/>
    </row>
    <row r="9" spans="1:13" ht="12.95" customHeight="1" x14ac:dyDescent="0.2">
      <c r="A9" s="508"/>
      <c r="B9" s="521"/>
      <c r="C9" s="523"/>
      <c r="D9" s="499"/>
      <c r="E9" s="492"/>
      <c r="F9" s="492"/>
      <c r="G9" s="491" t="s">
        <v>102</v>
      </c>
      <c r="H9" s="491" t="s">
        <v>123</v>
      </c>
      <c r="I9" s="499"/>
      <c r="J9" s="492"/>
      <c r="K9" s="492"/>
      <c r="L9" s="492"/>
      <c r="M9" s="495"/>
    </row>
    <row r="10" spans="1:13" ht="12.95" customHeight="1" x14ac:dyDescent="0.2">
      <c r="A10" s="508"/>
      <c r="B10" s="521"/>
      <c r="C10" s="523"/>
      <c r="D10" s="499"/>
      <c r="E10" s="492"/>
      <c r="F10" s="492"/>
      <c r="G10" s="492"/>
      <c r="H10" s="492"/>
      <c r="I10" s="499"/>
      <c r="J10" s="492"/>
      <c r="K10" s="492"/>
      <c r="L10" s="492"/>
      <c r="M10" s="495"/>
    </row>
    <row r="11" spans="1:13" ht="12.95" customHeight="1" x14ac:dyDescent="0.2">
      <c r="A11" s="508"/>
      <c r="B11" s="522"/>
      <c r="C11" s="524"/>
      <c r="D11" s="500"/>
      <c r="E11" s="493"/>
      <c r="F11" s="493"/>
      <c r="G11" s="493"/>
      <c r="H11" s="493"/>
      <c r="I11" s="500"/>
      <c r="J11" s="493"/>
      <c r="K11" s="493"/>
      <c r="L11" s="493"/>
      <c r="M11" s="496"/>
    </row>
    <row r="12" spans="1:13" ht="12.95" customHeight="1" x14ac:dyDescent="0.2">
      <c r="A12" s="509"/>
      <c r="B12" s="295" t="s">
        <v>0</v>
      </c>
      <c r="C12" s="296"/>
      <c r="D12" s="296" t="s">
        <v>421</v>
      </c>
      <c r="E12" s="296" t="s">
        <v>0</v>
      </c>
      <c r="F12" s="296" t="s">
        <v>422</v>
      </c>
      <c r="G12" s="296" t="s">
        <v>0</v>
      </c>
      <c r="H12" s="296" t="s">
        <v>1</v>
      </c>
      <c r="I12" s="296" t="s">
        <v>421</v>
      </c>
      <c r="J12" s="296" t="s">
        <v>0</v>
      </c>
      <c r="K12" s="296" t="s">
        <v>422</v>
      </c>
      <c r="L12" s="296" t="s">
        <v>1</v>
      </c>
      <c r="M12" s="295" t="s">
        <v>421</v>
      </c>
    </row>
    <row r="13" spans="1:13" ht="16.5" customHeight="1" x14ac:dyDescent="0.2">
      <c r="A13" s="297"/>
      <c r="B13" s="298"/>
      <c r="C13" s="298"/>
      <c r="D13" s="298"/>
      <c r="E13" s="298"/>
      <c r="F13" s="298"/>
      <c r="G13" s="298"/>
      <c r="H13" s="298"/>
      <c r="I13" s="298"/>
      <c r="J13" s="298"/>
      <c r="K13" s="298"/>
      <c r="L13" s="298"/>
      <c r="M13" s="298"/>
    </row>
    <row r="14" spans="1:13" ht="16.5" customHeight="1" x14ac:dyDescent="0.2">
      <c r="A14" s="299"/>
      <c r="B14" s="497" t="s">
        <v>124</v>
      </c>
      <c r="C14" s="497"/>
      <c r="D14" s="497"/>
      <c r="E14" s="497"/>
      <c r="F14" s="497"/>
      <c r="G14" s="497"/>
      <c r="H14" s="497"/>
      <c r="I14" s="497"/>
      <c r="J14" s="497"/>
      <c r="K14" s="497"/>
      <c r="L14" s="497"/>
      <c r="M14" s="497"/>
    </row>
    <row r="15" spans="1:13" x14ac:dyDescent="0.2">
      <c r="A15" s="300">
        <v>1995</v>
      </c>
      <c r="B15" s="301">
        <v>12988</v>
      </c>
      <c r="C15" s="301">
        <v>21354</v>
      </c>
      <c r="D15" s="301">
        <v>4007258.2995454618</v>
      </c>
      <c r="E15" s="301">
        <v>6894</v>
      </c>
      <c r="F15" s="301">
        <v>8028</v>
      </c>
      <c r="G15" s="301">
        <v>17141</v>
      </c>
      <c r="H15" s="301">
        <v>14273</v>
      </c>
      <c r="I15" s="301">
        <v>1815964.5776984708</v>
      </c>
      <c r="J15" s="301">
        <v>1818</v>
      </c>
      <c r="K15" s="301">
        <v>10939</v>
      </c>
      <c r="L15" s="301">
        <v>18296</v>
      </c>
      <c r="M15" s="301">
        <v>1337856.0508837681</v>
      </c>
    </row>
    <row r="16" spans="1:13" x14ac:dyDescent="0.2">
      <c r="A16" s="300">
        <v>1996</v>
      </c>
      <c r="B16" s="301">
        <v>14107</v>
      </c>
      <c r="C16" s="301">
        <v>22530</v>
      </c>
      <c r="D16" s="301">
        <v>4272425.517555207</v>
      </c>
      <c r="E16" s="301">
        <v>8052</v>
      </c>
      <c r="F16" s="301">
        <v>8412</v>
      </c>
      <c r="G16" s="301">
        <v>18027</v>
      </c>
      <c r="H16" s="301">
        <v>15482</v>
      </c>
      <c r="I16" s="301">
        <v>1897018.1457488637</v>
      </c>
      <c r="J16" s="301">
        <v>1621</v>
      </c>
      <c r="K16" s="301">
        <v>11720</v>
      </c>
      <c r="L16" s="301">
        <v>19877</v>
      </c>
      <c r="M16" s="301">
        <v>1532402.6116789291</v>
      </c>
    </row>
    <row r="17" spans="1:13" x14ac:dyDescent="0.2">
      <c r="A17" s="300">
        <v>1997</v>
      </c>
      <c r="B17" s="301">
        <v>12824</v>
      </c>
      <c r="C17" s="301">
        <v>16517</v>
      </c>
      <c r="D17" s="301">
        <v>3807774.1930535887</v>
      </c>
      <c r="E17" s="301">
        <v>6799</v>
      </c>
      <c r="F17" s="301">
        <v>6484</v>
      </c>
      <c r="G17" s="301">
        <v>13020</v>
      </c>
      <c r="H17" s="301">
        <v>11918</v>
      </c>
      <c r="I17" s="301">
        <v>1435395.714351452</v>
      </c>
      <c r="J17" s="301">
        <v>1521</v>
      </c>
      <c r="K17" s="301">
        <v>10457</v>
      </c>
      <c r="L17" s="301">
        <v>17211</v>
      </c>
      <c r="M17" s="301">
        <v>1386972.2828671203</v>
      </c>
    </row>
    <row r="18" spans="1:13" x14ac:dyDescent="0.2">
      <c r="A18" s="300">
        <v>1998</v>
      </c>
      <c r="B18" s="301">
        <v>12012</v>
      </c>
      <c r="C18" s="301">
        <v>13989</v>
      </c>
      <c r="D18" s="301">
        <v>2990460.8273725221</v>
      </c>
      <c r="E18" s="301">
        <v>6191</v>
      </c>
      <c r="F18" s="301">
        <v>5487</v>
      </c>
      <c r="G18" s="301">
        <v>10219</v>
      </c>
      <c r="H18" s="301">
        <v>9918</v>
      </c>
      <c r="I18" s="301">
        <v>1209885.828522929</v>
      </c>
      <c r="J18" s="301">
        <v>1324</v>
      </c>
      <c r="K18" s="301">
        <v>7953</v>
      </c>
      <c r="L18" s="301">
        <v>11779</v>
      </c>
      <c r="M18" s="301">
        <v>935543.98899699876</v>
      </c>
    </row>
    <row r="19" spans="1:13" x14ac:dyDescent="0.2">
      <c r="A19" s="300">
        <v>1999</v>
      </c>
      <c r="B19" s="301">
        <v>11411</v>
      </c>
      <c r="C19" s="301">
        <v>11341</v>
      </c>
      <c r="D19" s="301">
        <v>2635249.996165311</v>
      </c>
      <c r="E19" s="301">
        <v>5941</v>
      </c>
      <c r="F19" s="301">
        <v>4781</v>
      </c>
      <c r="G19" s="301">
        <v>8481</v>
      </c>
      <c r="H19" s="301">
        <v>8792</v>
      </c>
      <c r="I19" s="301">
        <v>1044632.7134771427</v>
      </c>
      <c r="J19" s="301">
        <v>1280</v>
      </c>
      <c r="K19" s="301">
        <v>7018</v>
      </c>
      <c r="L19" s="301">
        <v>11028</v>
      </c>
      <c r="M19" s="301">
        <v>875305.62472198508</v>
      </c>
    </row>
    <row r="20" spans="1:13" x14ac:dyDescent="0.2">
      <c r="A20" s="300">
        <v>2000</v>
      </c>
      <c r="B20" s="301">
        <v>9100</v>
      </c>
      <c r="C20" s="301">
        <v>7955</v>
      </c>
      <c r="D20" s="301">
        <v>2303029.915687969</v>
      </c>
      <c r="E20" s="301">
        <v>4420</v>
      </c>
      <c r="F20" s="301">
        <v>3572</v>
      </c>
      <c r="G20" s="301">
        <v>6129</v>
      </c>
      <c r="H20" s="301">
        <v>6549.1</v>
      </c>
      <c r="I20" s="301">
        <v>764970.37063548469</v>
      </c>
      <c r="J20" s="301">
        <v>1147</v>
      </c>
      <c r="K20" s="301">
        <v>6502</v>
      </c>
      <c r="L20" s="301">
        <v>10022.799999999999</v>
      </c>
      <c r="M20" s="301">
        <v>893120.05644662376</v>
      </c>
    </row>
    <row r="21" spans="1:13" x14ac:dyDescent="0.2">
      <c r="A21" s="300">
        <v>2001</v>
      </c>
      <c r="B21" s="301">
        <v>8233</v>
      </c>
      <c r="C21" s="301">
        <v>6227</v>
      </c>
      <c r="D21" s="301">
        <v>1937172.4536386088</v>
      </c>
      <c r="E21" s="301">
        <v>3716</v>
      </c>
      <c r="F21" s="301">
        <v>2959</v>
      </c>
      <c r="G21" s="301">
        <v>4912</v>
      </c>
      <c r="H21" s="301">
        <v>5347.9</v>
      </c>
      <c r="I21" s="301">
        <v>623211.11753066478</v>
      </c>
      <c r="J21" s="301">
        <v>1028</v>
      </c>
      <c r="K21" s="301">
        <v>6428</v>
      </c>
      <c r="L21" s="301">
        <v>9623.9</v>
      </c>
      <c r="M21" s="301">
        <v>741910.59550165408</v>
      </c>
    </row>
    <row r="22" spans="1:13" x14ac:dyDescent="0.2">
      <c r="A22" s="300">
        <v>2002</v>
      </c>
      <c r="B22" s="301">
        <v>7152</v>
      </c>
      <c r="C22" s="301">
        <v>4962</v>
      </c>
      <c r="D22" s="301">
        <v>1544160</v>
      </c>
      <c r="E22" s="301">
        <v>3181</v>
      </c>
      <c r="F22" s="301">
        <v>2443</v>
      </c>
      <c r="G22" s="301">
        <v>3921</v>
      </c>
      <c r="H22" s="301">
        <v>4509.3999999999996</v>
      </c>
      <c r="I22" s="301">
        <v>518879</v>
      </c>
      <c r="J22" s="301">
        <v>827</v>
      </c>
      <c r="K22" s="301">
        <v>4775</v>
      </c>
      <c r="L22" s="301">
        <v>7286.9</v>
      </c>
      <c r="M22" s="301">
        <v>531371</v>
      </c>
    </row>
    <row r="23" spans="1:13" x14ac:dyDescent="0.2">
      <c r="A23" s="300">
        <v>2003</v>
      </c>
      <c r="B23" s="301">
        <v>7224</v>
      </c>
      <c r="C23" s="301">
        <v>5150</v>
      </c>
      <c r="D23" s="301">
        <v>1683172</v>
      </c>
      <c r="E23" s="301">
        <v>3569</v>
      </c>
      <c r="F23" s="301">
        <v>2752</v>
      </c>
      <c r="G23" s="301">
        <v>4395</v>
      </c>
      <c r="H23" s="301">
        <v>5081</v>
      </c>
      <c r="I23" s="301">
        <v>580491</v>
      </c>
      <c r="J23" s="301">
        <v>713</v>
      </c>
      <c r="K23" s="301">
        <v>4905</v>
      </c>
      <c r="L23" s="301">
        <v>6867</v>
      </c>
      <c r="M23" s="301">
        <v>682409</v>
      </c>
    </row>
    <row r="24" spans="1:13" x14ac:dyDescent="0.2">
      <c r="A24" s="300">
        <v>2004</v>
      </c>
      <c r="B24" s="301">
        <v>6667</v>
      </c>
      <c r="C24" s="301">
        <v>4705</v>
      </c>
      <c r="D24" s="301">
        <v>1510752</v>
      </c>
      <c r="E24" s="301">
        <v>2951</v>
      </c>
      <c r="F24" s="301">
        <v>2363</v>
      </c>
      <c r="G24" s="301">
        <v>3819</v>
      </c>
      <c r="H24" s="301">
        <v>4342</v>
      </c>
      <c r="I24" s="301">
        <v>494424</v>
      </c>
      <c r="J24" s="301">
        <v>795</v>
      </c>
      <c r="K24" s="301">
        <v>5110</v>
      </c>
      <c r="L24" s="301">
        <v>6938</v>
      </c>
      <c r="M24" s="301">
        <v>584180</v>
      </c>
    </row>
    <row r="25" spans="1:13" x14ac:dyDescent="0.2">
      <c r="A25" s="300">
        <v>2005</v>
      </c>
      <c r="B25" s="301">
        <v>5756</v>
      </c>
      <c r="C25" s="301">
        <v>3723</v>
      </c>
      <c r="D25" s="301">
        <v>1174237</v>
      </c>
      <c r="E25" s="301">
        <v>2458</v>
      </c>
      <c r="F25" s="301">
        <v>1945</v>
      </c>
      <c r="G25" s="301">
        <v>3177</v>
      </c>
      <c r="H25" s="301">
        <v>3665</v>
      </c>
      <c r="I25" s="301">
        <v>406123</v>
      </c>
      <c r="J25" s="301">
        <v>706</v>
      </c>
      <c r="K25" s="301">
        <v>4056</v>
      </c>
      <c r="L25" s="301">
        <v>5430</v>
      </c>
      <c r="M25" s="301">
        <v>422352</v>
      </c>
    </row>
    <row r="26" spans="1:13" x14ac:dyDescent="0.2">
      <c r="A26" s="300">
        <v>2006</v>
      </c>
      <c r="B26" s="301">
        <v>5659</v>
      </c>
      <c r="C26" s="301">
        <v>3802</v>
      </c>
      <c r="D26" s="301">
        <v>1210746</v>
      </c>
      <c r="E26" s="301">
        <v>2313</v>
      </c>
      <c r="F26" s="301">
        <v>1857</v>
      </c>
      <c r="G26" s="301">
        <v>3040</v>
      </c>
      <c r="H26" s="301">
        <v>3463</v>
      </c>
      <c r="I26" s="301">
        <v>393061</v>
      </c>
      <c r="J26" s="301">
        <v>778</v>
      </c>
      <c r="K26" s="301">
        <v>4596</v>
      </c>
      <c r="L26" s="301">
        <v>6429</v>
      </c>
      <c r="M26" s="301">
        <v>467178</v>
      </c>
    </row>
    <row r="27" spans="1:13" x14ac:dyDescent="0.2">
      <c r="A27" s="300">
        <v>2007</v>
      </c>
      <c r="B27" s="301">
        <v>4652</v>
      </c>
      <c r="C27" s="301">
        <v>3379</v>
      </c>
      <c r="D27" s="301">
        <v>1034518</v>
      </c>
      <c r="E27" s="301">
        <v>1577</v>
      </c>
      <c r="F27" s="301">
        <v>1413</v>
      </c>
      <c r="G27" s="301">
        <v>2349</v>
      </c>
      <c r="H27" s="301">
        <v>2594.5</v>
      </c>
      <c r="I27" s="301">
        <v>299844</v>
      </c>
      <c r="J27" s="301">
        <v>794</v>
      </c>
      <c r="K27" s="301">
        <v>4051</v>
      </c>
      <c r="L27" s="301">
        <v>5860.6</v>
      </c>
      <c r="M27" s="301">
        <v>358116</v>
      </c>
    </row>
    <row r="28" spans="1:13" x14ac:dyDescent="0.2">
      <c r="A28" s="300">
        <v>2008</v>
      </c>
      <c r="B28" s="301">
        <v>4496</v>
      </c>
      <c r="C28" s="301">
        <v>2725</v>
      </c>
      <c r="D28" s="301">
        <v>1166867</v>
      </c>
      <c r="E28" s="301">
        <v>1438</v>
      </c>
      <c r="F28" s="301">
        <v>1335</v>
      </c>
      <c r="G28" s="301">
        <v>2154</v>
      </c>
      <c r="H28" s="301">
        <v>2389.6</v>
      </c>
      <c r="I28" s="301">
        <v>293432</v>
      </c>
      <c r="J28" s="301">
        <v>866</v>
      </c>
      <c r="K28" s="301">
        <v>5510</v>
      </c>
      <c r="L28" s="301">
        <v>7498.7</v>
      </c>
      <c r="M28" s="301">
        <v>495083</v>
      </c>
    </row>
    <row r="29" spans="1:13" x14ac:dyDescent="0.2">
      <c r="A29" s="300">
        <v>2009</v>
      </c>
      <c r="B29" s="301">
        <v>4530</v>
      </c>
      <c r="C29" s="301">
        <v>3268</v>
      </c>
      <c r="D29" s="301">
        <v>1039197</v>
      </c>
      <c r="E29" s="301">
        <v>1552</v>
      </c>
      <c r="F29" s="301">
        <v>1438</v>
      </c>
      <c r="G29" s="301">
        <v>2372</v>
      </c>
      <c r="H29" s="301">
        <v>2645.7</v>
      </c>
      <c r="I29" s="301">
        <v>323644</v>
      </c>
      <c r="J29" s="301">
        <v>753</v>
      </c>
      <c r="K29" s="301">
        <v>3478</v>
      </c>
      <c r="L29" s="301">
        <v>5231.6000000000004</v>
      </c>
      <c r="M29" s="301">
        <v>344271</v>
      </c>
    </row>
    <row r="30" spans="1:13" s="197" customFormat="1" x14ac:dyDescent="0.2">
      <c r="A30" s="300">
        <v>2010</v>
      </c>
      <c r="B30" s="301">
        <v>4438</v>
      </c>
      <c r="C30" s="301">
        <v>2773</v>
      </c>
      <c r="D30" s="301">
        <v>1102146</v>
      </c>
      <c r="E30" s="301">
        <v>1570</v>
      </c>
      <c r="F30" s="301">
        <v>1416</v>
      </c>
      <c r="G30" s="301">
        <v>2168</v>
      </c>
      <c r="H30" s="301">
        <v>2589.4</v>
      </c>
      <c r="I30" s="301">
        <v>326735</v>
      </c>
      <c r="J30" s="301">
        <v>784</v>
      </c>
      <c r="K30" s="301">
        <v>4565</v>
      </c>
      <c r="L30" s="301">
        <v>5974.5</v>
      </c>
      <c r="M30" s="301">
        <v>419597</v>
      </c>
    </row>
    <row r="31" spans="1:13" x14ac:dyDescent="0.2">
      <c r="A31" s="300">
        <v>2011</v>
      </c>
      <c r="B31" s="301">
        <v>4881</v>
      </c>
      <c r="C31" s="301">
        <v>3633</v>
      </c>
      <c r="D31" s="301">
        <v>1138400</v>
      </c>
      <c r="E31" s="301">
        <v>1819</v>
      </c>
      <c r="F31" s="301">
        <v>1694</v>
      </c>
      <c r="G31" s="301">
        <v>2769</v>
      </c>
      <c r="H31" s="301">
        <v>3229.8</v>
      </c>
      <c r="I31" s="301">
        <v>392177</v>
      </c>
      <c r="J31" s="301">
        <v>889</v>
      </c>
      <c r="K31" s="301">
        <v>4773</v>
      </c>
      <c r="L31" s="301">
        <v>6239.1</v>
      </c>
      <c r="M31" s="301">
        <v>365786</v>
      </c>
    </row>
    <row r="32" spans="1:13" x14ac:dyDescent="0.2">
      <c r="A32" s="300">
        <v>2012</v>
      </c>
      <c r="B32" s="301">
        <v>5097</v>
      </c>
      <c r="C32" s="301">
        <v>4528</v>
      </c>
      <c r="D32" s="301">
        <v>1219925</v>
      </c>
      <c r="E32" s="301">
        <v>1898</v>
      </c>
      <c r="F32" s="301">
        <v>1792</v>
      </c>
      <c r="G32" s="301">
        <v>2958</v>
      </c>
      <c r="H32" s="301">
        <v>3440.2</v>
      </c>
      <c r="I32" s="301">
        <v>429142</v>
      </c>
      <c r="J32" s="301">
        <v>858</v>
      </c>
      <c r="K32" s="301">
        <v>7265</v>
      </c>
      <c r="L32" s="301">
        <v>8275.7000000000007</v>
      </c>
      <c r="M32" s="301">
        <v>468058</v>
      </c>
    </row>
    <row r="33" spans="1:13" x14ac:dyDescent="0.2">
      <c r="A33" s="300">
        <v>2013</v>
      </c>
      <c r="B33" s="301">
        <v>4844</v>
      </c>
      <c r="C33" s="301">
        <v>4171</v>
      </c>
      <c r="D33" s="301">
        <v>1423066</v>
      </c>
      <c r="E33" s="301">
        <v>1891</v>
      </c>
      <c r="F33" s="301">
        <v>1862</v>
      </c>
      <c r="G33" s="301">
        <v>3058</v>
      </c>
      <c r="H33" s="301">
        <v>3521.5</v>
      </c>
      <c r="I33" s="301">
        <v>460811</v>
      </c>
      <c r="J33" s="301">
        <v>791</v>
      </c>
      <c r="K33" s="301">
        <v>5806</v>
      </c>
      <c r="L33" s="301">
        <v>7278.6</v>
      </c>
      <c r="M33" s="301">
        <v>644739</v>
      </c>
    </row>
    <row r="34" spans="1:13" x14ac:dyDescent="0.2">
      <c r="A34" s="300">
        <v>2014</v>
      </c>
      <c r="B34" s="301">
        <v>4719</v>
      </c>
      <c r="C34" s="301">
        <v>4207</v>
      </c>
      <c r="D34" s="301">
        <v>1202782</v>
      </c>
      <c r="E34" s="301">
        <v>1891</v>
      </c>
      <c r="F34" s="301">
        <v>1948</v>
      </c>
      <c r="G34" s="301">
        <v>3226</v>
      </c>
      <c r="H34" s="301">
        <v>3690.3</v>
      </c>
      <c r="I34" s="301">
        <v>505413</v>
      </c>
      <c r="J34" s="301">
        <v>716</v>
      </c>
      <c r="K34" s="301">
        <v>3743</v>
      </c>
      <c r="L34" s="301">
        <v>4964.3999999999996</v>
      </c>
      <c r="M34" s="301">
        <v>349296</v>
      </c>
    </row>
    <row r="35" spans="1:13" x14ac:dyDescent="0.2">
      <c r="A35" s="300">
        <v>2015</v>
      </c>
      <c r="B35" s="301">
        <v>5224</v>
      </c>
      <c r="C35" s="301">
        <v>5227</v>
      </c>
      <c r="D35" s="301">
        <v>1259398</v>
      </c>
      <c r="E35" s="301">
        <v>2146</v>
      </c>
      <c r="F35" s="301">
        <v>2206</v>
      </c>
      <c r="G35" s="301">
        <v>3692</v>
      </c>
      <c r="H35" s="301">
        <v>4164</v>
      </c>
      <c r="I35" s="301">
        <v>572361</v>
      </c>
      <c r="J35" s="301">
        <v>771</v>
      </c>
      <c r="K35" s="301">
        <v>3117</v>
      </c>
      <c r="L35" s="301">
        <v>4221.8999999999996</v>
      </c>
      <c r="M35" s="301">
        <v>311603</v>
      </c>
    </row>
    <row r="36" spans="1:13" x14ac:dyDescent="0.2">
      <c r="A36" s="300">
        <v>2016</v>
      </c>
      <c r="B36" s="301">
        <v>5340</v>
      </c>
      <c r="C36" s="301">
        <v>7630</v>
      </c>
      <c r="D36" s="301">
        <v>1478454</v>
      </c>
      <c r="E36" s="301">
        <v>2245</v>
      </c>
      <c r="F36" s="301">
        <v>2670</v>
      </c>
      <c r="G36" s="301">
        <v>4903</v>
      </c>
      <c r="H36" s="301">
        <v>4999.5</v>
      </c>
      <c r="I36" s="301">
        <v>719589</v>
      </c>
      <c r="J36" s="301">
        <v>719</v>
      </c>
      <c r="K36" s="301">
        <v>3296</v>
      </c>
      <c r="L36" s="301">
        <v>4771.2</v>
      </c>
      <c r="M36" s="301">
        <v>346232</v>
      </c>
    </row>
    <row r="37" spans="1:13" x14ac:dyDescent="0.2">
      <c r="A37" s="300">
        <v>2017</v>
      </c>
      <c r="B37" s="301">
        <v>5090</v>
      </c>
      <c r="C37" s="301">
        <v>5402</v>
      </c>
      <c r="D37" s="301">
        <v>1544776</v>
      </c>
      <c r="E37" s="301">
        <v>2120</v>
      </c>
      <c r="F37" s="301">
        <v>2172</v>
      </c>
      <c r="G37" s="301">
        <v>3750</v>
      </c>
      <c r="H37" s="301">
        <v>4195.3</v>
      </c>
      <c r="I37" s="301">
        <v>618409</v>
      </c>
      <c r="J37" s="301">
        <v>817</v>
      </c>
      <c r="K37" s="301">
        <v>5774</v>
      </c>
      <c r="L37" s="301">
        <v>6706.9</v>
      </c>
      <c r="M37" s="301">
        <v>449290</v>
      </c>
    </row>
    <row r="38" spans="1:13" x14ac:dyDescent="0.2">
      <c r="A38" s="300">
        <v>2018</v>
      </c>
      <c r="B38" s="301">
        <v>4972</v>
      </c>
      <c r="C38" s="301">
        <v>5236</v>
      </c>
      <c r="D38" s="301">
        <v>1645878</v>
      </c>
      <c r="E38" s="301">
        <v>2061</v>
      </c>
      <c r="F38" s="301">
        <v>2367</v>
      </c>
      <c r="G38" s="301">
        <v>4075</v>
      </c>
      <c r="H38" s="301">
        <v>4413.8</v>
      </c>
      <c r="I38" s="301">
        <v>701048</v>
      </c>
      <c r="J38" s="301">
        <v>795</v>
      </c>
      <c r="K38" s="301">
        <v>3624</v>
      </c>
      <c r="L38" s="301">
        <v>5040.8</v>
      </c>
      <c r="M38" s="301">
        <v>470536</v>
      </c>
    </row>
    <row r="39" spans="1:13" x14ac:dyDescent="0.2">
      <c r="A39" s="382">
        <v>2019</v>
      </c>
      <c r="B39" s="301">
        <v>4860</v>
      </c>
      <c r="C39" s="301">
        <v>5141</v>
      </c>
      <c r="D39" s="301">
        <v>1661490</v>
      </c>
      <c r="E39" s="301">
        <v>2007</v>
      </c>
      <c r="F39" s="301">
        <v>2376</v>
      </c>
      <c r="G39" s="301">
        <v>4120</v>
      </c>
      <c r="H39" s="301">
        <v>4503.8999999999996</v>
      </c>
      <c r="I39" s="301">
        <v>712817</v>
      </c>
      <c r="J39" s="301">
        <v>886</v>
      </c>
      <c r="K39" s="301">
        <v>3901</v>
      </c>
      <c r="L39" s="301">
        <v>5247.9</v>
      </c>
      <c r="M39" s="301">
        <v>495675</v>
      </c>
    </row>
    <row r="40" spans="1:13" x14ac:dyDescent="0.2">
      <c r="A40" s="382">
        <v>2020</v>
      </c>
      <c r="B40" s="301">
        <v>5054</v>
      </c>
      <c r="C40" s="301">
        <v>5842</v>
      </c>
      <c r="D40" s="301">
        <v>2062645</v>
      </c>
      <c r="E40" s="301">
        <v>2114</v>
      </c>
      <c r="F40" s="301">
        <v>2649</v>
      </c>
      <c r="G40" s="301">
        <v>4551</v>
      </c>
      <c r="H40" s="301">
        <v>4914.7</v>
      </c>
      <c r="I40" s="301">
        <v>856711</v>
      </c>
      <c r="J40" s="301">
        <v>845</v>
      </c>
      <c r="K40" s="301">
        <v>4758</v>
      </c>
      <c r="L40" s="301">
        <v>6227.7</v>
      </c>
      <c r="M40" s="301">
        <v>730841</v>
      </c>
    </row>
    <row r="41" spans="1:13" x14ac:dyDescent="0.2">
      <c r="A41" s="382">
        <v>2021</v>
      </c>
      <c r="B41" s="301">
        <v>5263</v>
      </c>
      <c r="C41" s="301">
        <v>4692</v>
      </c>
      <c r="D41" s="301">
        <v>2226462</v>
      </c>
      <c r="E41" s="301">
        <v>2057</v>
      </c>
      <c r="F41" s="301">
        <v>2274</v>
      </c>
      <c r="G41" s="301">
        <v>3763</v>
      </c>
      <c r="H41" s="301">
        <v>4269</v>
      </c>
      <c r="I41" s="301">
        <v>786742</v>
      </c>
      <c r="J41" s="301">
        <v>992</v>
      </c>
      <c r="K41" s="301">
        <v>5948</v>
      </c>
      <c r="L41" s="301">
        <v>7680.3</v>
      </c>
      <c r="M41" s="301">
        <v>948393</v>
      </c>
    </row>
    <row r="42" spans="1:13" x14ac:dyDescent="0.2">
      <c r="A42" s="382">
        <v>2022</v>
      </c>
      <c r="B42" s="301">
        <v>4555</v>
      </c>
      <c r="C42" s="301">
        <v>5354</v>
      </c>
      <c r="D42" s="301">
        <v>1971614</v>
      </c>
      <c r="E42" s="301">
        <v>1857</v>
      </c>
      <c r="F42" s="301">
        <v>2316</v>
      </c>
      <c r="G42" s="301">
        <v>4544</v>
      </c>
      <c r="H42" s="301">
        <v>4530.3</v>
      </c>
      <c r="I42" s="301">
        <v>874014</v>
      </c>
      <c r="J42" s="301">
        <v>861</v>
      </c>
      <c r="K42" s="301">
        <v>5391</v>
      </c>
      <c r="L42" s="301">
        <v>8350.2999999999993</v>
      </c>
      <c r="M42" s="301">
        <v>639870</v>
      </c>
    </row>
    <row r="43" spans="1:13" x14ac:dyDescent="0.2">
      <c r="A43" s="382">
        <v>2023</v>
      </c>
      <c r="B43" s="301">
        <v>3267</v>
      </c>
      <c r="C43" s="301">
        <v>2992</v>
      </c>
      <c r="D43" s="301">
        <v>1541489</v>
      </c>
      <c r="E43" s="301">
        <v>905</v>
      </c>
      <c r="F43" s="301">
        <v>1165</v>
      </c>
      <c r="G43" s="301">
        <v>2270</v>
      </c>
      <c r="H43" s="301">
        <v>2187.6999999999998</v>
      </c>
      <c r="I43" s="301">
        <v>475285</v>
      </c>
      <c r="J43" s="301">
        <v>775</v>
      </c>
      <c r="K43" s="301">
        <v>4975</v>
      </c>
      <c r="L43" s="301">
        <v>6083.5</v>
      </c>
      <c r="M43" s="301">
        <v>655837</v>
      </c>
    </row>
    <row r="44" spans="1:13" x14ac:dyDescent="0.2">
      <c r="A44" s="382">
        <v>2024</v>
      </c>
      <c r="B44" s="301">
        <v>2850</v>
      </c>
      <c r="C44" s="301">
        <v>2132</v>
      </c>
      <c r="D44" s="301">
        <v>1466680</v>
      </c>
      <c r="E44" s="301">
        <v>678</v>
      </c>
      <c r="F44" s="301">
        <v>721</v>
      </c>
      <c r="G44" s="301">
        <v>1256</v>
      </c>
      <c r="H44" s="301">
        <v>1362.5</v>
      </c>
      <c r="I44" s="301">
        <v>314128</v>
      </c>
      <c r="J44" s="301">
        <v>769</v>
      </c>
      <c r="K44" s="301">
        <v>6127</v>
      </c>
      <c r="L44" s="301">
        <v>6507.3</v>
      </c>
      <c r="M44" s="301">
        <v>702966</v>
      </c>
    </row>
    <row r="45" spans="1:13" s="197" customFormat="1" x14ac:dyDescent="0.2">
      <c r="A45" s="395">
        <v>2025</v>
      </c>
      <c r="B45" s="302">
        <v>2776</v>
      </c>
      <c r="C45" s="302">
        <v>2136</v>
      </c>
      <c r="D45" s="302">
        <v>1353203</v>
      </c>
      <c r="E45" s="302">
        <v>780</v>
      </c>
      <c r="F45" s="302">
        <v>869</v>
      </c>
      <c r="G45" s="302">
        <v>1669</v>
      </c>
      <c r="H45" s="302">
        <v>1680.9</v>
      </c>
      <c r="I45" s="302">
        <v>388249</v>
      </c>
      <c r="J45" s="302">
        <v>653</v>
      </c>
      <c r="K45" s="302">
        <v>2861</v>
      </c>
      <c r="L45" s="302">
        <v>3821.1</v>
      </c>
      <c r="M45" s="302">
        <v>572957</v>
      </c>
    </row>
    <row r="46" spans="1:13" x14ac:dyDescent="0.2">
      <c r="B46" s="206"/>
      <c r="C46" s="206"/>
      <c r="D46" s="206"/>
      <c r="E46" s="206"/>
      <c r="F46" s="206"/>
      <c r="G46" s="206"/>
      <c r="H46" s="206"/>
      <c r="I46" s="206"/>
      <c r="J46" s="206"/>
      <c r="K46" s="206"/>
      <c r="L46" s="206"/>
      <c r="M46" s="206"/>
    </row>
    <row r="47" spans="1:13" ht="16.5" customHeight="1" x14ac:dyDescent="0.2">
      <c r="A47" s="303"/>
      <c r="B47" s="489" t="s">
        <v>125</v>
      </c>
      <c r="C47" s="489"/>
      <c r="D47" s="489"/>
      <c r="E47" s="489"/>
      <c r="F47" s="489"/>
      <c r="G47" s="489"/>
      <c r="H47" s="489"/>
      <c r="I47" s="489"/>
      <c r="J47" s="489"/>
      <c r="K47" s="489"/>
      <c r="L47" s="489"/>
      <c r="M47" s="489"/>
    </row>
    <row r="48" spans="1:13" x14ac:dyDescent="0.2">
      <c r="A48" s="300">
        <v>1995</v>
      </c>
      <c r="B48" s="301">
        <v>11794</v>
      </c>
      <c r="C48" s="301">
        <v>16931</v>
      </c>
      <c r="D48" s="301">
        <v>4164626.2711994397</v>
      </c>
      <c r="E48" s="301">
        <v>6503</v>
      </c>
      <c r="F48" s="301">
        <v>6697.7579999999989</v>
      </c>
      <c r="G48" s="301">
        <v>13719</v>
      </c>
      <c r="H48" s="301">
        <v>11978</v>
      </c>
      <c r="I48" s="301">
        <v>1444009.9599658458</v>
      </c>
      <c r="J48" s="301">
        <v>1934</v>
      </c>
      <c r="K48" s="301">
        <v>15149.594000000001</v>
      </c>
      <c r="L48" s="301">
        <v>24069</v>
      </c>
      <c r="M48" s="301">
        <v>2124445.3761318726</v>
      </c>
    </row>
    <row r="49" spans="1:13" x14ac:dyDescent="0.2">
      <c r="A49" s="300">
        <v>1996</v>
      </c>
      <c r="B49" s="301">
        <v>10810</v>
      </c>
      <c r="C49" s="301">
        <v>15823</v>
      </c>
      <c r="D49" s="301">
        <v>3541798.6225796724</v>
      </c>
      <c r="E49" s="301">
        <v>5783</v>
      </c>
      <c r="F49" s="301">
        <v>6283</v>
      </c>
      <c r="G49" s="301">
        <v>12899</v>
      </c>
      <c r="H49" s="301">
        <v>11298</v>
      </c>
      <c r="I49" s="301">
        <v>1428884.9235362993</v>
      </c>
      <c r="J49" s="301">
        <v>1472</v>
      </c>
      <c r="K49" s="301">
        <v>9550</v>
      </c>
      <c r="L49" s="301">
        <v>16616</v>
      </c>
      <c r="M49" s="301">
        <v>1379640.3572907667</v>
      </c>
    </row>
    <row r="50" spans="1:13" x14ac:dyDescent="0.2">
      <c r="A50" s="300">
        <v>1997</v>
      </c>
      <c r="B50" s="301">
        <v>14046</v>
      </c>
      <c r="C50" s="301">
        <v>21766</v>
      </c>
      <c r="D50" s="301">
        <v>3996025.7282074615</v>
      </c>
      <c r="E50" s="301">
        <v>7930</v>
      </c>
      <c r="F50" s="301">
        <v>8320.4599999999991</v>
      </c>
      <c r="G50" s="301">
        <v>17415</v>
      </c>
      <c r="H50" s="301">
        <v>15152</v>
      </c>
      <c r="I50" s="301">
        <v>1868970.2070220828</v>
      </c>
      <c r="J50" s="301">
        <v>1611</v>
      </c>
      <c r="K50" s="301">
        <v>10626.315000000001</v>
      </c>
      <c r="L50" s="301">
        <v>17936</v>
      </c>
      <c r="M50" s="301">
        <v>1320803.955353993</v>
      </c>
    </row>
    <row r="51" spans="1:13" x14ac:dyDescent="0.2">
      <c r="A51" s="300">
        <v>1998</v>
      </c>
      <c r="B51" s="301">
        <v>12120</v>
      </c>
      <c r="C51" s="301">
        <v>14845</v>
      </c>
      <c r="D51" s="301">
        <v>3228188.5439941101</v>
      </c>
      <c r="E51" s="301">
        <v>6388</v>
      </c>
      <c r="F51" s="301">
        <v>5796.7939999999999</v>
      </c>
      <c r="G51" s="301">
        <v>11494</v>
      </c>
      <c r="H51" s="301">
        <v>10706</v>
      </c>
      <c r="I51" s="301">
        <v>1296512.4780783607</v>
      </c>
      <c r="J51" s="301">
        <v>1375</v>
      </c>
      <c r="K51" s="301">
        <v>9894.5540000000001</v>
      </c>
      <c r="L51" s="301">
        <v>16060</v>
      </c>
      <c r="M51" s="301">
        <v>1122053.0414197554</v>
      </c>
    </row>
    <row r="52" spans="1:13" x14ac:dyDescent="0.2">
      <c r="A52" s="300">
        <v>1999</v>
      </c>
      <c r="B52" s="301">
        <v>11424</v>
      </c>
      <c r="C52" s="301">
        <v>13034</v>
      </c>
      <c r="D52" s="301">
        <v>3000308.8202962428</v>
      </c>
      <c r="E52" s="301">
        <v>6025</v>
      </c>
      <c r="F52" s="301">
        <v>5063.1060000000007</v>
      </c>
      <c r="G52" s="301">
        <v>9416</v>
      </c>
      <c r="H52" s="301">
        <v>9354</v>
      </c>
      <c r="I52" s="301">
        <v>1108459.3241743916</v>
      </c>
      <c r="J52" s="301">
        <v>1271</v>
      </c>
      <c r="K52" s="301">
        <v>8495.264000000001</v>
      </c>
      <c r="L52" s="301">
        <v>13357</v>
      </c>
      <c r="M52" s="301">
        <v>1073518.148305323</v>
      </c>
    </row>
    <row r="53" spans="1:13" x14ac:dyDescent="0.2">
      <c r="A53" s="300">
        <v>2000</v>
      </c>
      <c r="B53" s="301">
        <v>10819</v>
      </c>
      <c r="C53" s="301">
        <v>10896</v>
      </c>
      <c r="D53" s="301">
        <v>2546443.7093203398</v>
      </c>
      <c r="E53" s="301">
        <v>5667</v>
      </c>
      <c r="F53" s="301">
        <v>4767</v>
      </c>
      <c r="G53" s="301">
        <v>8682</v>
      </c>
      <c r="H53" s="301">
        <v>8768.9</v>
      </c>
      <c r="I53" s="301">
        <v>1037225.6279942531</v>
      </c>
      <c r="J53" s="301">
        <v>1219</v>
      </c>
      <c r="K53" s="301">
        <v>6634</v>
      </c>
      <c r="L53" s="301">
        <v>10446.299999999999</v>
      </c>
      <c r="M53" s="301">
        <v>775894.63296912308</v>
      </c>
    </row>
    <row r="54" spans="1:13" x14ac:dyDescent="0.2">
      <c r="A54" s="300">
        <v>2001</v>
      </c>
      <c r="B54" s="301">
        <v>8785</v>
      </c>
      <c r="C54" s="301">
        <v>8040</v>
      </c>
      <c r="D54" s="301">
        <v>2249164</v>
      </c>
      <c r="E54" s="301">
        <v>4010</v>
      </c>
      <c r="F54" s="301">
        <v>3317</v>
      </c>
      <c r="G54" s="301">
        <v>5781</v>
      </c>
      <c r="H54" s="301">
        <v>5988.9</v>
      </c>
      <c r="I54" s="301">
        <v>714374</v>
      </c>
      <c r="J54" s="301">
        <v>1080</v>
      </c>
      <c r="K54" s="301">
        <v>6849</v>
      </c>
      <c r="L54" s="301">
        <v>10406.1</v>
      </c>
      <c r="M54" s="301">
        <v>926376</v>
      </c>
    </row>
    <row r="55" spans="1:13" x14ac:dyDescent="0.2">
      <c r="A55" s="300">
        <v>2002</v>
      </c>
      <c r="B55" s="301">
        <v>7780</v>
      </c>
      <c r="C55" s="301">
        <v>6139</v>
      </c>
      <c r="D55" s="301">
        <v>1840924</v>
      </c>
      <c r="E55" s="301">
        <v>3673</v>
      </c>
      <c r="F55" s="301">
        <v>2946</v>
      </c>
      <c r="G55" s="301">
        <v>4975</v>
      </c>
      <c r="H55" s="301">
        <v>5387.3</v>
      </c>
      <c r="I55" s="301">
        <v>627275</v>
      </c>
      <c r="J55" s="301">
        <v>874</v>
      </c>
      <c r="K55" s="301">
        <v>5492</v>
      </c>
      <c r="L55" s="301">
        <v>8337.5</v>
      </c>
      <c r="M55" s="301">
        <v>699689</v>
      </c>
    </row>
    <row r="56" spans="1:13" x14ac:dyDescent="0.2">
      <c r="A56" s="300">
        <v>2003</v>
      </c>
      <c r="B56" s="301">
        <v>7258</v>
      </c>
      <c r="C56" s="301">
        <v>5301</v>
      </c>
      <c r="D56" s="301">
        <v>1937476</v>
      </c>
      <c r="E56" s="301">
        <v>3296</v>
      </c>
      <c r="F56" s="301">
        <v>2538</v>
      </c>
      <c r="G56" s="301">
        <v>4164</v>
      </c>
      <c r="H56" s="301">
        <v>4705.2</v>
      </c>
      <c r="I56" s="301">
        <v>537031</v>
      </c>
      <c r="J56" s="301">
        <v>800</v>
      </c>
      <c r="K56" s="301">
        <v>4677</v>
      </c>
      <c r="L56" s="301">
        <v>6938.5</v>
      </c>
      <c r="M56" s="301">
        <v>839860</v>
      </c>
    </row>
    <row r="57" spans="1:13" x14ac:dyDescent="0.2">
      <c r="A57" s="300">
        <v>2004</v>
      </c>
      <c r="B57" s="301">
        <v>6820</v>
      </c>
      <c r="C57" s="301">
        <v>4691</v>
      </c>
      <c r="D57" s="301">
        <v>1342002</v>
      </c>
      <c r="E57" s="301">
        <v>3137</v>
      </c>
      <c r="F57" s="301">
        <v>2365</v>
      </c>
      <c r="G57" s="301">
        <v>3740</v>
      </c>
      <c r="H57" s="301">
        <v>4350.2</v>
      </c>
      <c r="I57" s="301">
        <v>500861</v>
      </c>
      <c r="J57" s="301">
        <v>781</v>
      </c>
      <c r="K57" s="301">
        <v>4575</v>
      </c>
      <c r="L57" s="301">
        <v>6754.7</v>
      </c>
      <c r="M57" s="301">
        <v>455974</v>
      </c>
    </row>
    <row r="58" spans="1:13" s="197" customFormat="1" x14ac:dyDescent="0.2">
      <c r="A58" s="300">
        <v>2005</v>
      </c>
      <c r="B58" s="301">
        <v>6159</v>
      </c>
      <c r="C58" s="301">
        <v>3998</v>
      </c>
      <c r="D58" s="301">
        <v>1364770</v>
      </c>
      <c r="E58" s="301">
        <v>2565</v>
      </c>
      <c r="F58" s="301">
        <v>2063</v>
      </c>
      <c r="G58" s="301">
        <v>3322</v>
      </c>
      <c r="H58" s="301">
        <v>3822.6</v>
      </c>
      <c r="I58" s="301">
        <v>430009</v>
      </c>
      <c r="J58" s="301">
        <v>706</v>
      </c>
      <c r="K58" s="301">
        <v>4936</v>
      </c>
      <c r="L58" s="301">
        <v>6713.6</v>
      </c>
      <c r="M58" s="301">
        <v>513656</v>
      </c>
    </row>
    <row r="59" spans="1:13" x14ac:dyDescent="0.2">
      <c r="A59" s="300">
        <v>2006</v>
      </c>
      <c r="B59" s="301">
        <v>5771</v>
      </c>
      <c r="C59" s="301">
        <v>3868</v>
      </c>
      <c r="D59" s="301">
        <v>1181715</v>
      </c>
      <c r="E59" s="301">
        <v>2492</v>
      </c>
      <c r="F59" s="301">
        <v>1973</v>
      </c>
      <c r="G59" s="301">
        <v>3241</v>
      </c>
      <c r="H59" s="301">
        <v>3670.6</v>
      </c>
      <c r="I59" s="301">
        <v>417764</v>
      </c>
      <c r="J59" s="301">
        <v>724</v>
      </c>
      <c r="K59" s="301">
        <v>3670</v>
      </c>
      <c r="L59" s="301">
        <v>5093.8</v>
      </c>
      <c r="M59" s="301">
        <v>375555</v>
      </c>
    </row>
    <row r="60" spans="1:13" x14ac:dyDescent="0.2">
      <c r="A60" s="300">
        <v>2007</v>
      </c>
      <c r="B60" s="301">
        <v>5104</v>
      </c>
      <c r="C60" s="301">
        <v>3267</v>
      </c>
      <c r="D60" s="301">
        <v>1229864</v>
      </c>
      <c r="E60" s="301">
        <v>1942</v>
      </c>
      <c r="F60" s="301">
        <v>1609</v>
      </c>
      <c r="G60" s="301">
        <v>2590</v>
      </c>
      <c r="H60" s="301">
        <v>2972.1</v>
      </c>
      <c r="I60" s="301">
        <v>345356</v>
      </c>
      <c r="J60" s="301">
        <v>734</v>
      </c>
      <c r="K60" s="301">
        <v>4145</v>
      </c>
      <c r="L60" s="301">
        <v>5553.8</v>
      </c>
      <c r="M60" s="301">
        <v>490991</v>
      </c>
    </row>
    <row r="61" spans="1:13" x14ac:dyDescent="0.2">
      <c r="A61" s="300">
        <v>2008</v>
      </c>
      <c r="B61" s="301">
        <v>4585</v>
      </c>
      <c r="C61" s="301">
        <v>3000</v>
      </c>
      <c r="D61" s="301">
        <v>1167311</v>
      </c>
      <c r="E61" s="301">
        <v>1650</v>
      </c>
      <c r="F61" s="301">
        <v>1435</v>
      </c>
      <c r="G61" s="301">
        <v>2297</v>
      </c>
      <c r="H61" s="301">
        <v>2636.7</v>
      </c>
      <c r="I61" s="301">
        <v>308397</v>
      </c>
      <c r="J61" s="301">
        <v>788</v>
      </c>
      <c r="K61" s="301">
        <v>4616</v>
      </c>
      <c r="L61" s="301">
        <v>6652.7</v>
      </c>
      <c r="M61" s="301">
        <v>500138</v>
      </c>
    </row>
    <row r="62" spans="1:13" x14ac:dyDescent="0.2">
      <c r="A62" s="300">
        <v>2009</v>
      </c>
      <c r="B62" s="301">
        <v>4184</v>
      </c>
      <c r="C62" s="301">
        <v>2671</v>
      </c>
      <c r="D62" s="301">
        <v>937940</v>
      </c>
      <c r="E62" s="301">
        <v>1455</v>
      </c>
      <c r="F62" s="301">
        <v>1288</v>
      </c>
      <c r="G62" s="301">
        <v>2113</v>
      </c>
      <c r="H62" s="301">
        <v>2356.9</v>
      </c>
      <c r="I62" s="301">
        <v>282126</v>
      </c>
      <c r="J62" s="301">
        <v>716</v>
      </c>
      <c r="K62" s="301">
        <v>3808</v>
      </c>
      <c r="L62" s="301">
        <v>5385.4</v>
      </c>
      <c r="M62" s="301">
        <v>345070</v>
      </c>
    </row>
    <row r="63" spans="1:13" x14ac:dyDescent="0.2">
      <c r="A63" s="300">
        <v>2010</v>
      </c>
      <c r="B63" s="301">
        <v>3927</v>
      </c>
      <c r="C63" s="301">
        <v>2570</v>
      </c>
      <c r="D63" s="301">
        <v>854086</v>
      </c>
      <c r="E63" s="301">
        <v>1338</v>
      </c>
      <c r="F63" s="301">
        <v>1188</v>
      </c>
      <c r="G63" s="301">
        <v>1951</v>
      </c>
      <c r="H63" s="301">
        <v>2187</v>
      </c>
      <c r="I63" s="301">
        <v>263719</v>
      </c>
      <c r="J63" s="301">
        <v>648</v>
      </c>
      <c r="K63" s="301">
        <v>3360</v>
      </c>
      <c r="L63" s="301">
        <v>4453.1000000000004</v>
      </c>
      <c r="M63" s="301">
        <v>300497</v>
      </c>
    </row>
    <row r="64" spans="1:13" x14ac:dyDescent="0.2">
      <c r="A64" s="300">
        <v>2011</v>
      </c>
      <c r="B64" s="301">
        <v>4273</v>
      </c>
      <c r="C64" s="301">
        <v>2803</v>
      </c>
      <c r="D64" s="301">
        <v>1087832</v>
      </c>
      <c r="E64" s="301">
        <v>1514</v>
      </c>
      <c r="F64" s="301">
        <v>1380</v>
      </c>
      <c r="G64" s="301">
        <v>2078</v>
      </c>
      <c r="H64" s="301">
        <v>2517.1999999999998</v>
      </c>
      <c r="I64" s="301">
        <v>313334</v>
      </c>
      <c r="J64" s="301">
        <v>778</v>
      </c>
      <c r="K64" s="301">
        <v>4406</v>
      </c>
      <c r="L64" s="301">
        <v>5949.1</v>
      </c>
      <c r="M64" s="301">
        <v>416279</v>
      </c>
    </row>
    <row r="65" spans="1:13" x14ac:dyDescent="0.2">
      <c r="A65" s="300">
        <v>2012</v>
      </c>
      <c r="B65" s="301">
        <v>4673</v>
      </c>
      <c r="C65" s="301">
        <v>3439</v>
      </c>
      <c r="D65" s="301">
        <v>1081628</v>
      </c>
      <c r="E65" s="301">
        <v>1796</v>
      </c>
      <c r="F65" s="301">
        <v>1615</v>
      </c>
      <c r="G65" s="301">
        <v>2615</v>
      </c>
      <c r="H65" s="301">
        <v>3096.2</v>
      </c>
      <c r="I65" s="301">
        <v>371212</v>
      </c>
      <c r="J65" s="301">
        <v>776</v>
      </c>
      <c r="K65" s="301">
        <v>6819</v>
      </c>
      <c r="L65" s="301">
        <v>7818.8</v>
      </c>
      <c r="M65" s="301">
        <v>414732</v>
      </c>
    </row>
    <row r="66" spans="1:13" x14ac:dyDescent="0.2">
      <c r="A66" s="300">
        <v>2013</v>
      </c>
      <c r="B66" s="301">
        <v>4477</v>
      </c>
      <c r="C66" s="301">
        <v>3577</v>
      </c>
      <c r="D66" s="301">
        <v>1081927</v>
      </c>
      <c r="E66" s="301">
        <v>1672</v>
      </c>
      <c r="F66" s="301">
        <v>1515</v>
      </c>
      <c r="G66" s="301">
        <v>2451</v>
      </c>
      <c r="H66" s="301">
        <v>2867</v>
      </c>
      <c r="I66" s="301">
        <v>362529</v>
      </c>
      <c r="J66" s="301">
        <v>749</v>
      </c>
      <c r="K66" s="301">
        <v>4157</v>
      </c>
      <c r="L66" s="301">
        <v>5789.2</v>
      </c>
      <c r="M66" s="301">
        <v>408538</v>
      </c>
    </row>
    <row r="67" spans="1:13" x14ac:dyDescent="0.2">
      <c r="A67" s="300">
        <v>2014</v>
      </c>
      <c r="B67" s="301">
        <v>4547</v>
      </c>
      <c r="C67" s="301">
        <v>4040</v>
      </c>
      <c r="D67" s="301">
        <v>1147170</v>
      </c>
      <c r="E67" s="301">
        <v>1828</v>
      </c>
      <c r="F67" s="301">
        <v>1782</v>
      </c>
      <c r="G67" s="301">
        <v>2908</v>
      </c>
      <c r="H67" s="301">
        <v>3390.7</v>
      </c>
      <c r="I67" s="301">
        <v>440288</v>
      </c>
      <c r="J67" s="301">
        <v>729</v>
      </c>
      <c r="K67" s="301">
        <v>4357</v>
      </c>
      <c r="L67" s="301">
        <v>5657.7</v>
      </c>
      <c r="M67" s="301">
        <v>380591</v>
      </c>
    </row>
    <row r="68" spans="1:13" x14ac:dyDescent="0.2">
      <c r="A68" s="300">
        <v>2015</v>
      </c>
      <c r="B68" s="301">
        <v>4590</v>
      </c>
      <c r="C68" s="301">
        <v>3796</v>
      </c>
      <c r="D68" s="301">
        <v>1175335</v>
      </c>
      <c r="E68" s="301">
        <v>1883</v>
      </c>
      <c r="F68" s="301">
        <v>1811</v>
      </c>
      <c r="G68" s="301">
        <v>2940</v>
      </c>
      <c r="H68" s="301">
        <v>3445.2</v>
      </c>
      <c r="I68" s="301">
        <v>461531</v>
      </c>
      <c r="J68" s="301">
        <v>696</v>
      </c>
      <c r="K68" s="301">
        <v>4780</v>
      </c>
      <c r="L68" s="301">
        <v>5295.6</v>
      </c>
      <c r="M68" s="301">
        <v>384264</v>
      </c>
    </row>
    <row r="69" spans="1:13" x14ac:dyDescent="0.2">
      <c r="A69" s="300">
        <v>2016</v>
      </c>
      <c r="B69" s="301">
        <v>4790</v>
      </c>
      <c r="C69" s="301">
        <v>5484</v>
      </c>
      <c r="D69" s="301">
        <v>1285572</v>
      </c>
      <c r="E69" s="301">
        <v>1965</v>
      </c>
      <c r="F69" s="301">
        <v>1988</v>
      </c>
      <c r="G69" s="301">
        <v>3546</v>
      </c>
      <c r="H69" s="301">
        <v>3753.4</v>
      </c>
      <c r="I69" s="301">
        <v>512700</v>
      </c>
      <c r="J69" s="301">
        <v>647</v>
      </c>
      <c r="K69" s="301">
        <v>3319</v>
      </c>
      <c r="L69" s="301">
        <v>4606.7</v>
      </c>
      <c r="M69" s="301">
        <v>445026</v>
      </c>
    </row>
    <row r="70" spans="1:13" x14ac:dyDescent="0.2">
      <c r="A70" s="300">
        <v>2017</v>
      </c>
      <c r="B70" s="301">
        <v>4489</v>
      </c>
      <c r="C70" s="301">
        <v>4757</v>
      </c>
      <c r="D70" s="301">
        <v>1178574</v>
      </c>
      <c r="E70" s="301">
        <v>1889</v>
      </c>
      <c r="F70" s="301">
        <v>1911</v>
      </c>
      <c r="G70" s="301">
        <v>3220</v>
      </c>
      <c r="H70" s="301">
        <v>3634.1</v>
      </c>
      <c r="I70" s="301">
        <v>517790</v>
      </c>
      <c r="J70" s="301">
        <v>683</v>
      </c>
      <c r="K70" s="301">
        <v>3436</v>
      </c>
      <c r="L70" s="301">
        <v>4605.3999999999996</v>
      </c>
      <c r="M70" s="301">
        <v>339846</v>
      </c>
    </row>
    <row r="71" spans="1:13" x14ac:dyDescent="0.2">
      <c r="A71" s="300">
        <v>2018</v>
      </c>
      <c r="B71" s="301">
        <v>4546</v>
      </c>
      <c r="C71" s="301">
        <v>4237</v>
      </c>
      <c r="D71" s="301">
        <v>1177439</v>
      </c>
      <c r="E71" s="301">
        <v>1950</v>
      </c>
      <c r="F71" s="301">
        <v>1964</v>
      </c>
      <c r="G71" s="301">
        <v>3124</v>
      </c>
      <c r="H71" s="301">
        <v>3712.7</v>
      </c>
      <c r="I71" s="301">
        <v>543210</v>
      </c>
      <c r="J71" s="301">
        <v>689</v>
      </c>
      <c r="K71" s="301">
        <v>3658</v>
      </c>
      <c r="L71" s="301">
        <v>4678.8999999999996</v>
      </c>
      <c r="M71" s="301">
        <v>314381</v>
      </c>
    </row>
    <row r="72" spans="1:13" x14ac:dyDescent="0.2">
      <c r="A72" s="300">
        <v>2019</v>
      </c>
      <c r="B72" s="301">
        <v>4357</v>
      </c>
      <c r="C72" s="301">
        <v>4941</v>
      </c>
      <c r="D72" s="301">
        <v>1376383</v>
      </c>
      <c r="E72" s="301">
        <v>1836</v>
      </c>
      <c r="F72" s="301">
        <v>2094</v>
      </c>
      <c r="G72" s="301">
        <v>3755</v>
      </c>
      <c r="H72" s="301">
        <v>3960.8</v>
      </c>
      <c r="I72" s="301">
        <v>605139</v>
      </c>
      <c r="J72" s="301">
        <v>672</v>
      </c>
      <c r="K72" s="301">
        <v>3544</v>
      </c>
      <c r="L72" s="301">
        <v>4520.7</v>
      </c>
      <c r="M72" s="301">
        <v>376500</v>
      </c>
    </row>
    <row r="73" spans="1:13" x14ac:dyDescent="0.2">
      <c r="A73" s="300">
        <v>2020</v>
      </c>
      <c r="B73" s="301">
        <v>4885</v>
      </c>
      <c r="C73" s="301">
        <v>4773</v>
      </c>
      <c r="D73" s="301">
        <v>1453052</v>
      </c>
      <c r="E73" s="301">
        <v>2141</v>
      </c>
      <c r="F73" s="301">
        <v>2208</v>
      </c>
      <c r="G73" s="301">
        <v>3531</v>
      </c>
      <c r="H73" s="301">
        <v>4127.8999999999996</v>
      </c>
      <c r="I73" s="301">
        <v>666731</v>
      </c>
      <c r="J73" s="301">
        <v>784</v>
      </c>
      <c r="K73" s="301">
        <v>3613</v>
      </c>
      <c r="L73" s="301">
        <v>4710.3999999999996</v>
      </c>
      <c r="M73" s="301">
        <v>382622</v>
      </c>
    </row>
    <row r="74" spans="1:13" x14ac:dyDescent="0.2">
      <c r="A74" s="300">
        <v>2021</v>
      </c>
      <c r="B74" s="301">
        <v>4121</v>
      </c>
      <c r="C74" s="301">
        <v>4405</v>
      </c>
      <c r="D74" s="301">
        <v>1536809</v>
      </c>
      <c r="E74" s="301">
        <v>1734</v>
      </c>
      <c r="F74" s="301">
        <v>2031</v>
      </c>
      <c r="G74" s="301">
        <v>3380</v>
      </c>
      <c r="H74" s="301">
        <v>3782</v>
      </c>
      <c r="I74" s="301">
        <v>642785</v>
      </c>
      <c r="J74" s="301">
        <v>699</v>
      </c>
      <c r="K74" s="301">
        <v>5307</v>
      </c>
      <c r="L74" s="301">
        <v>6733.6</v>
      </c>
      <c r="M74" s="301">
        <v>550694</v>
      </c>
    </row>
    <row r="75" spans="1:13" x14ac:dyDescent="0.2">
      <c r="A75" s="382">
        <v>2022</v>
      </c>
      <c r="B75" s="301">
        <v>4223</v>
      </c>
      <c r="C75" s="301">
        <v>4046</v>
      </c>
      <c r="D75" s="301">
        <v>1778227</v>
      </c>
      <c r="E75" s="301">
        <v>1788</v>
      </c>
      <c r="F75" s="301">
        <v>1922</v>
      </c>
      <c r="G75" s="301">
        <v>3185</v>
      </c>
      <c r="H75" s="301">
        <v>3626.9</v>
      </c>
      <c r="I75" s="301">
        <v>629945</v>
      </c>
      <c r="J75" s="301">
        <v>749</v>
      </c>
      <c r="K75" s="301">
        <v>3870</v>
      </c>
      <c r="L75" s="301">
        <v>5261.9</v>
      </c>
      <c r="M75" s="301">
        <v>751906</v>
      </c>
    </row>
    <row r="76" spans="1:13" x14ac:dyDescent="0.2">
      <c r="A76" s="382">
        <v>2023</v>
      </c>
      <c r="B76" s="301">
        <v>3813</v>
      </c>
      <c r="C76" s="301">
        <v>4123</v>
      </c>
      <c r="D76" s="301">
        <v>1488879</v>
      </c>
      <c r="E76" s="301">
        <v>1540</v>
      </c>
      <c r="F76" s="301">
        <v>1803</v>
      </c>
      <c r="G76" s="301">
        <v>3492</v>
      </c>
      <c r="H76" s="301">
        <v>3519.2</v>
      </c>
      <c r="I76" s="301">
        <v>636901</v>
      </c>
      <c r="J76" s="301">
        <v>666</v>
      </c>
      <c r="K76" s="301">
        <v>3046</v>
      </c>
      <c r="L76" s="301">
        <v>4245.3999999999996</v>
      </c>
      <c r="M76" s="301">
        <v>466902</v>
      </c>
    </row>
    <row r="77" spans="1:13" x14ac:dyDescent="0.2">
      <c r="A77" s="382">
        <v>2024</v>
      </c>
      <c r="B77" s="301">
        <v>3352</v>
      </c>
      <c r="C77" s="301">
        <v>3310</v>
      </c>
      <c r="D77" s="301">
        <v>1325406</v>
      </c>
      <c r="E77" s="301">
        <v>1193</v>
      </c>
      <c r="F77" s="301">
        <v>1464</v>
      </c>
      <c r="G77" s="301">
        <v>2595</v>
      </c>
      <c r="H77" s="301">
        <v>2786.1</v>
      </c>
      <c r="I77" s="301">
        <v>521648</v>
      </c>
      <c r="J77" s="301">
        <v>692</v>
      </c>
      <c r="K77" s="301">
        <v>4600</v>
      </c>
      <c r="L77" s="301">
        <v>6937</v>
      </c>
      <c r="M77" s="301">
        <v>494769</v>
      </c>
    </row>
    <row r="78" spans="1:13" s="197" customFormat="1" x14ac:dyDescent="0.2">
      <c r="A78" s="395">
        <v>2025</v>
      </c>
      <c r="B78" s="302">
        <v>2577</v>
      </c>
      <c r="C78" s="302">
        <v>2139</v>
      </c>
      <c r="D78" s="302">
        <v>1184712</v>
      </c>
      <c r="E78" s="302">
        <v>660</v>
      </c>
      <c r="F78" s="302">
        <v>814</v>
      </c>
      <c r="G78" s="302">
        <v>1445</v>
      </c>
      <c r="H78" s="302">
        <v>1543.1</v>
      </c>
      <c r="I78" s="302">
        <v>300357</v>
      </c>
      <c r="J78" s="302">
        <v>585</v>
      </c>
      <c r="K78" s="302">
        <v>4098</v>
      </c>
      <c r="L78" s="302">
        <v>4837.3999999999996</v>
      </c>
      <c r="M78" s="302">
        <v>553323</v>
      </c>
    </row>
    <row r="79" spans="1:13" s="197" customFormat="1" x14ac:dyDescent="0.2">
      <c r="A79" s="410"/>
      <c r="B79" s="302"/>
      <c r="C79" s="302"/>
      <c r="D79" s="302"/>
      <c r="E79" s="302"/>
      <c r="F79" s="302"/>
      <c r="G79" s="302"/>
      <c r="H79" s="302"/>
      <c r="I79" s="302"/>
      <c r="J79" s="302"/>
      <c r="K79" s="302"/>
      <c r="L79" s="302"/>
      <c r="M79" s="302"/>
    </row>
  </sheetData>
  <mergeCells count="23">
    <mergeCell ref="A5:A12"/>
    <mergeCell ref="B5:D6"/>
    <mergeCell ref="E5:M5"/>
    <mergeCell ref="E6:I6"/>
    <mergeCell ref="J6:M6"/>
    <mergeCell ref="B7:B11"/>
    <mergeCell ref="C7:C11"/>
    <mergeCell ref="B47:M47"/>
    <mergeCell ref="A1:M1"/>
    <mergeCell ref="K7:K11"/>
    <mergeCell ref="L7:L11"/>
    <mergeCell ref="M7:M11"/>
    <mergeCell ref="G9:G11"/>
    <mergeCell ref="H9:H11"/>
    <mergeCell ref="B14:M14"/>
    <mergeCell ref="D7:D11"/>
    <mergeCell ref="E7:E11"/>
    <mergeCell ref="F7:F11"/>
    <mergeCell ref="G7:H8"/>
    <mergeCell ref="I7:I11"/>
    <mergeCell ref="J7:J11"/>
    <mergeCell ref="A2:M2"/>
    <mergeCell ref="A3:M3"/>
  </mergeCells>
  <pageMargins left="0.39370078740157483" right="0.39370078740157483" top="0.78740157480314965" bottom="0.78740157480314965" header="0.51181102362204722" footer="0.31496062992125984"/>
  <pageSetup paperSize="9" scale="75" firstPageNumber="9" orientation="portrait" useFirstPageNumber="1" r:id="rId1"/>
  <headerFooter>
    <oddHeader>&amp;C&amp;"Arial,Standard"&amp;9-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35</vt:i4>
      </vt:variant>
      <vt:variant>
        <vt:lpstr>Diagramme</vt:lpstr>
      </vt:variant>
      <vt:variant>
        <vt:i4>7</vt:i4>
      </vt:variant>
      <vt:variant>
        <vt:lpstr>Benannte Bereiche</vt:lpstr>
      </vt:variant>
      <vt:variant>
        <vt:i4>17</vt:i4>
      </vt:variant>
    </vt:vector>
  </HeadingPairs>
  <TitlesOfParts>
    <vt:vector size="59" baseType="lpstr">
      <vt:lpstr>Impressum</vt:lpstr>
      <vt:lpstr>Zeichenerkl</vt:lpstr>
      <vt:lpstr>Inhaltsverz</vt:lpstr>
      <vt:lpstr>Vorbemerk</vt:lpstr>
      <vt:lpstr>fürPM_Überblick</vt:lpstr>
      <vt:lpstr>W_Grafik1_2</vt:lpstr>
      <vt:lpstr>HTText</vt:lpstr>
      <vt:lpstr>W_Grafik1.1</vt:lpstr>
      <vt:lpstr>Tab1</vt:lpstr>
      <vt:lpstr>Tab2</vt:lpstr>
      <vt:lpstr>Tab3</vt:lpstr>
      <vt:lpstr>Tab4</vt:lpstr>
      <vt:lpstr>Tab5</vt:lpstr>
      <vt:lpstr>WH_jeKreis</vt:lpstr>
      <vt:lpstr>Tab6</vt:lpstr>
      <vt:lpstr>Tab7</vt:lpstr>
      <vt:lpstr>Tab8+9</vt:lpstr>
      <vt:lpstr>Tab10</vt:lpstr>
      <vt:lpstr>Tab11</vt:lpstr>
      <vt:lpstr>Tab12</vt:lpstr>
      <vt:lpstr>Tab13</vt:lpstr>
      <vt:lpstr>W_Grafik3</vt:lpstr>
      <vt:lpstr>W_Grafik4a</vt:lpstr>
      <vt:lpstr>W_Graf4</vt:lpstr>
      <vt:lpstr>Tab14</vt:lpstr>
      <vt:lpstr>Tab15</vt:lpstr>
      <vt:lpstr>Tab16</vt:lpstr>
      <vt:lpstr>Tab17</vt:lpstr>
      <vt:lpstr>Tab18</vt:lpstr>
      <vt:lpstr>Neu16_2011</vt:lpstr>
      <vt:lpstr>Tab19</vt:lpstr>
      <vt:lpstr>W_Grafik5</vt:lpstr>
      <vt:lpstr>Tab20</vt:lpstr>
      <vt:lpstr>Tab21</vt:lpstr>
      <vt:lpstr>Tab22</vt:lpstr>
      <vt:lpstr>Grafik1</vt:lpstr>
      <vt:lpstr>Grafik1.1</vt:lpstr>
      <vt:lpstr>Grafik2</vt:lpstr>
      <vt:lpstr>Grafik3</vt:lpstr>
      <vt:lpstr>Graf4_bis 2011</vt:lpstr>
      <vt:lpstr>Grafik4</vt:lpstr>
      <vt:lpstr>Grafik5</vt:lpstr>
      <vt:lpstr>Inhaltsverz!Druckbereich</vt:lpstr>
      <vt:lpstr>Neu16_2011!Druckbereich</vt:lpstr>
      <vt:lpstr>'Tab1'!Druckbereich</vt:lpstr>
      <vt:lpstr>'Tab17'!Druckbereich</vt:lpstr>
      <vt:lpstr>'Tab18'!Druckbereich</vt:lpstr>
      <vt:lpstr>'Tab19'!Druckbereich</vt:lpstr>
      <vt:lpstr>'Tab2'!Druckbereich</vt:lpstr>
      <vt:lpstr>'Tab20'!Druckbereich</vt:lpstr>
      <vt:lpstr>'Tab21'!Druckbereich</vt:lpstr>
      <vt:lpstr>'Tab3'!Druckbereich</vt:lpstr>
      <vt:lpstr>'Tab4'!Druckbereich</vt:lpstr>
      <vt:lpstr>'Tab5'!Druckbereich</vt:lpstr>
      <vt:lpstr>'Tab6'!Druckbereich</vt:lpstr>
      <vt:lpstr>'Tab7'!Druckbereich</vt:lpstr>
      <vt:lpstr>'Tab8+9'!Druckbereich</vt:lpstr>
      <vt:lpstr>Vorbemerk!Druckbereich</vt:lpstr>
      <vt:lpstr>W_Grafik4a!Drucktitel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 Mannhardt</dc:creator>
  <cp:lastModifiedBy>Windows-Benutzer</cp:lastModifiedBy>
  <cp:lastPrinted>2026-06-11T13:31:42Z</cp:lastPrinted>
  <dcterms:created xsi:type="dcterms:W3CDTF">2005-05-26T12:59:50Z</dcterms:created>
  <dcterms:modified xsi:type="dcterms:W3CDTF">2026-06-16T06:38:04Z</dcterms:modified>
</cp:coreProperties>
</file>